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!!!!!!PHD\Fissure8_MI_Work\WrittenThoughtsPaperetc\EvolvedLeilaniPaper\JustVolatiles\After_Review1\Upload\"/>
    </mc:Choice>
  </mc:AlternateContent>
  <xr:revisionPtr revIDLastSave="0" documentId="8_{0448FE07-CEE9-4EF9-903A-ABD90B5E347D}" xr6:coauthVersionLast="47" xr6:coauthVersionMax="47" xr10:uidLastSave="{00000000-0000-0000-0000-000000000000}"/>
  <bookViews>
    <workbookView xWindow="-108" yWindow="-108" windowWidth="23256" windowHeight="12720" xr2:uid="{79E18296-0FFA-44B3-94BE-72D184B3E9B0}"/>
  </bookViews>
  <sheets>
    <sheet name="Explanation" sheetId="13" r:id="rId1"/>
    <sheet name="Reduced to Ca" sheetId="2" r:id="rId2"/>
    <sheet name="Preferred_Values" sheetId="4" r:id="rId3"/>
    <sheet name="Reduced to Si" sheetId="3" r:id="rId4"/>
    <sheet name="EPMA secondary standards - VG2 " sheetId="5" r:id="rId5"/>
    <sheet name="EPMA secondary standards - A99" sheetId="6" r:id="rId6"/>
    <sheet name="EPMA secondary standards - SCOl" sheetId="7" r:id="rId7"/>
    <sheet name="EPMA secondary standards _ Aug8" sheetId="8" r:id="rId8"/>
    <sheet name="EPMA secondary standards _ Aug3" sheetId="9" r:id="rId9"/>
    <sheet name="EPMA secondary standards_ Labra" sheetId="11" r:id="rId10"/>
    <sheet name="Detection_limits_Glass" sheetId="10" r:id="rId11"/>
    <sheet name="Detection_limits_Plag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9" i="11" l="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O68" i="11"/>
  <c r="O67" i="11"/>
  <c r="O66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O60" i="11"/>
  <c r="O59" i="11"/>
  <c r="O58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O53" i="11"/>
  <c r="O52" i="11"/>
  <c r="O51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O46" i="11"/>
  <c r="O45" i="11"/>
  <c r="O44" i="11"/>
  <c r="P40" i="11"/>
  <c r="P47" i="11" s="1"/>
  <c r="P54" i="11" s="1"/>
  <c r="P61" i="11" s="1"/>
  <c r="N40" i="11"/>
  <c r="N47" i="11" s="1"/>
  <c r="N54" i="11" s="1"/>
  <c r="N61" i="11" s="1"/>
  <c r="M40" i="11"/>
  <c r="L40" i="11"/>
  <c r="K40" i="11"/>
  <c r="J40" i="11"/>
  <c r="I40" i="11"/>
  <c r="H40" i="11"/>
  <c r="G40" i="11"/>
  <c r="F40" i="11"/>
  <c r="E40" i="11"/>
  <c r="D40" i="11"/>
  <c r="C40" i="11"/>
  <c r="B40" i="11"/>
  <c r="O39" i="11"/>
  <c r="O38" i="11"/>
  <c r="O37" i="11"/>
  <c r="P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O24" i="11"/>
  <c r="O23" i="11"/>
  <c r="O22" i="11"/>
  <c r="L17" i="11"/>
  <c r="K17" i="11"/>
  <c r="J17" i="11"/>
  <c r="I17" i="11"/>
  <c r="H17" i="11"/>
  <c r="G17" i="11"/>
  <c r="F17" i="11"/>
  <c r="E17" i="11"/>
  <c r="D17" i="11"/>
  <c r="C17" i="11"/>
  <c r="B17" i="11"/>
  <c r="P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O8" i="11"/>
  <c r="O7" i="11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M23" i="8"/>
  <c r="L23" i="8"/>
  <c r="K23" i="8"/>
  <c r="J23" i="8"/>
  <c r="I23" i="8"/>
  <c r="H23" i="8"/>
  <c r="G23" i="8"/>
  <c r="F23" i="8"/>
  <c r="E23" i="8"/>
  <c r="D23" i="8"/>
  <c r="C23" i="8"/>
  <c r="B23" i="8"/>
  <c r="M15" i="8"/>
  <c r="L15" i="8"/>
  <c r="K15" i="8"/>
  <c r="J15" i="8"/>
  <c r="I15" i="8"/>
  <c r="H15" i="8"/>
  <c r="G15" i="8"/>
  <c r="F15" i="8"/>
  <c r="E15" i="8"/>
  <c r="D15" i="8"/>
  <c r="C15" i="8"/>
  <c r="B15" i="8"/>
  <c r="M8" i="8"/>
  <c r="L8" i="8"/>
  <c r="K8" i="8"/>
  <c r="J8" i="8"/>
  <c r="I8" i="8"/>
  <c r="H8" i="8"/>
  <c r="G8" i="8"/>
  <c r="F8" i="8"/>
  <c r="E8" i="8"/>
  <c r="D8" i="8"/>
  <c r="C8" i="8"/>
  <c r="B8" i="8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57" i="7"/>
  <c r="H57" i="7"/>
  <c r="G57" i="7"/>
  <c r="F57" i="7"/>
  <c r="E57" i="7"/>
  <c r="D57" i="7"/>
  <c r="C57" i="7"/>
  <c r="B57" i="7"/>
  <c r="I50" i="7"/>
  <c r="H50" i="7"/>
  <c r="G50" i="7"/>
  <c r="F50" i="7"/>
  <c r="E50" i="7"/>
  <c r="D50" i="7"/>
  <c r="C50" i="7"/>
  <c r="B50" i="7"/>
  <c r="I44" i="7"/>
  <c r="H44" i="7"/>
  <c r="G44" i="7"/>
  <c r="F44" i="7"/>
  <c r="E44" i="7"/>
  <c r="D44" i="7"/>
  <c r="C44" i="7"/>
  <c r="B44" i="7"/>
  <c r="I37" i="7"/>
  <c r="H37" i="7"/>
  <c r="G37" i="7"/>
  <c r="F37" i="7"/>
  <c r="E37" i="7"/>
  <c r="D37" i="7"/>
  <c r="C37" i="7"/>
  <c r="B37" i="7"/>
  <c r="I30" i="7"/>
  <c r="H30" i="7"/>
  <c r="G30" i="7"/>
  <c r="F30" i="7"/>
  <c r="E30" i="7"/>
  <c r="D30" i="7"/>
  <c r="C30" i="7"/>
  <c r="B30" i="7"/>
  <c r="I23" i="7"/>
  <c r="H23" i="7"/>
  <c r="G23" i="7"/>
  <c r="F23" i="7"/>
  <c r="E23" i="7"/>
  <c r="D23" i="7"/>
  <c r="C23" i="7"/>
  <c r="B23" i="7"/>
  <c r="I16" i="7"/>
  <c r="H16" i="7"/>
  <c r="G16" i="7"/>
  <c r="F16" i="7"/>
  <c r="E16" i="7"/>
  <c r="D16" i="7"/>
  <c r="C16" i="7"/>
  <c r="B16" i="7"/>
  <c r="I11" i="7"/>
  <c r="H11" i="7"/>
  <c r="G11" i="7"/>
  <c r="F11" i="7"/>
  <c r="E11" i="7"/>
  <c r="D11" i="7"/>
  <c r="C11" i="7"/>
  <c r="B11" i="7"/>
  <c r="M57" i="6"/>
  <c r="L57" i="6"/>
  <c r="K57" i="6"/>
  <c r="J57" i="6"/>
  <c r="I57" i="6"/>
  <c r="H57" i="6"/>
  <c r="G57" i="6"/>
  <c r="F57" i="6"/>
  <c r="E57" i="6"/>
  <c r="D57" i="6"/>
  <c r="C57" i="6"/>
  <c r="B57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M54" i="6"/>
  <c r="L54" i="6"/>
  <c r="K54" i="6"/>
  <c r="J54" i="6"/>
  <c r="I54" i="6"/>
  <c r="H54" i="6"/>
  <c r="G54" i="6"/>
  <c r="F54" i="6"/>
  <c r="E54" i="6"/>
  <c r="D54" i="6"/>
  <c r="C54" i="6"/>
  <c r="B54" i="6"/>
  <c r="M47" i="6"/>
  <c r="L47" i="6"/>
  <c r="K47" i="6"/>
  <c r="J47" i="6"/>
  <c r="I47" i="6"/>
  <c r="H47" i="6"/>
  <c r="G47" i="6"/>
  <c r="F47" i="6"/>
  <c r="E47" i="6"/>
  <c r="D47" i="6"/>
  <c r="C47" i="6"/>
  <c r="B47" i="6"/>
  <c r="M40" i="6"/>
  <c r="L40" i="6"/>
  <c r="K40" i="6"/>
  <c r="J40" i="6"/>
  <c r="I40" i="6"/>
  <c r="H40" i="6"/>
  <c r="G40" i="6"/>
  <c r="F40" i="6"/>
  <c r="E40" i="6"/>
  <c r="D40" i="6"/>
  <c r="C40" i="6"/>
  <c r="B40" i="6"/>
  <c r="M32" i="6"/>
  <c r="L32" i="6"/>
  <c r="K32" i="6"/>
  <c r="J32" i="6"/>
  <c r="I32" i="6"/>
  <c r="H32" i="6"/>
  <c r="G32" i="6"/>
  <c r="F32" i="6"/>
  <c r="E32" i="6"/>
  <c r="D32" i="6"/>
  <c r="C32" i="6"/>
  <c r="B32" i="6"/>
  <c r="M24" i="6"/>
  <c r="L24" i="6"/>
  <c r="K24" i="6"/>
  <c r="J24" i="6"/>
  <c r="I24" i="6"/>
  <c r="H24" i="6"/>
  <c r="G24" i="6"/>
  <c r="F24" i="6"/>
  <c r="E24" i="6"/>
  <c r="D24" i="6"/>
  <c r="C24" i="6"/>
  <c r="B24" i="6"/>
  <c r="M17" i="6"/>
  <c r="L17" i="6"/>
  <c r="K17" i="6"/>
  <c r="J17" i="6"/>
  <c r="I17" i="6"/>
  <c r="H17" i="6"/>
  <c r="G17" i="6"/>
  <c r="F17" i="6"/>
  <c r="E17" i="6"/>
  <c r="D17" i="6"/>
  <c r="C17" i="6"/>
  <c r="B17" i="6"/>
  <c r="M10" i="6"/>
  <c r="L10" i="6"/>
  <c r="K10" i="6"/>
  <c r="J10" i="6"/>
  <c r="I10" i="6"/>
  <c r="H10" i="6"/>
  <c r="G10" i="6"/>
  <c r="F10" i="6"/>
  <c r="E10" i="6"/>
  <c r="D10" i="6"/>
  <c r="C10" i="6"/>
  <c r="B10" i="6"/>
  <c r="M75" i="5"/>
  <c r="L75" i="5"/>
  <c r="K75" i="5"/>
  <c r="J75" i="5"/>
  <c r="I75" i="5"/>
  <c r="H75" i="5"/>
  <c r="G75" i="5"/>
  <c r="F75" i="5"/>
  <c r="E75" i="5"/>
  <c r="D75" i="5"/>
  <c r="C75" i="5"/>
  <c r="B75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</calcChain>
</file>

<file path=xl/sharedStrings.xml><?xml version="1.0" encoding="utf-8"?>
<sst xmlns="http://schemas.openxmlformats.org/spreadsheetml/2006/main" count="4951" uniqueCount="429">
  <si>
    <t>Li_ppm_m7</t>
  </si>
  <si>
    <t>Be_ppm_m9</t>
  </si>
  <si>
    <t>Na_ppm_m23</t>
  </si>
  <si>
    <t>Mg_ppm_m24</t>
  </si>
  <si>
    <t>Al_ppm_m27</t>
  </si>
  <si>
    <t>K_ppm_m39</t>
  </si>
  <si>
    <t>Ca_ppm_m43</t>
  </si>
  <si>
    <t>Sc_ppm_m45</t>
  </si>
  <si>
    <t>Ti_ppm_m49</t>
  </si>
  <si>
    <t>V_ppm_m51</t>
  </si>
  <si>
    <t>Cr_ppm_m53</t>
  </si>
  <si>
    <t>Mn_ppm_m55</t>
  </si>
  <si>
    <t>Fe_ppm_m56</t>
  </si>
  <si>
    <t>Co_ppm_m59</t>
  </si>
  <si>
    <t>Ni_ppm_m60</t>
  </si>
  <si>
    <t>Cu_ppm_m65</t>
  </si>
  <si>
    <t>Zn_ppm_m66</t>
  </si>
  <si>
    <t>Ga_ppm_m71</t>
  </si>
  <si>
    <t>Ge_ppm_m74</t>
  </si>
  <si>
    <t>Rb_ppm_m85</t>
  </si>
  <si>
    <t>Sr_ppm_m88</t>
  </si>
  <si>
    <t>Y_ppm_m89</t>
  </si>
  <si>
    <t>Zr_ppm_m90</t>
  </si>
  <si>
    <t>Nb_ppm_m93</t>
  </si>
  <si>
    <t>Mo_ppm_m95</t>
  </si>
  <si>
    <t>Cd_ppm_m111</t>
  </si>
  <si>
    <t>In_ppm_m115</t>
  </si>
  <si>
    <t>Sn_ppm_m118</t>
  </si>
  <si>
    <t>Sb_ppm_m121</t>
  </si>
  <si>
    <t>Cs_ppm_m133</t>
  </si>
  <si>
    <t>Ba_ppm_m137</t>
  </si>
  <si>
    <t>La_ppm_m139</t>
  </si>
  <si>
    <t>Ce_ppm_m140</t>
  </si>
  <si>
    <t>Pr_ppm_m141</t>
  </si>
  <si>
    <t>Nd_ppm_m146</t>
  </si>
  <si>
    <t>Sm_ppm_m147</t>
  </si>
  <si>
    <t>Eu_ppm_m153</t>
  </si>
  <si>
    <t>Gd_ppm_m157</t>
  </si>
  <si>
    <t>Tb_ppm_m159</t>
  </si>
  <si>
    <t>Dy_ppm_m163</t>
  </si>
  <si>
    <t>Ho_ppm_m165</t>
  </si>
  <si>
    <t>Er_ppm_m166</t>
  </si>
  <si>
    <t>Tm_ppm_m169</t>
  </si>
  <si>
    <t>Yb_ppm_m172</t>
  </si>
  <si>
    <t>Lu_ppm_m175</t>
  </si>
  <si>
    <t>Hf_ppm_m177</t>
  </si>
  <si>
    <t>Ta_ppm_m181</t>
  </si>
  <si>
    <t>W_ppm_m182</t>
  </si>
  <si>
    <t>Tl_ppm_m205</t>
  </si>
  <si>
    <t>Pb_ppm_m208</t>
  </si>
  <si>
    <t>Bi_ppm_m209</t>
  </si>
  <si>
    <t>Th_ppm_m232</t>
  </si>
  <si>
    <t>U_ppm_m238</t>
  </si>
  <si>
    <t>BCR_50um_1</t>
  </si>
  <si>
    <t>BCR_50um_2</t>
  </si>
  <si>
    <t>BCR_50um_3</t>
  </si>
  <si>
    <t>BCR_50um_4</t>
  </si>
  <si>
    <t>BCR_50um_5</t>
  </si>
  <si>
    <t>BCR_50um_6</t>
  </si>
  <si>
    <t>BCR_50um_7</t>
  </si>
  <si>
    <t>BCR_50um_8</t>
  </si>
  <si>
    <t>AVERAGE</t>
  </si>
  <si>
    <t>Si_ppm_m29</t>
  </si>
  <si>
    <t>Glasses 28/10/2019 Batch 3 50 um</t>
  </si>
  <si>
    <t>Reduced to Ca</t>
  </si>
  <si>
    <t>BCR_30um_1</t>
  </si>
  <si>
    <t>BCR_30um_2</t>
  </si>
  <si>
    <t>BCR_30um_3</t>
  </si>
  <si>
    <t>BCR_30um_4</t>
  </si>
  <si>
    <t>Th/U</t>
  </si>
  <si>
    <t>Glasses 29/10/2019 Batch 2 30 um</t>
  </si>
  <si>
    <t>Reduced to Si</t>
  </si>
  <si>
    <t>MIs 29/10/19 Batch 4 50um</t>
  </si>
  <si>
    <t>MIs 29/10/19 Batch 5 50um</t>
  </si>
  <si>
    <t>MIs 30/10/19 Batch 2 30um</t>
  </si>
  <si>
    <t>BCR_50um_9</t>
  </si>
  <si>
    <t>BCR_50um_10</t>
  </si>
  <si>
    <t>BCR_50um_11</t>
  </si>
  <si>
    <t>BCR_50um_12</t>
  </si>
  <si>
    <t>BCR_50um_13</t>
  </si>
  <si>
    <t>BCR_50um_14</t>
  </si>
  <si>
    <t>MIs 30/10/2019 Batch 3 50 um</t>
  </si>
  <si>
    <t>BCR_40um_1</t>
  </si>
  <si>
    <t>BCR_40um_2</t>
  </si>
  <si>
    <t>BCR_40um_3</t>
  </si>
  <si>
    <t>BCR_40um_4</t>
  </si>
  <si>
    <t>MIs 30/10/19 Batch 4 40um</t>
  </si>
  <si>
    <t>BCR_25um_1</t>
  </si>
  <si>
    <t>BCR_25um_2</t>
  </si>
  <si>
    <t>BCR_25um_3</t>
  </si>
  <si>
    <t>BCR_25um_4</t>
  </si>
  <si>
    <t>MIs 30/10/19 Batch 5 25um</t>
  </si>
  <si>
    <t>MIs 31/10/19 Batch 5 20um</t>
  </si>
  <si>
    <t>BCR_20um_1</t>
  </si>
  <si>
    <t>BCR_20um_2</t>
  </si>
  <si>
    <t>BCR_20um_3</t>
  </si>
  <si>
    <t>BCR_20um_4</t>
  </si>
  <si>
    <t>2020 data</t>
  </si>
  <si>
    <t>&gt;&gt;&gt;&gt;&gt;&gt;</t>
  </si>
  <si>
    <t>BCR-1</t>
  </si>
  <si>
    <t>BCR-2</t>
  </si>
  <si>
    <t>BCR-3</t>
  </si>
  <si>
    <t>BCR-4</t>
  </si>
  <si>
    <t>MIs 8/9/20 Batch 2 30um</t>
  </si>
  <si>
    <t>BCR-5</t>
  </si>
  <si>
    <t>BCR-6</t>
  </si>
  <si>
    <t>BCR-7</t>
  </si>
  <si>
    <t>BCR-8</t>
  </si>
  <si>
    <t>MIs 8/9/20 Batch 3 30um</t>
  </si>
  <si>
    <t>BCR-9</t>
  </si>
  <si>
    <t>BCR-10</t>
  </si>
  <si>
    <t>BCR-11</t>
  </si>
  <si>
    <t>BCR-12</t>
  </si>
  <si>
    <t>MIs 8/9/20 Batch 4 40um</t>
  </si>
  <si>
    <t>BCR-13</t>
  </si>
  <si>
    <t>BCR-14</t>
  </si>
  <si>
    <t>BCR-15</t>
  </si>
  <si>
    <t>BCR-16</t>
  </si>
  <si>
    <t>BCR-17</t>
  </si>
  <si>
    <t>BCR-18</t>
  </si>
  <si>
    <t>MIs 8/9/20 Batch 5 40um</t>
  </si>
  <si>
    <t>MIs 9/9/20 Batch 2 25um</t>
  </si>
  <si>
    <t>MIs 9/9/20 Batch 3 25um</t>
  </si>
  <si>
    <t>MIs 9/9/20 Batch 4 20um</t>
  </si>
  <si>
    <t>MIs 9/9/20 Batch 5 20um</t>
  </si>
  <si>
    <t>MIs 11/9/20 Batch 2 50um</t>
  </si>
  <si>
    <t>Th/Ta</t>
  </si>
  <si>
    <t>MIs 11/9/20 Batch 4 30um</t>
  </si>
  <si>
    <t>MIs 11/9/20 Batch 5 25um</t>
  </si>
  <si>
    <t>BCR-21</t>
  </si>
  <si>
    <t>BCR-22</t>
  </si>
  <si>
    <t>BCR-23</t>
  </si>
  <si>
    <t>BCR-24</t>
  </si>
  <si>
    <t>MIs 11/9/20 Batch 6 20um</t>
  </si>
  <si>
    <t>Pref Values</t>
  </si>
  <si>
    <t xml:space="preserve">BCR-2G </t>
  </si>
  <si>
    <t>P_ppm_m31</t>
  </si>
  <si>
    <t>Numbers on "Reduced to Ca"  and "Si" are shown as Measured/Preferred</t>
  </si>
  <si>
    <t>wednightstart</t>
  </si>
  <si>
    <t>Na2O</t>
  </si>
  <si>
    <t>Al2O3</t>
  </si>
  <si>
    <t>P2O5</t>
  </si>
  <si>
    <t>CaO</t>
  </si>
  <si>
    <t>K2O</t>
  </si>
  <si>
    <t>TiO2</t>
  </si>
  <si>
    <t>SiO2</t>
  </si>
  <si>
    <t>MgO</t>
  </si>
  <si>
    <t>FeO</t>
  </si>
  <si>
    <t>MnO</t>
  </si>
  <si>
    <t>SO2</t>
  </si>
  <si>
    <t>Cl</t>
  </si>
  <si>
    <t>Total</t>
  </si>
  <si>
    <t>X</t>
  </si>
  <si>
    <t>Y</t>
  </si>
  <si>
    <t>Z</t>
  </si>
  <si>
    <t>Beam X</t>
  </si>
  <si>
    <t>Beam Y</t>
  </si>
  <si>
    <t>Comment</t>
  </si>
  <si>
    <t>Distance (µ)</t>
  </si>
  <si>
    <t>Mean Z</t>
  </si>
  <si>
    <t>Point#</t>
  </si>
  <si>
    <t>Date</t>
  </si>
  <si>
    <t xml:space="preserve">4 / 1 . </t>
  </si>
  <si>
    <t xml:space="preserve"> </t>
  </si>
  <si>
    <t>VG2</t>
  </si>
  <si>
    <t xml:space="preserve">5 / 1 . </t>
  </si>
  <si>
    <t xml:space="preserve">6 / 1 . </t>
  </si>
  <si>
    <t>Recovery</t>
  </si>
  <si>
    <t>wed night mid</t>
  </si>
  <si>
    <t>Oxide</t>
  </si>
  <si>
    <t>DataSet/Point</t>
  </si>
  <si>
    <t xml:space="preserve">1 / 1 . </t>
  </si>
  <si>
    <t>VG2_overNtMon1_4</t>
  </si>
  <si>
    <t xml:space="preserve">2 / 1 . </t>
  </si>
  <si>
    <t>VG2_overNtMon1_5</t>
  </si>
  <si>
    <t xml:space="preserve">3 / 1 . </t>
  </si>
  <si>
    <t>VG2_overNtMon1_6</t>
  </si>
  <si>
    <t>wednight end</t>
  </si>
  <si>
    <t>Thur middday</t>
  </si>
  <si>
    <t>Thur night</t>
  </si>
  <si>
    <t>Overall recovery</t>
  </si>
  <si>
    <t>Overall precision</t>
  </si>
  <si>
    <t>Preferred values</t>
  </si>
  <si>
    <t>MonMorning</t>
  </si>
  <si>
    <t>VG2_crystal2_2</t>
  </si>
  <si>
    <t>VG2_crystal2_3</t>
  </si>
  <si>
    <t>VG2_crystal2_4</t>
  </si>
  <si>
    <t>Mon Evening (1) befpre chain aq</t>
  </si>
  <si>
    <t>VG2_overNtMon1_1</t>
  </si>
  <si>
    <t>VG2_overNtMon1_2</t>
  </si>
  <si>
    <t>VG2_overNtMon1_3</t>
  </si>
  <si>
    <t>Mon night mid</t>
  </si>
  <si>
    <t>Mon night end</t>
  </si>
  <si>
    <t>tue midday</t>
  </si>
  <si>
    <t>Start of day mon</t>
  </si>
  <si>
    <t>NiO</t>
  </si>
  <si>
    <t>A99_Crystal3_run1</t>
  </si>
  <si>
    <t>A99_Crystal3_run2</t>
  </si>
  <si>
    <t>A99_Crystal3_run3</t>
  </si>
  <si>
    <t>recovery</t>
  </si>
  <si>
    <t>A99_Crystal3_run4</t>
  </si>
  <si>
    <t>A99_Crystal3_run5</t>
  </si>
  <si>
    <t>A99_Crystal3_run6</t>
  </si>
  <si>
    <t>final standards Monday night</t>
  </si>
  <si>
    <t>A99</t>
  </si>
  <si>
    <t>ag2</t>
  </si>
  <si>
    <t>a99</t>
  </si>
  <si>
    <t>Tuemidday</t>
  </si>
  <si>
    <t>Wed night 1</t>
  </si>
  <si>
    <t>Thur morning</t>
  </si>
  <si>
    <t>Thur evening</t>
  </si>
  <si>
    <t>preferred</t>
  </si>
  <si>
    <t>SCOl_Crystal3_run1</t>
  </si>
  <si>
    <t>SCOl_3_2</t>
  </si>
  <si>
    <t>SCOl_3_3</t>
  </si>
  <si>
    <t>rec</t>
  </si>
  <si>
    <t>pre laying test</t>
  </si>
  <si>
    <t>SC_tueafter</t>
  </si>
  <si>
    <t>sancarlostuenight1</t>
  </si>
  <si>
    <t>tuenight2</t>
  </si>
  <si>
    <t>tuesnight3</t>
  </si>
  <si>
    <t>tuenight4</t>
  </si>
  <si>
    <t>wed morn 1st check</t>
  </si>
  <si>
    <t>overall recovery</t>
  </si>
  <si>
    <t>Overal precision</t>
  </si>
  <si>
    <t>Cr2O3</t>
  </si>
  <si>
    <t>N.d.</t>
  </si>
  <si>
    <t>Hole8_aug_crystal1_1</t>
  </si>
  <si>
    <t>before px run</t>
  </si>
  <si>
    <t>Hole8_aug_crystal1_2</t>
  </si>
  <si>
    <t>Hole8_aug_crystal1_3</t>
  </si>
  <si>
    <t>after px run</t>
  </si>
  <si>
    <t>overall precision</t>
  </si>
  <si>
    <t>nd</t>
  </si>
  <si>
    <t>Augite_hole3_1</t>
  </si>
  <si>
    <t>Augite_hole3_2</t>
  </si>
  <si>
    <t>Augite_hole3_3</t>
  </si>
  <si>
    <t>MountA part 2</t>
  </si>
  <si>
    <t>Det.Lim ppm</t>
  </si>
  <si>
    <t>Na</t>
  </si>
  <si>
    <t>Al</t>
  </si>
  <si>
    <t>P</t>
  </si>
  <si>
    <t>Ca</t>
  </si>
  <si>
    <t>K</t>
  </si>
  <si>
    <t>Ti</t>
  </si>
  <si>
    <t>Si</t>
  </si>
  <si>
    <t>Mg</t>
  </si>
  <si>
    <t>Fe</t>
  </si>
  <si>
    <t>Mn</t>
  </si>
  <si>
    <t>S</t>
  </si>
  <si>
    <t>O</t>
  </si>
  <si>
    <t>A_LL3_G5_1</t>
  </si>
  <si>
    <t>A_LL3_G5_2</t>
  </si>
  <si>
    <t>A_LL3_G6_1</t>
  </si>
  <si>
    <t>A_LL3_G6_2</t>
  </si>
  <si>
    <t>A_LL3_G7_1</t>
  </si>
  <si>
    <t>A_LL3_G7_2</t>
  </si>
  <si>
    <t xml:space="preserve">7 / 1 . </t>
  </si>
  <si>
    <t>A_LL3_G8_1</t>
  </si>
  <si>
    <t xml:space="preserve">8 / 1 . </t>
  </si>
  <si>
    <t>A_LL3_G8_2</t>
  </si>
  <si>
    <t xml:space="preserve">9 / 1 . </t>
  </si>
  <si>
    <t>A_LL3_G8b_1</t>
  </si>
  <si>
    <t xml:space="preserve">10 / 1 . </t>
  </si>
  <si>
    <t>A_LL3_G8b_2</t>
  </si>
  <si>
    <t xml:space="preserve">11 / 1 . </t>
  </si>
  <si>
    <t>A_LL3_G13_1</t>
  </si>
  <si>
    <t xml:space="preserve">12 / 1 . </t>
  </si>
  <si>
    <t>A_LL3_G13_2</t>
  </si>
  <si>
    <t xml:space="preserve">13 / 1 . </t>
  </si>
  <si>
    <t>A_LL3_G12_1</t>
  </si>
  <si>
    <t xml:space="preserve">14 / 1 . </t>
  </si>
  <si>
    <t>A_LL3_G12_2</t>
  </si>
  <si>
    <t xml:space="preserve">15 / 1 . </t>
  </si>
  <si>
    <t>A_LL3_G9_1</t>
  </si>
  <si>
    <t xml:space="preserve">16 / 1 . </t>
  </si>
  <si>
    <t>A_LL3_G9_2</t>
  </si>
  <si>
    <t xml:space="preserve">17 / 1 . </t>
  </si>
  <si>
    <t>A_LL4_G4_1</t>
  </si>
  <si>
    <t xml:space="preserve">18 / 1 . </t>
  </si>
  <si>
    <t>A_LL4_G4_2</t>
  </si>
  <si>
    <t xml:space="preserve">19 / 1 . </t>
  </si>
  <si>
    <t>A_LL4_G5_1</t>
  </si>
  <si>
    <t xml:space="preserve">20 / 1 . </t>
  </si>
  <si>
    <t>A_LL4_G6_1</t>
  </si>
  <si>
    <t xml:space="preserve">21 / 1 . </t>
  </si>
  <si>
    <t>A_LL4_G6_2</t>
  </si>
  <si>
    <t xml:space="preserve">22 / 1 . </t>
  </si>
  <si>
    <t>A_LL4_G7_1</t>
  </si>
  <si>
    <t xml:space="preserve">23 / 1 . </t>
  </si>
  <si>
    <t>A_LL4_G7_2</t>
  </si>
  <si>
    <t xml:space="preserve">24 / 1 . </t>
  </si>
  <si>
    <t>A_LL4_G8_1</t>
  </si>
  <si>
    <t xml:space="preserve">25 / 1 . </t>
  </si>
  <si>
    <t>A_LL4_G8_2</t>
  </si>
  <si>
    <t xml:space="preserve">26 / 1 . </t>
  </si>
  <si>
    <t>A_LL4_G12_1</t>
  </si>
  <si>
    <t xml:space="preserve">27 / 1 . </t>
  </si>
  <si>
    <t>A_LL4_G12_2</t>
  </si>
  <si>
    <t xml:space="preserve">28 / 1 . </t>
  </si>
  <si>
    <t>A_LL4_G10_1</t>
  </si>
  <si>
    <t xml:space="preserve">29 / 1 . </t>
  </si>
  <si>
    <t>A_LL4_G10_2</t>
  </si>
  <si>
    <t xml:space="preserve">30 / 1 . </t>
  </si>
  <si>
    <t>B_LL7_G5_1</t>
  </si>
  <si>
    <t xml:space="preserve">31 / 1 . </t>
  </si>
  <si>
    <t>B_LL7_G5_2</t>
  </si>
  <si>
    <t xml:space="preserve">32 / 1 . </t>
  </si>
  <si>
    <t>B_LL7_G6_1</t>
  </si>
  <si>
    <t xml:space="preserve">33 / 1 . </t>
  </si>
  <si>
    <t>B_LL7_G6_2</t>
  </si>
  <si>
    <t xml:space="preserve">34 / 1 . </t>
  </si>
  <si>
    <t>B_LL7_G7_1</t>
  </si>
  <si>
    <t xml:space="preserve">35 / 1 . </t>
  </si>
  <si>
    <t>B_LL7_G7_2</t>
  </si>
  <si>
    <t xml:space="preserve">36 / 1 . </t>
  </si>
  <si>
    <t>B_LL7_G10_1</t>
  </si>
  <si>
    <t xml:space="preserve">37 / 1 . </t>
  </si>
  <si>
    <t>B_LL7_G10_2</t>
  </si>
  <si>
    <t xml:space="preserve">38 / 1 . </t>
  </si>
  <si>
    <t>B_LL7_G12_1</t>
  </si>
  <si>
    <t xml:space="preserve">39 / 1 . </t>
  </si>
  <si>
    <t>B_LL7_G12_2</t>
  </si>
  <si>
    <t>Preferred</t>
  </si>
  <si>
    <t>A99_Crystal3_1</t>
  </si>
  <si>
    <t>A99_crystal3_2</t>
  </si>
  <si>
    <t>A99_crystal3_3</t>
  </si>
  <si>
    <t>.</t>
  </si>
  <si>
    <t>Start after calibration</t>
  </si>
  <si>
    <t>VG2_Crystal2_1</t>
  </si>
  <si>
    <t>Mon night standards</t>
  </si>
  <si>
    <t>3 / 1  hit crack</t>
  </si>
  <si>
    <t>A99_1</t>
  </si>
  <si>
    <t>A99_2</t>
  </si>
  <si>
    <t>A99_3</t>
  </si>
  <si>
    <t>Prefered</t>
  </si>
  <si>
    <t>Mon start</t>
  </si>
  <si>
    <t>VG2_crystal2_1</t>
  </si>
  <si>
    <t>VG2_Crystal2_2</t>
  </si>
  <si>
    <t>VG2_Crystal2_3</t>
  </si>
  <si>
    <t>Tue lunchtime standards</t>
  </si>
  <si>
    <t>VG2_1</t>
  </si>
  <si>
    <t>VG2_2</t>
  </si>
  <si>
    <t>VG2_3</t>
  </si>
  <si>
    <t>av/Pref</t>
  </si>
  <si>
    <t>Mon afternoon</t>
  </si>
  <si>
    <t>SC_Crystal3_1</t>
  </si>
  <si>
    <t>SC_Crystal3_2</t>
  </si>
  <si>
    <t>SC_Crystal3_3</t>
  </si>
  <si>
    <t>Monday evening after run</t>
  </si>
  <si>
    <t>wed lunchtime standards</t>
  </si>
  <si>
    <t>Wed evening end</t>
  </si>
  <si>
    <t>Thur cofefe</t>
  </si>
  <si>
    <t>Thur night end of glass run</t>
  </si>
  <si>
    <t>fri night start</t>
  </si>
  <si>
    <t>Fri night end</t>
  </si>
  <si>
    <t>Sat afternoon</t>
  </si>
  <si>
    <t>Sat night 2</t>
  </si>
  <si>
    <t>Sun afternoon</t>
  </si>
  <si>
    <t>Overal average/preferred</t>
  </si>
  <si>
    <t>std dev/average</t>
  </si>
  <si>
    <t>Wed afternoon start</t>
  </si>
  <si>
    <t>Thur night start</t>
  </si>
  <si>
    <t>Frinight</t>
  </si>
  <si>
    <t>Tue evening run 1</t>
  </si>
  <si>
    <t>Tue evening run 2</t>
  </si>
  <si>
    <t>Tue evening run 3</t>
  </si>
  <si>
    <t>SC_Crystal3_4</t>
  </si>
  <si>
    <t>SC_Crystal3_5</t>
  </si>
  <si>
    <t>Thur evening run</t>
  </si>
  <si>
    <t>Sat afternoon run</t>
  </si>
  <si>
    <t>Overall std dev</t>
  </si>
  <si>
    <t>Mean</t>
  </si>
  <si>
    <t>Accuracy</t>
  </si>
  <si>
    <t>Precision</t>
  </si>
  <si>
    <t>Augite_hol8_Crysatl1</t>
  </si>
  <si>
    <t>Augite_hol8_Crysatl2</t>
  </si>
  <si>
    <t>Augite_hol8_Crysatl3</t>
  </si>
  <si>
    <t>Sat Afternoon run</t>
  </si>
  <si>
    <t>Augite_hol8_Crysatl1_1</t>
  </si>
  <si>
    <t>Augite_hol8_Crysatl1_2</t>
  </si>
  <si>
    <t>Sun Afternoon</t>
  </si>
  <si>
    <t>Augite_hol8_Crysatl1_3</t>
  </si>
  <si>
    <t>An</t>
  </si>
  <si>
    <t>Lab_hole6_xstal1</t>
  </si>
  <si>
    <t>Lab_hole6_xstal1_2</t>
  </si>
  <si>
    <t>Detection limit</t>
  </si>
  <si>
    <t>Actual ppm</t>
  </si>
  <si>
    <t>Actual run conditions</t>
  </si>
  <si>
    <t>Lab_hole6_xstal2</t>
  </si>
  <si>
    <t>Sat Night 1</t>
  </si>
  <si>
    <t>Sat Night 2</t>
  </si>
  <si>
    <t>Sun Night</t>
  </si>
  <si>
    <t>LL2_443</t>
  </si>
  <si>
    <t>LL2_444</t>
  </si>
  <si>
    <t>LL2_445</t>
  </si>
  <si>
    <t>LL2_447_A</t>
  </si>
  <si>
    <t>LL2_447_D</t>
  </si>
  <si>
    <t>LL2_448</t>
  </si>
  <si>
    <t>LL2_449</t>
  </si>
  <si>
    <t>LL2_450_a</t>
  </si>
  <si>
    <t>LL2_450_c</t>
  </si>
  <si>
    <t>LL2_450_b</t>
  </si>
  <si>
    <t>LL2_451_a</t>
  </si>
  <si>
    <t>LL2_452</t>
  </si>
  <si>
    <t>LL2_453_b</t>
  </si>
  <si>
    <t>LL2_453_a</t>
  </si>
  <si>
    <t>LL2_453_c</t>
  </si>
  <si>
    <t>LL9_467</t>
  </si>
  <si>
    <t>LL9_474_c</t>
  </si>
  <si>
    <t>LL9_476</t>
  </si>
  <si>
    <t>LL9_478</t>
  </si>
  <si>
    <t>LL11_492</t>
  </si>
  <si>
    <t>LL11_493_c</t>
  </si>
  <si>
    <t>LL11_495_a</t>
  </si>
  <si>
    <t>LL11_495_b</t>
  </si>
  <si>
    <t>LL11_495_d</t>
  </si>
  <si>
    <t>LL11_495_c</t>
  </si>
  <si>
    <t>LL11_495_e</t>
  </si>
  <si>
    <t>LL11_499</t>
  </si>
  <si>
    <t>LL11_500_b</t>
  </si>
  <si>
    <t>LL12_510_b</t>
  </si>
  <si>
    <t>LL12_513_c</t>
  </si>
  <si>
    <t>LL12_513_b</t>
  </si>
  <si>
    <t>LL12_514</t>
  </si>
  <si>
    <t>This file contains information on secondary standard analyses by LAICPMS and EPMA</t>
  </si>
  <si>
    <t>Reduce to ca - Recovery of BCR on data reduced to Ca by LAICPMS</t>
  </si>
  <si>
    <t>reduced to Si - as above but for Si</t>
  </si>
  <si>
    <t>Prefered values - Preferred values of BCR used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</si>
</sst>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2" fontId="0" fillId="0" borderId="0" xfId="0" applyNumberFormat="1"/>
    <xf numFmtId="2" fontId="0" fillId="4" borderId="0" xfId="0" applyNumberFormat="1" applyFill="1"/>
    <xf numFmtId="2" fontId="4" fillId="0" borderId="0" xfId="0" applyNumberFormat="1" applyFont="1"/>
    <xf numFmtId="2" fontId="4" fillId="2" borderId="0" xfId="0" applyNumberFormat="1" applyFont="1" applyFill="1"/>
    <xf numFmtId="164" fontId="4" fillId="0" borderId="0" xfId="0" applyNumberFormat="1" applyFont="1"/>
    <xf numFmtId="1" fontId="4" fillId="0" borderId="0" xfId="0" applyNumberFormat="1" applyFont="1"/>
    <xf numFmtId="1" fontId="4" fillId="2" borderId="0" xfId="0" applyNumberFormat="1" applyFont="1" applyFill="1"/>
    <xf numFmtId="165" fontId="4" fillId="2" borderId="0" xfId="0" applyNumberFormat="1" applyFont="1" applyFill="1"/>
    <xf numFmtId="164" fontId="4" fillId="2" borderId="0" xfId="0" applyNumberFormat="1" applyFont="1" applyFill="1"/>
    <xf numFmtId="2" fontId="5" fillId="0" borderId="0" xfId="0" applyNumberFormat="1" applyFont="1"/>
    <xf numFmtId="22" fontId="0" fillId="0" borderId="0" xfId="0" applyNumberFormat="1"/>
    <xf numFmtId="17" fontId="1" fillId="5" borderId="0" xfId="0" applyNumberFormat="1" applyFont="1" applyFill="1"/>
    <xf numFmtId="0" fontId="0" fillId="5" borderId="0" xfId="0" applyFill="1"/>
    <xf numFmtId="22" fontId="0" fillId="5" borderId="0" xfId="0" applyNumberFormat="1" applyFill="1"/>
    <xf numFmtId="17" fontId="1" fillId="6" borderId="0" xfId="0" applyNumberFormat="1" applyFont="1" applyFill="1"/>
    <xf numFmtId="0" fontId="0" fillId="6" borderId="0" xfId="0" applyFill="1"/>
    <xf numFmtId="0" fontId="1" fillId="6" borderId="0" xfId="0" applyFont="1" applyFill="1"/>
    <xf numFmtId="22" fontId="0" fillId="6" borderId="0" xfId="0" applyNumberFormat="1" applyFill="1"/>
    <xf numFmtId="0" fontId="0" fillId="5" borderId="0" xfId="0" applyFont="1" applyFill="1"/>
    <xf numFmtId="164" fontId="0" fillId="5" borderId="0" xfId="0" applyNumberFormat="1" applyFont="1" applyFill="1"/>
    <xf numFmtId="22" fontId="0" fillId="5" borderId="0" xfId="0" applyNumberFormat="1" applyFont="1" applyFill="1"/>
    <xf numFmtId="164" fontId="0" fillId="5" borderId="0" xfId="0" applyNumberFormat="1" applyFill="1"/>
    <xf numFmtId="17" fontId="1" fillId="7" borderId="0" xfId="0" applyNumberFormat="1" applyFont="1" applyFill="1"/>
    <xf numFmtId="0" fontId="0" fillId="7" borderId="0" xfId="0" applyFill="1"/>
    <xf numFmtId="0" fontId="1" fillId="7" borderId="0" xfId="0" applyFont="1" applyFill="1"/>
    <xf numFmtId="22" fontId="0" fillId="7" borderId="0" xfId="0" applyNumberFormat="1" applyFill="1"/>
    <xf numFmtId="17" fontId="0" fillId="7" borderId="0" xfId="0" applyNumberFormat="1" applyFill="1"/>
    <xf numFmtId="0" fontId="0" fillId="7" borderId="0" xfId="0" applyFont="1" applyFill="1"/>
    <xf numFmtId="0" fontId="0" fillId="7" borderId="2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9566-23CB-4EF6-A66B-AAC591ABE2A4}">
  <dimension ref="A1:A4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t="s">
        <v>425</v>
      </c>
    </row>
    <row r="2" spans="1:1" x14ac:dyDescent="0.3">
      <c r="A2" t="s">
        <v>426</v>
      </c>
    </row>
    <row r="3" spans="1:1" x14ac:dyDescent="0.3">
      <c r="A3" t="s">
        <v>427</v>
      </c>
    </row>
    <row r="4" spans="1:1" x14ac:dyDescent="0.3">
      <c r="A4" t="s">
        <v>428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F552-6F7A-401F-B86C-8FE37D0F3BD4}">
  <dimension ref="A1:W69"/>
  <sheetViews>
    <sheetView topLeftCell="A20" workbookViewId="0">
      <selection activeCell="D44" sqref="D44"/>
    </sheetView>
  </sheetViews>
  <sheetFormatPr defaultRowHeight="14.4" x14ac:dyDescent="0.3"/>
  <sheetData>
    <row r="1" spans="1:22" x14ac:dyDescent="0.3">
      <c r="A1" s="37">
        <v>43862</v>
      </c>
    </row>
    <row r="2" spans="1:22" s="34" customFormat="1" x14ac:dyDescent="0.3">
      <c r="B2" s="34" t="s">
        <v>139</v>
      </c>
      <c r="C2" s="34" t="s">
        <v>145</v>
      </c>
      <c r="D2" s="34" t="s">
        <v>146</v>
      </c>
      <c r="E2" s="34" t="s">
        <v>140</v>
      </c>
      <c r="F2" s="34" t="s">
        <v>143</v>
      </c>
      <c r="G2" s="34" t="s">
        <v>142</v>
      </c>
      <c r="H2" s="34" t="s">
        <v>144</v>
      </c>
      <c r="I2" s="34" t="s">
        <v>147</v>
      </c>
      <c r="J2" s="34" t="s">
        <v>148</v>
      </c>
      <c r="K2" s="34" t="s">
        <v>151</v>
      </c>
    </row>
    <row r="3" spans="1:22" s="34" customFormat="1" x14ac:dyDescent="0.3">
      <c r="B3" s="34">
        <v>3.7160000000000002</v>
      </c>
      <c r="C3" s="34">
        <v>51.573</v>
      </c>
      <c r="D3" s="34">
        <v>0.128</v>
      </c>
      <c r="E3" s="34">
        <v>30.167000000000002</v>
      </c>
      <c r="F3" s="34">
        <v>0.13100000000000001</v>
      </c>
      <c r="G3" s="34">
        <v>13.566000000000001</v>
      </c>
      <c r="H3" s="34">
        <v>4.2000000000000003E-2</v>
      </c>
      <c r="I3" s="34">
        <v>0.436</v>
      </c>
      <c r="J3" s="34">
        <v>1.2E-2</v>
      </c>
    </row>
    <row r="4" spans="1:22" s="34" customFormat="1" x14ac:dyDescent="0.3"/>
    <row r="5" spans="1:22" s="34" customFormat="1" x14ac:dyDescent="0.3">
      <c r="B5" s="34" t="s">
        <v>169</v>
      </c>
    </row>
    <row r="6" spans="1:22" s="34" customFormat="1" x14ac:dyDescent="0.3">
      <c r="A6" s="34" t="s">
        <v>170</v>
      </c>
      <c r="B6" s="34" t="s">
        <v>139</v>
      </c>
      <c r="C6" s="34" t="s">
        <v>145</v>
      </c>
      <c r="D6" s="34" t="s">
        <v>146</v>
      </c>
      <c r="E6" s="34" t="s">
        <v>140</v>
      </c>
      <c r="F6" s="34" t="s">
        <v>143</v>
      </c>
      <c r="G6" s="34" t="s">
        <v>142</v>
      </c>
      <c r="H6" s="34" t="s">
        <v>144</v>
      </c>
      <c r="I6" s="34" t="s">
        <v>147</v>
      </c>
      <c r="J6" s="34" t="s">
        <v>148</v>
      </c>
      <c r="K6" s="34" t="s">
        <v>151</v>
      </c>
      <c r="L6" s="34" t="s">
        <v>152</v>
      </c>
      <c r="M6" s="34" t="s">
        <v>153</v>
      </c>
      <c r="N6" s="34" t="s">
        <v>154</v>
      </c>
      <c r="O6" s="34" t="s">
        <v>383</v>
      </c>
      <c r="P6" s="34" t="s">
        <v>155</v>
      </c>
      <c r="Q6" s="34" t="s">
        <v>156</v>
      </c>
      <c r="R6" s="34" t="s">
        <v>157</v>
      </c>
      <c r="S6" s="34" t="s">
        <v>158</v>
      </c>
      <c r="T6" s="34" t="s">
        <v>159</v>
      </c>
      <c r="U6" s="34" t="s">
        <v>160</v>
      </c>
      <c r="V6" s="34" t="s">
        <v>161</v>
      </c>
    </row>
    <row r="7" spans="1:22" s="34" customFormat="1" x14ac:dyDescent="0.3">
      <c r="A7" s="34" t="s">
        <v>171</v>
      </c>
      <c r="B7" s="34">
        <v>3.8188</v>
      </c>
      <c r="C7" s="34">
        <v>51.178800000000003</v>
      </c>
      <c r="D7" s="34">
        <v>0.1237</v>
      </c>
      <c r="E7" s="34">
        <v>31.604700000000001</v>
      </c>
      <c r="F7" s="34">
        <v>0.1143</v>
      </c>
      <c r="G7" s="34">
        <v>13.447699999999999</v>
      </c>
      <c r="H7" s="34">
        <v>4.0500000000000001E-2</v>
      </c>
      <c r="I7" s="34">
        <v>0.52980000000000005</v>
      </c>
      <c r="J7" s="34">
        <v>2.5000000000000001E-2</v>
      </c>
      <c r="K7" s="34">
        <v>100.88339999999999</v>
      </c>
      <c r="L7" s="34">
        <v>7342</v>
      </c>
      <c r="M7" s="34">
        <v>22323</v>
      </c>
      <c r="N7" s="34">
        <v>-77</v>
      </c>
      <c r="O7" s="34">
        <f>(G7/56.0774)/((G7/56.0774) +(2*F7/94.2) +2*B7/61.9789)</f>
        <v>0.65617262237209184</v>
      </c>
      <c r="P7" s="34" t="s">
        <v>163</v>
      </c>
      <c r="Q7" s="34" t="s">
        <v>163</v>
      </c>
      <c r="R7" s="34" t="s">
        <v>384</v>
      </c>
      <c r="S7" s="34" t="s">
        <v>163</v>
      </c>
      <c r="T7" s="34">
        <v>11.674899999999999</v>
      </c>
      <c r="U7" s="34">
        <v>1</v>
      </c>
      <c r="V7" s="36">
        <v>43861.377986111111</v>
      </c>
    </row>
    <row r="8" spans="1:22" s="34" customFormat="1" x14ac:dyDescent="0.3">
      <c r="A8" s="34" t="s">
        <v>173</v>
      </c>
      <c r="B8" s="34">
        <v>3.9466000000000001</v>
      </c>
      <c r="C8" s="34">
        <v>50.691000000000003</v>
      </c>
      <c r="D8" s="34">
        <v>0.12189999999999999</v>
      </c>
      <c r="E8" s="34">
        <v>31.4588</v>
      </c>
      <c r="F8" s="34">
        <v>0.1113</v>
      </c>
      <c r="G8" s="34">
        <v>13.4438</v>
      </c>
      <c r="H8" s="34">
        <v>4.7600000000000003E-2</v>
      </c>
      <c r="I8" s="34">
        <v>0.43490000000000001</v>
      </c>
      <c r="J8" s="34">
        <v>3.7699999999999997E-2</v>
      </c>
      <c r="K8" s="34">
        <v>100.2936</v>
      </c>
      <c r="L8" s="34">
        <v>7349</v>
      </c>
      <c r="M8" s="34">
        <v>22323</v>
      </c>
      <c r="N8" s="34">
        <v>-77</v>
      </c>
      <c r="O8" s="34">
        <f>(G8/56.0774)/((G8/56.0774) +(2*F8/94.2) +2*B8/61.9789)</f>
        <v>0.64889655166039983</v>
      </c>
      <c r="P8" s="34" t="s">
        <v>163</v>
      </c>
      <c r="Q8" s="34" t="s">
        <v>163</v>
      </c>
      <c r="R8" s="34" t="s">
        <v>385</v>
      </c>
      <c r="S8" s="34" t="s">
        <v>163</v>
      </c>
      <c r="T8" s="34">
        <v>11.6013</v>
      </c>
      <c r="U8" s="34">
        <v>2</v>
      </c>
      <c r="V8" s="36">
        <v>43861.387499999997</v>
      </c>
    </row>
    <row r="9" spans="1:22" s="34" customFormat="1" x14ac:dyDescent="0.3"/>
    <row r="10" spans="1:22" s="34" customFormat="1" x14ac:dyDescent="0.3">
      <c r="B10" s="34">
        <f t="shared" ref="B10:K10" si="0">100*AVERAGE(B7:B9)/B3</f>
        <v>104.48600645855758</v>
      </c>
      <c r="C10" s="34">
        <f t="shared" si="0"/>
        <v>98.762724681519401</v>
      </c>
      <c r="D10" s="34">
        <f t="shared" si="0"/>
        <v>95.9375</v>
      </c>
      <c r="E10" s="34">
        <f t="shared" si="0"/>
        <v>104.52398316040707</v>
      </c>
      <c r="F10" s="34">
        <f t="shared" si="0"/>
        <v>86.106870229007626</v>
      </c>
      <c r="G10" s="34">
        <f t="shared" si="0"/>
        <v>99.113592805543263</v>
      </c>
      <c r="H10" s="34">
        <f t="shared" si="0"/>
        <v>104.88095238095238</v>
      </c>
      <c r="I10" s="34">
        <f t="shared" si="0"/>
        <v>110.63073394495414</v>
      </c>
      <c r="J10" s="34">
        <f t="shared" si="0"/>
        <v>261.25</v>
      </c>
      <c r="K10" s="34" t="e">
        <f t="shared" si="0"/>
        <v>#DIV/0!</v>
      </c>
      <c r="L10" s="34" t="e">
        <f>100*L7/L3</f>
        <v>#DIV/0!</v>
      </c>
      <c r="M10" s="34" t="e">
        <f>100*M7/M3</f>
        <v>#DIV/0!</v>
      </c>
      <c r="N10" s="34" t="e">
        <f>100*N7/N3</f>
        <v>#DIV/0!</v>
      </c>
      <c r="P10" s="34" t="e">
        <f>100*P7/P3</f>
        <v>#VALUE!</v>
      </c>
    </row>
    <row r="11" spans="1:22" s="34" customFormat="1" x14ac:dyDescent="0.3"/>
    <row r="12" spans="1:22" s="34" customFormat="1" x14ac:dyDescent="0.3">
      <c r="A12" s="34" t="s">
        <v>386</v>
      </c>
    </row>
    <row r="13" spans="1:22" s="34" customFormat="1" x14ac:dyDescent="0.3">
      <c r="B13" s="34" t="s">
        <v>238</v>
      </c>
    </row>
    <row r="14" spans="1:22" s="34" customFormat="1" x14ac:dyDescent="0.3">
      <c r="A14" s="34" t="s">
        <v>170</v>
      </c>
      <c r="B14" s="34" t="s">
        <v>239</v>
      </c>
      <c r="C14" s="34" t="s">
        <v>245</v>
      </c>
      <c r="D14" s="34" t="s">
        <v>246</v>
      </c>
      <c r="E14" s="34" t="s">
        <v>240</v>
      </c>
      <c r="F14" s="34" t="s">
        <v>243</v>
      </c>
      <c r="G14" s="34" t="s">
        <v>242</v>
      </c>
      <c r="H14" s="34" t="s">
        <v>244</v>
      </c>
      <c r="I14" s="34" t="s">
        <v>247</v>
      </c>
      <c r="J14" s="34" t="s">
        <v>248</v>
      </c>
      <c r="K14" s="34" t="s">
        <v>250</v>
      </c>
      <c r="L14" s="34" t="s">
        <v>152</v>
      </c>
      <c r="M14" s="34" t="s">
        <v>153</v>
      </c>
      <c r="N14" s="34" t="s">
        <v>154</v>
      </c>
      <c r="P14" s="34" t="s">
        <v>155</v>
      </c>
      <c r="Q14" s="34" t="s">
        <v>156</v>
      </c>
      <c r="R14" s="34" t="s">
        <v>157</v>
      </c>
      <c r="S14" s="34" t="s">
        <v>158</v>
      </c>
      <c r="T14" s="34" t="s">
        <v>159</v>
      </c>
      <c r="U14" s="34" t="s">
        <v>160</v>
      </c>
      <c r="V14" s="34" t="s">
        <v>161</v>
      </c>
    </row>
    <row r="15" spans="1:22" s="34" customFormat="1" x14ac:dyDescent="0.3">
      <c r="A15" s="34" t="s">
        <v>171</v>
      </c>
      <c r="B15" s="34">
        <v>682</v>
      </c>
      <c r="C15" s="34">
        <v>796</v>
      </c>
      <c r="D15" s="34">
        <v>178</v>
      </c>
      <c r="E15" s="34">
        <v>671</v>
      </c>
      <c r="F15" s="34">
        <v>353</v>
      </c>
      <c r="G15" s="34">
        <v>964</v>
      </c>
      <c r="H15" s="34">
        <v>122</v>
      </c>
      <c r="I15" s="34">
        <v>654</v>
      </c>
      <c r="J15" s="34">
        <v>663</v>
      </c>
      <c r="L15" s="34">
        <v>7342</v>
      </c>
      <c r="M15" s="34">
        <v>22323</v>
      </c>
      <c r="N15" s="34">
        <v>-77</v>
      </c>
      <c r="P15" s="34" t="s">
        <v>163</v>
      </c>
      <c r="Q15" s="34" t="s">
        <v>163</v>
      </c>
      <c r="R15" s="34" t="s">
        <v>384</v>
      </c>
      <c r="S15" s="34" t="s">
        <v>163</v>
      </c>
      <c r="T15" s="34">
        <v>11.674899999999999</v>
      </c>
      <c r="U15" s="34">
        <v>1</v>
      </c>
      <c r="V15" s="36">
        <v>43861.377986111111</v>
      </c>
    </row>
    <row r="16" spans="1:22" s="34" customFormat="1" x14ac:dyDescent="0.3">
      <c r="A16" s="34" t="s">
        <v>387</v>
      </c>
    </row>
    <row r="17" spans="1:23" s="34" customFormat="1" x14ac:dyDescent="0.3">
      <c r="B17" s="34">
        <f t="shared" ref="B17:L17" si="1">B3*10^4</f>
        <v>37160</v>
      </c>
      <c r="C17" s="34">
        <f t="shared" si="1"/>
        <v>515730</v>
      </c>
      <c r="D17" s="34">
        <f t="shared" si="1"/>
        <v>1280</v>
      </c>
      <c r="E17" s="34">
        <f t="shared" si="1"/>
        <v>301670</v>
      </c>
      <c r="F17" s="34">
        <f t="shared" si="1"/>
        <v>1310</v>
      </c>
      <c r="G17" s="34">
        <f t="shared" si="1"/>
        <v>135660</v>
      </c>
      <c r="H17" s="34">
        <f t="shared" si="1"/>
        <v>420</v>
      </c>
      <c r="I17" s="34">
        <f t="shared" si="1"/>
        <v>4360</v>
      </c>
      <c r="J17" s="34">
        <f t="shared" si="1"/>
        <v>120</v>
      </c>
      <c r="K17" s="34">
        <f t="shared" si="1"/>
        <v>0</v>
      </c>
      <c r="L17" s="34">
        <f t="shared" si="1"/>
        <v>0</v>
      </c>
    </row>
    <row r="18" spans="1:23" s="34" customFormat="1" x14ac:dyDescent="0.3"/>
    <row r="19" spans="1:23" s="34" customFormat="1" x14ac:dyDescent="0.3">
      <c r="A19" s="39" t="s">
        <v>388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s="34" customFormat="1" x14ac:dyDescent="0.3">
      <c r="B20" s="34" t="s">
        <v>169</v>
      </c>
    </row>
    <row r="21" spans="1:23" s="34" customFormat="1" x14ac:dyDescent="0.3">
      <c r="A21" s="34" t="s">
        <v>170</v>
      </c>
      <c r="B21" s="34" t="s">
        <v>139</v>
      </c>
      <c r="C21" s="34" t="s">
        <v>145</v>
      </c>
      <c r="D21" s="34" t="s">
        <v>146</v>
      </c>
      <c r="E21" s="34" t="s">
        <v>140</v>
      </c>
      <c r="F21" s="34" t="s">
        <v>143</v>
      </c>
      <c r="G21" s="34" t="s">
        <v>142</v>
      </c>
      <c r="H21" s="34" t="s">
        <v>144</v>
      </c>
      <c r="I21" s="34" t="s">
        <v>147</v>
      </c>
      <c r="J21" s="34" t="s">
        <v>148</v>
      </c>
      <c r="K21" s="34" t="s">
        <v>151</v>
      </c>
      <c r="L21" s="34" t="s">
        <v>152</v>
      </c>
      <c r="M21" s="34" t="s">
        <v>153</v>
      </c>
      <c r="N21" s="34" t="s">
        <v>154</v>
      </c>
      <c r="P21" s="34" t="s">
        <v>155</v>
      </c>
      <c r="Q21" s="34" t="s">
        <v>156</v>
      </c>
      <c r="R21" s="34" t="s">
        <v>157</v>
      </c>
      <c r="S21" s="34" t="s">
        <v>158</v>
      </c>
      <c r="T21" s="34" t="s">
        <v>159</v>
      </c>
      <c r="U21" s="34" t="s">
        <v>160</v>
      </c>
      <c r="V21" s="34" t="s">
        <v>161</v>
      </c>
    </row>
    <row r="22" spans="1:23" s="34" customFormat="1" x14ac:dyDescent="0.3">
      <c r="A22" s="34" t="s">
        <v>171</v>
      </c>
      <c r="B22" s="34">
        <v>3.8553999999999999</v>
      </c>
      <c r="C22" s="34">
        <v>51.04</v>
      </c>
      <c r="D22" s="34">
        <v>0.1178</v>
      </c>
      <c r="E22" s="34">
        <v>31.529299999999999</v>
      </c>
      <c r="F22" s="34">
        <v>0.1191</v>
      </c>
      <c r="G22" s="34">
        <v>13.4674</v>
      </c>
      <c r="H22" s="34">
        <v>4.1500000000000002E-2</v>
      </c>
      <c r="I22" s="34">
        <v>0.44169999999999998</v>
      </c>
      <c r="J22" s="34">
        <v>1.4200000000000001E-2</v>
      </c>
      <c r="K22" s="34">
        <v>100.6264</v>
      </c>
      <c r="L22" s="34">
        <v>7328</v>
      </c>
      <c r="M22" s="34">
        <v>22323</v>
      </c>
      <c r="N22" s="34">
        <v>-77</v>
      </c>
      <c r="O22" s="34">
        <f>(G22/56.0774)/((G22/56.0774) +(2*F22/94.2) +2*B22/61.9789)</f>
        <v>0.65420840848958328</v>
      </c>
      <c r="P22" s="34" t="s">
        <v>163</v>
      </c>
      <c r="Q22" s="34" t="s">
        <v>163</v>
      </c>
      <c r="R22" s="34" t="s">
        <v>384</v>
      </c>
      <c r="S22" s="34" t="s">
        <v>163</v>
      </c>
      <c r="T22" s="34">
        <v>11.637600000000001</v>
      </c>
      <c r="U22" s="34">
        <v>1</v>
      </c>
      <c r="V22" s="36">
        <v>43861.413981481484</v>
      </c>
    </row>
    <row r="23" spans="1:23" s="34" customFormat="1" x14ac:dyDescent="0.3">
      <c r="A23" s="34" t="s">
        <v>173</v>
      </c>
      <c r="B23" s="34">
        <v>3.9802</v>
      </c>
      <c r="C23" s="34">
        <v>51.031700000000001</v>
      </c>
      <c r="D23" s="34">
        <v>0.12920000000000001</v>
      </c>
      <c r="E23" s="34">
        <v>31.711099999999998</v>
      </c>
      <c r="F23" s="34">
        <v>0.1193</v>
      </c>
      <c r="G23" s="34">
        <v>13.607200000000001</v>
      </c>
      <c r="H23" s="34">
        <v>4.1500000000000002E-2</v>
      </c>
      <c r="I23" s="34">
        <v>0.39140000000000003</v>
      </c>
      <c r="J23" s="34">
        <v>4.3200000000000002E-2</v>
      </c>
      <c r="K23" s="34">
        <v>101.0548</v>
      </c>
      <c r="L23" s="34">
        <v>7365</v>
      </c>
      <c r="M23" s="34">
        <v>22322</v>
      </c>
      <c r="N23" s="34">
        <v>-77</v>
      </c>
      <c r="O23" s="34">
        <f>(G23/56.0774)/((G23/56.0774) +(2*F23/94.2) +2*B23/61.9789)</f>
        <v>0.6494566926264469</v>
      </c>
      <c r="P23" s="34" t="s">
        <v>163</v>
      </c>
      <c r="Q23" s="34" t="s">
        <v>163</v>
      </c>
      <c r="R23" s="34" t="s">
        <v>385</v>
      </c>
      <c r="S23" s="34" t="s">
        <v>163</v>
      </c>
      <c r="T23" s="34">
        <v>11.6883</v>
      </c>
      <c r="U23" s="34">
        <v>2</v>
      </c>
      <c r="V23" s="36">
        <v>43861.417129629626</v>
      </c>
    </row>
    <row r="24" spans="1:23" s="34" customFormat="1" x14ac:dyDescent="0.3">
      <c r="A24" s="34" t="s">
        <v>175</v>
      </c>
      <c r="B24" s="34">
        <v>3.8605</v>
      </c>
      <c r="C24" s="34">
        <v>51.451900000000002</v>
      </c>
      <c r="D24" s="34">
        <v>0.13389999999999999</v>
      </c>
      <c r="E24" s="34">
        <v>31.571200000000001</v>
      </c>
      <c r="F24" s="34">
        <v>0.13880000000000001</v>
      </c>
      <c r="G24" s="34">
        <v>13.6088</v>
      </c>
      <c r="H24" s="34">
        <v>4.7100000000000003E-2</v>
      </c>
      <c r="I24" s="34">
        <v>0.43230000000000002</v>
      </c>
      <c r="J24" s="34">
        <v>1.04E-2</v>
      </c>
      <c r="K24" s="34">
        <v>101.2548</v>
      </c>
      <c r="L24" s="34">
        <v>7377</v>
      </c>
      <c r="M24" s="34">
        <v>22331</v>
      </c>
      <c r="N24" s="34">
        <v>-77</v>
      </c>
      <c r="O24" s="34">
        <f>(G24/56.0774)/((G24/56.0774) +(2*F24/94.2) +2*B24/61.9789)</f>
        <v>0.65553370567621583</v>
      </c>
      <c r="P24" s="34" t="s">
        <v>163</v>
      </c>
      <c r="Q24" s="34" t="s">
        <v>163</v>
      </c>
      <c r="R24" s="34" t="s">
        <v>389</v>
      </c>
      <c r="S24" s="34" t="s">
        <v>163</v>
      </c>
      <c r="T24" s="34">
        <v>11.7136</v>
      </c>
      <c r="U24" s="34">
        <v>3</v>
      </c>
      <c r="V24" s="36">
        <v>43861.420266203706</v>
      </c>
    </row>
    <row r="25" spans="1:23" s="34" customFormat="1" x14ac:dyDescent="0.3"/>
    <row r="26" spans="1:23" s="34" customFormat="1" x14ac:dyDescent="0.3">
      <c r="B26" s="34">
        <f t="shared" ref="B26:M26" si="2">100*AVERAGE(B23:B25)/B$3</f>
        <v>105.49919268030141</v>
      </c>
      <c r="C26" s="34">
        <f t="shared" si="2"/>
        <v>99.357803501832336</v>
      </c>
      <c r="D26" s="34">
        <f t="shared" si="2"/>
        <v>102.77343749999999</v>
      </c>
      <c r="E26" s="34">
        <f t="shared" si="2"/>
        <v>104.88663108694931</v>
      </c>
      <c r="F26" s="34">
        <f t="shared" si="2"/>
        <v>98.511450381679381</v>
      </c>
      <c r="G26" s="34">
        <f t="shared" si="2"/>
        <v>100.30959752321981</v>
      </c>
      <c r="H26" s="34">
        <f t="shared" si="2"/>
        <v>105.47619047619048</v>
      </c>
      <c r="I26" s="34">
        <f t="shared" si="2"/>
        <v>94.461009174311926</v>
      </c>
      <c r="J26" s="34">
        <f t="shared" si="2"/>
        <v>223.33333333333334</v>
      </c>
      <c r="K26" s="34" t="e">
        <f t="shared" si="2"/>
        <v>#DIV/0!</v>
      </c>
      <c r="L26" s="34" t="e">
        <f t="shared" si="2"/>
        <v>#DIV/0!</v>
      </c>
      <c r="M26" s="34" t="e">
        <f t="shared" si="2"/>
        <v>#DIV/0!</v>
      </c>
      <c r="N26" s="34" t="e">
        <f>100*N23/N19</f>
        <v>#DIV/0!</v>
      </c>
      <c r="P26" s="34" t="e">
        <f>100*P23/P19</f>
        <v>#VALUE!</v>
      </c>
    </row>
    <row r="27" spans="1:23" s="34" customFormat="1" x14ac:dyDescent="0.3"/>
    <row r="33" spans="1:22" s="34" customFormat="1" x14ac:dyDescent="0.3"/>
    <row r="34" spans="1:22" s="34" customFormat="1" x14ac:dyDescent="0.3"/>
    <row r="35" spans="1:22" s="34" customFormat="1" x14ac:dyDescent="0.3">
      <c r="B35" s="34" t="s">
        <v>169</v>
      </c>
    </row>
    <row r="36" spans="1:22" s="34" customFormat="1" x14ac:dyDescent="0.3">
      <c r="A36" s="34" t="s">
        <v>170</v>
      </c>
      <c r="B36" s="34" t="s">
        <v>139</v>
      </c>
      <c r="C36" s="34" t="s">
        <v>145</v>
      </c>
      <c r="D36" s="34" t="s">
        <v>146</v>
      </c>
      <c r="E36" s="34" t="s">
        <v>140</v>
      </c>
      <c r="F36" s="34" t="s">
        <v>143</v>
      </c>
      <c r="G36" s="34" t="s">
        <v>142</v>
      </c>
      <c r="H36" s="34" t="s">
        <v>144</v>
      </c>
      <c r="I36" s="34" t="s">
        <v>147</v>
      </c>
      <c r="J36" s="34" t="s">
        <v>148</v>
      </c>
      <c r="K36" s="34" t="s">
        <v>151</v>
      </c>
      <c r="L36" s="34" t="s">
        <v>152</v>
      </c>
      <c r="M36" s="34" t="s">
        <v>153</v>
      </c>
      <c r="N36" s="34" t="s">
        <v>154</v>
      </c>
      <c r="P36" s="34" t="s">
        <v>155</v>
      </c>
      <c r="Q36" s="34" t="s">
        <v>156</v>
      </c>
      <c r="R36" s="34" t="s">
        <v>157</v>
      </c>
      <c r="S36" s="34" t="s">
        <v>158</v>
      </c>
      <c r="T36" s="34" t="s">
        <v>159</v>
      </c>
      <c r="U36" s="34" t="s">
        <v>160</v>
      </c>
      <c r="V36" s="34" t="s">
        <v>161</v>
      </c>
    </row>
    <row r="37" spans="1:22" s="34" customFormat="1" x14ac:dyDescent="0.3">
      <c r="A37" s="34" t="s">
        <v>171</v>
      </c>
      <c r="B37" s="34">
        <v>3.9355000000000002</v>
      </c>
      <c r="C37" s="34">
        <v>50.695599999999999</v>
      </c>
      <c r="D37" s="34">
        <v>0.12540000000000001</v>
      </c>
      <c r="E37" s="34">
        <v>29.636700000000001</v>
      </c>
      <c r="F37" s="34">
        <v>0.1321</v>
      </c>
      <c r="G37" s="34">
        <v>13.829000000000001</v>
      </c>
      <c r="H37" s="34">
        <v>3.5700000000000003E-2</v>
      </c>
      <c r="I37" s="34">
        <v>0.44469999999999998</v>
      </c>
      <c r="J37" s="34">
        <v>-1.7999999999999999E-2</v>
      </c>
      <c r="K37" s="34">
        <v>98.816800000000001</v>
      </c>
      <c r="L37" s="34">
        <v>7390</v>
      </c>
      <c r="M37" s="34">
        <v>22323</v>
      </c>
      <c r="N37" s="34">
        <v>-77</v>
      </c>
      <c r="O37" s="34">
        <f>(G37/56.0774)/((G37/56.0774) +(2*F37/94.2) +2*B37/61.9789)</f>
        <v>0.65516007261042797</v>
      </c>
      <c r="P37" s="34" t="s">
        <v>163</v>
      </c>
      <c r="Q37" s="34" t="s">
        <v>163</v>
      </c>
      <c r="R37" s="34" t="s">
        <v>384</v>
      </c>
      <c r="S37" s="34" t="s">
        <v>163</v>
      </c>
      <c r="T37" s="34">
        <v>11.462899999999999</v>
      </c>
      <c r="U37" s="34">
        <v>1</v>
      </c>
      <c r="V37" s="36">
        <v>43862.078842592593</v>
      </c>
    </row>
    <row r="38" spans="1:22" s="34" customFormat="1" x14ac:dyDescent="0.3">
      <c r="A38" s="34" t="s">
        <v>173</v>
      </c>
      <c r="B38" s="34">
        <v>3.8853</v>
      </c>
      <c r="C38" s="34">
        <v>50.900100000000002</v>
      </c>
      <c r="D38" s="34">
        <v>0.1176</v>
      </c>
      <c r="E38" s="34">
        <v>30.746600000000001</v>
      </c>
      <c r="F38" s="34">
        <v>0.14940000000000001</v>
      </c>
      <c r="G38" s="34">
        <v>13.802</v>
      </c>
      <c r="H38" s="34">
        <v>4.6100000000000002E-2</v>
      </c>
      <c r="I38" s="34">
        <v>0.46779999999999999</v>
      </c>
      <c r="J38" s="34">
        <v>-1.7999999999999999E-2</v>
      </c>
      <c r="K38" s="34">
        <v>100.0968</v>
      </c>
      <c r="L38" s="34">
        <v>7353</v>
      </c>
      <c r="M38" s="34">
        <v>22288</v>
      </c>
      <c r="N38" s="34">
        <v>-73</v>
      </c>
      <c r="O38" s="34">
        <f>(G38/56.0774)/((G38/56.0774) +(2*F38/94.2) +2*B38/61.9789)</f>
        <v>0.65690726552831769</v>
      </c>
      <c r="P38" s="34" t="s">
        <v>163</v>
      </c>
      <c r="Q38" s="34" t="s">
        <v>163</v>
      </c>
      <c r="R38" s="34" t="s">
        <v>385</v>
      </c>
      <c r="S38" s="34" t="s">
        <v>163</v>
      </c>
      <c r="T38" s="34">
        <v>11.602499999999999</v>
      </c>
      <c r="U38" s="34">
        <v>2</v>
      </c>
      <c r="V38" s="36">
        <v>43862.082037037035</v>
      </c>
    </row>
    <row r="39" spans="1:22" s="34" customFormat="1" x14ac:dyDescent="0.3">
      <c r="A39" s="34" t="s">
        <v>175</v>
      </c>
      <c r="B39" s="34">
        <v>3.9413999999999998</v>
      </c>
      <c r="C39" s="34">
        <v>50.9664</v>
      </c>
      <c r="D39" s="34">
        <v>0.12870000000000001</v>
      </c>
      <c r="E39" s="34">
        <v>30.058499999999999</v>
      </c>
      <c r="F39" s="34">
        <v>0.1099</v>
      </c>
      <c r="G39" s="34">
        <v>13.644600000000001</v>
      </c>
      <c r="H39" s="34">
        <v>4.0899999999999999E-2</v>
      </c>
      <c r="I39" s="34">
        <v>0.45789999999999997</v>
      </c>
      <c r="J39" s="34">
        <v>1.1900000000000001E-2</v>
      </c>
      <c r="K39" s="34">
        <v>99.360200000000006</v>
      </c>
      <c r="L39" s="34">
        <v>7364</v>
      </c>
      <c r="M39" s="34">
        <v>22263</v>
      </c>
      <c r="N39" s="34">
        <v>-77</v>
      </c>
      <c r="O39" s="34">
        <f>(G39/56.0774)/((G39/56.0774) +(2*F39/94.2) +2*B39/61.9789)</f>
        <v>0.65261237218008428</v>
      </c>
      <c r="P39" s="34" t="s">
        <v>163</v>
      </c>
      <c r="Q39" s="34" t="s">
        <v>163</v>
      </c>
      <c r="R39" s="34" t="s">
        <v>389</v>
      </c>
      <c r="S39" s="34" t="s">
        <v>163</v>
      </c>
      <c r="T39" s="34">
        <v>11.5137</v>
      </c>
      <c r="U39" s="34">
        <v>3</v>
      </c>
      <c r="V39" s="36">
        <v>43862.085196759261</v>
      </c>
    </row>
    <row r="40" spans="1:22" s="34" customFormat="1" x14ac:dyDescent="0.3">
      <c r="B40" s="34">
        <f t="shared" ref="B40:M40" si="3">100*AVERAGE(B37:B39)/B$3</f>
        <v>105.50950843200573</v>
      </c>
      <c r="C40" s="34">
        <f t="shared" si="3"/>
        <v>98.605924288548906</v>
      </c>
      <c r="D40" s="34">
        <f t="shared" si="3"/>
        <v>96.796875</v>
      </c>
      <c r="E40" s="34">
        <f t="shared" si="3"/>
        <v>99.934586358161781</v>
      </c>
      <c r="F40" s="34">
        <f t="shared" si="3"/>
        <v>99.592875318066135</v>
      </c>
      <c r="G40" s="34">
        <f t="shared" si="3"/>
        <v>101.41923436041081</v>
      </c>
      <c r="H40" s="34">
        <f t="shared" si="3"/>
        <v>97.380952380952365</v>
      </c>
      <c r="I40" s="34">
        <f t="shared" si="3"/>
        <v>104.77064220183487</v>
      </c>
      <c r="J40" s="34">
        <f t="shared" si="3"/>
        <v>-66.944444444444429</v>
      </c>
      <c r="K40" s="34" t="e">
        <f t="shared" si="3"/>
        <v>#DIV/0!</v>
      </c>
      <c r="L40" s="34" t="e">
        <f t="shared" si="3"/>
        <v>#DIV/0!</v>
      </c>
      <c r="M40" s="34" t="e">
        <f t="shared" si="3"/>
        <v>#DIV/0!</v>
      </c>
      <c r="N40" s="34" t="e">
        <f t="shared" ref="N40:P40" si="4">100*N37/N33</f>
        <v>#DIV/0!</v>
      </c>
      <c r="P40" s="34" t="e">
        <f t="shared" si="4"/>
        <v>#VALUE!</v>
      </c>
    </row>
    <row r="41" spans="1:22" s="34" customFormat="1" x14ac:dyDescent="0.3"/>
    <row r="42" spans="1:22" s="34" customFormat="1" x14ac:dyDescent="0.3">
      <c r="B42" s="34" t="s">
        <v>169</v>
      </c>
    </row>
    <row r="43" spans="1:22" s="34" customFormat="1" x14ac:dyDescent="0.3">
      <c r="A43" s="34" t="s">
        <v>170</v>
      </c>
      <c r="B43" s="34" t="s">
        <v>139</v>
      </c>
      <c r="C43" s="34" t="s">
        <v>145</v>
      </c>
      <c r="D43" s="34" t="s">
        <v>146</v>
      </c>
      <c r="E43" s="34" t="s">
        <v>140</v>
      </c>
      <c r="F43" s="34" t="s">
        <v>143</v>
      </c>
      <c r="G43" s="34" t="s">
        <v>142</v>
      </c>
      <c r="H43" s="34" t="s">
        <v>144</v>
      </c>
      <c r="I43" s="34" t="s">
        <v>147</v>
      </c>
      <c r="J43" s="34" t="s">
        <v>148</v>
      </c>
      <c r="K43" s="34" t="s">
        <v>151</v>
      </c>
      <c r="L43" s="34" t="s">
        <v>152</v>
      </c>
      <c r="M43" s="34" t="s">
        <v>153</v>
      </c>
      <c r="N43" s="34" t="s">
        <v>154</v>
      </c>
      <c r="P43" s="34" t="s">
        <v>155</v>
      </c>
      <c r="Q43" s="34" t="s">
        <v>156</v>
      </c>
      <c r="R43" s="34" t="s">
        <v>157</v>
      </c>
      <c r="S43" s="34" t="s">
        <v>158</v>
      </c>
      <c r="T43" s="34" t="s">
        <v>159</v>
      </c>
      <c r="U43" s="34" t="s">
        <v>160</v>
      </c>
      <c r="V43" s="34" t="s">
        <v>161</v>
      </c>
    </row>
    <row r="44" spans="1:22" s="34" customFormat="1" x14ac:dyDescent="0.3">
      <c r="A44" s="34" t="s">
        <v>171</v>
      </c>
      <c r="B44" s="34">
        <v>4.0406000000000004</v>
      </c>
      <c r="C44" s="34">
        <v>51.047400000000003</v>
      </c>
      <c r="D44" s="34">
        <v>0.1477</v>
      </c>
      <c r="E44" s="34">
        <v>30.0396</v>
      </c>
      <c r="F44" s="34">
        <v>0.12330000000000001</v>
      </c>
      <c r="G44" s="34">
        <v>13.6</v>
      </c>
      <c r="H44" s="34">
        <v>4.1399999999999999E-2</v>
      </c>
      <c r="I44" s="34">
        <v>0.47899999999999998</v>
      </c>
      <c r="J44" s="34">
        <v>2.52E-2</v>
      </c>
      <c r="K44" s="34">
        <v>99.544300000000007</v>
      </c>
      <c r="L44" s="34">
        <v>7381</v>
      </c>
      <c r="M44" s="34">
        <v>22323</v>
      </c>
      <c r="N44" s="34">
        <v>-74</v>
      </c>
      <c r="O44" s="34">
        <f>(G44/56.0774)/((G44/56.0774) +(2*F44/94.2) +2*B44/61.9789)</f>
        <v>0.64581916361545721</v>
      </c>
      <c r="P44" s="34" t="s">
        <v>163</v>
      </c>
      <c r="Q44" s="34" t="s">
        <v>163</v>
      </c>
      <c r="R44" s="34" t="s">
        <v>384</v>
      </c>
      <c r="S44" s="34" t="s">
        <v>163</v>
      </c>
      <c r="T44" s="34">
        <v>11.5351</v>
      </c>
      <c r="U44" s="34">
        <v>1</v>
      </c>
      <c r="V44" s="36">
        <v>43862.318865740737</v>
      </c>
    </row>
    <row r="45" spans="1:22" s="34" customFormat="1" x14ac:dyDescent="0.3">
      <c r="A45" s="34" t="s">
        <v>173</v>
      </c>
      <c r="B45" s="34">
        <v>3.6743000000000001</v>
      </c>
      <c r="C45" s="34">
        <v>51.171500000000002</v>
      </c>
      <c r="D45" s="34">
        <v>0.1187</v>
      </c>
      <c r="E45" s="34">
        <v>30.572800000000001</v>
      </c>
      <c r="F45" s="34">
        <v>0.17560000000000001</v>
      </c>
      <c r="G45" s="34">
        <v>13.440099999999999</v>
      </c>
      <c r="H45" s="34">
        <v>4.4400000000000002E-2</v>
      </c>
      <c r="I45" s="34">
        <v>0.44569999999999999</v>
      </c>
      <c r="J45" s="34">
        <v>1.35E-2</v>
      </c>
      <c r="K45" s="34">
        <v>99.656499999999994</v>
      </c>
      <c r="L45" s="34">
        <v>7345</v>
      </c>
      <c r="M45" s="34">
        <v>22288</v>
      </c>
      <c r="N45" s="34">
        <v>-72</v>
      </c>
      <c r="O45" s="34">
        <f>(G45/56.0774)/((G45/56.0774) +(2*F45/94.2) +2*B45/61.9789)</f>
        <v>0.66213744033874955</v>
      </c>
      <c r="P45" s="34" t="s">
        <v>163</v>
      </c>
      <c r="Q45" s="34" t="s">
        <v>163</v>
      </c>
      <c r="R45" s="34" t="s">
        <v>385</v>
      </c>
      <c r="S45" s="34" t="s">
        <v>163</v>
      </c>
      <c r="T45" s="34">
        <v>11.5379</v>
      </c>
      <c r="U45" s="34">
        <v>2</v>
      </c>
      <c r="V45" s="36">
        <v>43862.32199074074</v>
      </c>
    </row>
    <row r="46" spans="1:22" s="34" customFormat="1" x14ac:dyDescent="0.3">
      <c r="A46" s="34" t="s">
        <v>175</v>
      </c>
      <c r="B46" s="34">
        <v>3.9140999999999999</v>
      </c>
      <c r="C46" s="34">
        <v>51.169400000000003</v>
      </c>
      <c r="D46" s="34">
        <v>0.12920000000000001</v>
      </c>
      <c r="E46" s="34">
        <v>30.016500000000001</v>
      </c>
      <c r="F46" s="34">
        <v>0.1225</v>
      </c>
      <c r="G46" s="34">
        <v>13.510400000000001</v>
      </c>
      <c r="H46" s="34">
        <v>3.4700000000000002E-2</v>
      </c>
      <c r="I46" s="34">
        <v>0.40279999999999999</v>
      </c>
      <c r="J46" s="34">
        <v>3.85E-2</v>
      </c>
      <c r="K46" s="34">
        <v>99.338099999999997</v>
      </c>
      <c r="L46" s="34">
        <v>7353</v>
      </c>
      <c r="M46" s="34">
        <v>22257</v>
      </c>
      <c r="N46" s="34">
        <v>-77</v>
      </c>
      <c r="O46" s="34">
        <f>(G46/56.0774)/((G46/56.0774) +(2*F46/94.2) +2*B46/61.9789)</f>
        <v>0.65144694464029518</v>
      </c>
      <c r="P46" s="34" t="s">
        <v>163</v>
      </c>
      <c r="Q46" s="34" t="s">
        <v>163</v>
      </c>
      <c r="R46" s="34" t="s">
        <v>389</v>
      </c>
      <c r="S46" s="34" t="s">
        <v>163</v>
      </c>
      <c r="T46" s="34">
        <v>11.5009</v>
      </c>
      <c r="U46" s="34">
        <v>3</v>
      </c>
      <c r="V46" s="36">
        <v>43862.325115740743</v>
      </c>
    </row>
    <row r="47" spans="1:22" s="34" customFormat="1" x14ac:dyDescent="0.3">
      <c r="B47" s="34">
        <f t="shared" ref="B47:M47" si="5">100*AVERAGE(B44:B46)/B$3</f>
        <v>104.31467527807678</v>
      </c>
      <c r="C47" s="34">
        <f t="shared" si="5"/>
        <v>99.139924637568754</v>
      </c>
      <c r="D47" s="34">
        <f t="shared" si="5"/>
        <v>103.02083333333333</v>
      </c>
      <c r="E47" s="34">
        <f t="shared" si="5"/>
        <v>100.14132440525518</v>
      </c>
      <c r="F47" s="34">
        <f t="shared" si="5"/>
        <v>107.22646310432569</v>
      </c>
      <c r="G47" s="34">
        <f t="shared" si="5"/>
        <v>99.637574327976793</v>
      </c>
      <c r="H47" s="34">
        <f t="shared" si="5"/>
        <v>95.634920634920633</v>
      </c>
      <c r="I47" s="34">
        <f t="shared" si="5"/>
        <v>101.49082568807337</v>
      </c>
      <c r="J47" s="34">
        <f t="shared" si="5"/>
        <v>214.44444444444443</v>
      </c>
      <c r="K47" s="34" t="e">
        <f t="shared" si="5"/>
        <v>#DIV/0!</v>
      </c>
      <c r="L47" s="34" t="e">
        <f t="shared" si="5"/>
        <v>#DIV/0!</v>
      </c>
      <c r="M47" s="34" t="e">
        <f t="shared" si="5"/>
        <v>#DIV/0!</v>
      </c>
      <c r="N47" s="34" t="e">
        <f t="shared" ref="N47:P47" si="6">100*N44/N40</f>
        <v>#DIV/0!</v>
      </c>
      <c r="P47" s="34" t="e">
        <f t="shared" si="6"/>
        <v>#VALUE!</v>
      </c>
    </row>
    <row r="48" spans="1:22" s="34" customFormat="1" x14ac:dyDescent="0.3"/>
    <row r="49" spans="1:22" s="34" customFormat="1" x14ac:dyDescent="0.3">
      <c r="A49" s="35" t="s">
        <v>390</v>
      </c>
      <c r="B49" s="34" t="s">
        <v>169</v>
      </c>
    </row>
    <row r="50" spans="1:22" s="34" customFormat="1" x14ac:dyDescent="0.3">
      <c r="A50" s="34" t="s">
        <v>170</v>
      </c>
      <c r="B50" s="34" t="s">
        <v>139</v>
      </c>
      <c r="C50" s="34" t="s">
        <v>145</v>
      </c>
      <c r="D50" s="34" t="s">
        <v>146</v>
      </c>
      <c r="E50" s="34" t="s">
        <v>140</v>
      </c>
      <c r="F50" s="34" t="s">
        <v>143</v>
      </c>
      <c r="G50" s="34" t="s">
        <v>142</v>
      </c>
      <c r="H50" s="34" t="s">
        <v>144</v>
      </c>
      <c r="I50" s="34" t="s">
        <v>147</v>
      </c>
      <c r="J50" s="34" t="s">
        <v>148</v>
      </c>
      <c r="K50" s="34" t="s">
        <v>151</v>
      </c>
      <c r="L50" s="34" t="s">
        <v>152</v>
      </c>
      <c r="M50" s="34" t="s">
        <v>153</v>
      </c>
      <c r="N50" s="34" t="s">
        <v>154</v>
      </c>
      <c r="P50" s="34" t="s">
        <v>155</v>
      </c>
      <c r="Q50" s="34" t="s">
        <v>156</v>
      </c>
      <c r="R50" s="34" t="s">
        <v>157</v>
      </c>
      <c r="S50" s="34" t="s">
        <v>158</v>
      </c>
      <c r="T50" s="34" t="s">
        <v>159</v>
      </c>
      <c r="U50" s="34" t="s">
        <v>160</v>
      </c>
      <c r="V50" s="34" t="s">
        <v>161</v>
      </c>
    </row>
    <row r="51" spans="1:22" s="34" customFormat="1" x14ac:dyDescent="0.3">
      <c r="A51" s="34" t="s">
        <v>171</v>
      </c>
      <c r="B51" s="34">
        <v>3.8005</v>
      </c>
      <c r="C51" s="34">
        <v>50.387</v>
      </c>
      <c r="D51" s="34">
        <v>0.12590000000000001</v>
      </c>
      <c r="E51" s="34">
        <v>30.3704</v>
      </c>
      <c r="F51" s="34">
        <v>0.1137</v>
      </c>
      <c r="G51" s="34">
        <v>13.3361</v>
      </c>
      <c r="H51" s="34">
        <v>3.7499999999999999E-2</v>
      </c>
      <c r="I51" s="34">
        <v>0.39429999999999998</v>
      </c>
      <c r="J51" s="34">
        <v>6.9999999999999999E-4</v>
      </c>
      <c r="K51" s="34">
        <v>98.566100000000006</v>
      </c>
      <c r="L51" s="34">
        <v>7394</v>
      </c>
      <c r="M51" s="34">
        <v>22323</v>
      </c>
      <c r="N51" s="34">
        <v>-74</v>
      </c>
      <c r="O51" s="34">
        <f>(G51/56.0774)/((G51/56.0774) +(2*F51/94.2) +2*B51/61.9789)</f>
        <v>0.6553778196809581</v>
      </c>
      <c r="P51" s="34" t="s">
        <v>163</v>
      </c>
      <c r="Q51" s="34" t="s">
        <v>163</v>
      </c>
      <c r="R51" s="34" t="s">
        <v>384</v>
      </c>
      <c r="S51" s="34" t="s">
        <v>163</v>
      </c>
      <c r="T51" s="34">
        <v>11.402200000000001</v>
      </c>
      <c r="U51" s="34">
        <v>1</v>
      </c>
      <c r="V51" s="36">
        <v>43862.958055555559</v>
      </c>
    </row>
    <row r="52" spans="1:22" s="34" customFormat="1" x14ac:dyDescent="0.3">
      <c r="A52" s="34" t="s">
        <v>173</v>
      </c>
      <c r="B52" s="34">
        <v>3.7816000000000001</v>
      </c>
      <c r="C52" s="34">
        <v>50.794600000000003</v>
      </c>
      <c r="D52" s="34">
        <v>0.1404</v>
      </c>
      <c r="E52" s="34">
        <v>30.2318</v>
      </c>
      <c r="F52" s="34">
        <v>0.1457</v>
      </c>
      <c r="G52" s="34">
        <v>13.785399999999999</v>
      </c>
      <c r="H52" s="34">
        <v>3.39E-2</v>
      </c>
      <c r="I52" s="34">
        <v>0.48609999999999998</v>
      </c>
      <c r="J52" s="34">
        <v>6.3E-3</v>
      </c>
      <c r="K52" s="34">
        <v>99.405799999999999</v>
      </c>
      <c r="L52" s="34">
        <v>7335</v>
      </c>
      <c r="M52" s="34">
        <v>22284</v>
      </c>
      <c r="N52" s="34">
        <v>-74</v>
      </c>
      <c r="O52" s="34">
        <f>(G52/56.0774)/((G52/56.0774) +(2*F52/94.2) +2*B52/61.9789)</f>
        <v>0.66269847770642243</v>
      </c>
      <c r="P52" s="34" t="s">
        <v>163</v>
      </c>
      <c r="Q52" s="34" t="s">
        <v>163</v>
      </c>
      <c r="R52" s="34" t="s">
        <v>385</v>
      </c>
      <c r="S52" s="34" t="s">
        <v>163</v>
      </c>
      <c r="T52" s="34">
        <v>11.5319</v>
      </c>
      <c r="U52" s="34">
        <v>2</v>
      </c>
      <c r="V52" s="36">
        <v>43862.961168981485</v>
      </c>
    </row>
    <row r="53" spans="1:22" s="34" customFormat="1" x14ac:dyDescent="0.3">
      <c r="A53" s="34" t="s">
        <v>175</v>
      </c>
      <c r="B53" s="34">
        <v>4.0620000000000003</v>
      </c>
      <c r="C53" s="34">
        <v>50.673699999999997</v>
      </c>
      <c r="D53" s="34">
        <v>0.1192</v>
      </c>
      <c r="E53" s="34">
        <v>30.174600000000002</v>
      </c>
      <c r="F53" s="34">
        <v>0.15640000000000001</v>
      </c>
      <c r="G53" s="34">
        <v>13.1798</v>
      </c>
      <c r="H53" s="34">
        <v>3.1699999999999999E-2</v>
      </c>
      <c r="I53" s="34">
        <v>0.40089999999999998</v>
      </c>
      <c r="J53" s="34">
        <v>-7.1999999999999998E-3</v>
      </c>
      <c r="K53" s="34">
        <v>98.7911</v>
      </c>
      <c r="L53" s="34">
        <v>7366</v>
      </c>
      <c r="M53" s="34">
        <v>22256</v>
      </c>
      <c r="N53" s="34">
        <v>-77</v>
      </c>
      <c r="O53" s="34">
        <f>(G53/56.0774)/((G53/56.0774) +(2*F53/94.2) +2*B53/61.9789)</f>
        <v>0.6361994224484544</v>
      </c>
      <c r="P53" s="34" t="s">
        <v>163</v>
      </c>
      <c r="Q53" s="34" t="s">
        <v>163</v>
      </c>
      <c r="R53" s="34" t="s">
        <v>389</v>
      </c>
      <c r="S53" s="34" t="s">
        <v>163</v>
      </c>
      <c r="T53" s="34">
        <v>11.418699999999999</v>
      </c>
      <c r="U53" s="34">
        <v>3</v>
      </c>
      <c r="V53" s="36">
        <v>43862.964317129627</v>
      </c>
    </row>
    <row r="54" spans="1:22" s="34" customFormat="1" x14ac:dyDescent="0.3">
      <c r="B54" s="34">
        <f t="shared" ref="B54:M54" si="7">100*AVERAGE(B51:B53)/B$3</f>
        <v>104.45012558306424</v>
      </c>
      <c r="C54" s="34">
        <f t="shared" si="7"/>
        <v>98.149096103258159</v>
      </c>
      <c r="D54" s="34">
        <f t="shared" si="7"/>
        <v>100.39062499999999</v>
      </c>
      <c r="E54" s="34">
        <f t="shared" si="7"/>
        <v>100.30474801383409</v>
      </c>
      <c r="F54" s="34">
        <f t="shared" si="7"/>
        <v>105.80152671755722</v>
      </c>
      <c r="G54" s="34">
        <f t="shared" si="7"/>
        <v>99.025259226497596</v>
      </c>
      <c r="H54" s="34">
        <f t="shared" si="7"/>
        <v>81.825396825396822</v>
      </c>
      <c r="I54" s="34">
        <f t="shared" si="7"/>
        <v>97.958715596330279</v>
      </c>
      <c r="J54" s="34">
        <f t="shared" si="7"/>
        <v>-0.55555555555555458</v>
      </c>
      <c r="K54" s="34" t="e">
        <f t="shared" si="7"/>
        <v>#DIV/0!</v>
      </c>
      <c r="L54" s="34" t="e">
        <f t="shared" si="7"/>
        <v>#DIV/0!</v>
      </c>
      <c r="M54" s="34" t="e">
        <f t="shared" si="7"/>
        <v>#DIV/0!</v>
      </c>
      <c r="N54" s="34" t="e">
        <f t="shared" ref="N54:P54" si="8">100*N51/N47</f>
        <v>#DIV/0!</v>
      </c>
      <c r="P54" s="34" t="e">
        <f t="shared" si="8"/>
        <v>#VALUE!</v>
      </c>
    </row>
    <row r="55" spans="1:22" s="34" customFormat="1" x14ac:dyDescent="0.3"/>
    <row r="56" spans="1:22" s="34" customFormat="1" x14ac:dyDescent="0.3">
      <c r="A56" s="35" t="s">
        <v>391</v>
      </c>
      <c r="B56" s="34" t="s">
        <v>169</v>
      </c>
    </row>
    <row r="57" spans="1:22" s="34" customFormat="1" x14ac:dyDescent="0.3">
      <c r="A57" s="34" t="s">
        <v>170</v>
      </c>
      <c r="B57" s="34" t="s">
        <v>139</v>
      </c>
      <c r="C57" s="34" t="s">
        <v>145</v>
      </c>
      <c r="D57" s="34" t="s">
        <v>146</v>
      </c>
      <c r="E57" s="34" t="s">
        <v>140</v>
      </c>
      <c r="F57" s="34" t="s">
        <v>143</v>
      </c>
      <c r="G57" s="34" t="s">
        <v>142</v>
      </c>
      <c r="H57" s="34" t="s">
        <v>144</v>
      </c>
      <c r="I57" s="34" t="s">
        <v>147</v>
      </c>
      <c r="J57" s="34" t="s">
        <v>148</v>
      </c>
      <c r="K57" s="34" t="s">
        <v>151</v>
      </c>
      <c r="L57" s="34" t="s">
        <v>152</v>
      </c>
      <c r="M57" s="34" t="s">
        <v>153</v>
      </c>
      <c r="N57" s="34" t="s">
        <v>154</v>
      </c>
      <c r="P57" s="34" t="s">
        <v>155</v>
      </c>
      <c r="Q57" s="34" t="s">
        <v>156</v>
      </c>
      <c r="R57" s="34" t="s">
        <v>157</v>
      </c>
      <c r="S57" s="34" t="s">
        <v>158</v>
      </c>
      <c r="T57" s="34" t="s">
        <v>159</v>
      </c>
      <c r="U57" s="34" t="s">
        <v>160</v>
      </c>
      <c r="V57" s="34" t="s">
        <v>161</v>
      </c>
    </row>
    <row r="58" spans="1:22" s="34" customFormat="1" x14ac:dyDescent="0.3">
      <c r="A58" s="34" t="s">
        <v>171</v>
      </c>
      <c r="B58" s="34">
        <v>3.8309000000000002</v>
      </c>
      <c r="C58" s="34">
        <v>51.371699999999997</v>
      </c>
      <c r="D58" s="34">
        <v>0.10440000000000001</v>
      </c>
      <c r="E58" s="34">
        <v>30.888999999999999</v>
      </c>
      <c r="F58" s="34">
        <v>0.13339999999999999</v>
      </c>
      <c r="G58" s="34">
        <v>13.545299999999999</v>
      </c>
      <c r="H58" s="34">
        <v>4.3799999999999999E-2</v>
      </c>
      <c r="I58" s="34">
        <v>0.48349999999999999</v>
      </c>
      <c r="J58" s="34">
        <v>2.4799999999999999E-2</v>
      </c>
      <c r="K58" s="34">
        <v>100.42659999999999</v>
      </c>
      <c r="L58" s="34">
        <v>7375</v>
      </c>
      <c r="M58" s="34">
        <v>22314</v>
      </c>
      <c r="N58" s="34">
        <v>-74</v>
      </c>
      <c r="O58" s="34">
        <f>(G58/56.0774)/((G58/56.0774) +(2*F58/94.2) +2*B58/61.9789)</f>
        <v>0.65637946434829186</v>
      </c>
      <c r="P58" s="34" t="s">
        <v>163</v>
      </c>
      <c r="Q58" s="34" t="s">
        <v>163</v>
      </c>
      <c r="R58" s="34" t="s">
        <v>384</v>
      </c>
      <c r="S58" s="34" t="s">
        <v>163</v>
      </c>
      <c r="T58" s="34">
        <v>11.628500000000001</v>
      </c>
      <c r="U58" s="34">
        <v>1</v>
      </c>
      <c r="V58" s="36">
        <v>43863.143425925926</v>
      </c>
    </row>
    <row r="59" spans="1:22" s="34" customFormat="1" x14ac:dyDescent="0.3">
      <c r="A59" s="34" t="s">
        <v>173</v>
      </c>
      <c r="B59" s="34">
        <v>3.8923000000000001</v>
      </c>
      <c r="C59" s="34">
        <v>50.834000000000003</v>
      </c>
      <c r="D59" s="34">
        <v>0.1245</v>
      </c>
      <c r="E59" s="34">
        <v>29.956</v>
      </c>
      <c r="F59" s="34">
        <v>0.1062</v>
      </c>
      <c r="G59" s="34">
        <v>13.3142</v>
      </c>
      <c r="H59" s="34">
        <v>4.5499999999999999E-2</v>
      </c>
      <c r="I59" s="34">
        <v>0.4617</v>
      </c>
      <c r="J59" s="34">
        <v>-4.2099999999999999E-2</v>
      </c>
      <c r="K59" s="34">
        <v>98.6922</v>
      </c>
      <c r="L59" s="34">
        <v>7335</v>
      </c>
      <c r="M59" s="34">
        <v>22271</v>
      </c>
      <c r="N59" s="34">
        <v>-76</v>
      </c>
      <c r="O59" s="34">
        <f>(G59/56.0774)/((G59/56.0774) +(2*F59/94.2) +2*B59/61.9789)</f>
        <v>0.64998019144087205</v>
      </c>
      <c r="P59" s="34" t="s">
        <v>163</v>
      </c>
      <c r="Q59" s="34" t="s">
        <v>163</v>
      </c>
      <c r="R59" s="34" t="s">
        <v>385</v>
      </c>
      <c r="S59" s="34" t="s">
        <v>163</v>
      </c>
      <c r="T59" s="34">
        <v>11.4178</v>
      </c>
      <c r="U59" s="34">
        <v>2</v>
      </c>
      <c r="V59" s="36">
        <v>43863.146550925929</v>
      </c>
    </row>
    <row r="60" spans="1:22" s="34" customFormat="1" x14ac:dyDescent="0.3">
      <c r="A60" s="34" t="s">
        <v>175</v>
      </c>
      <c r="B60" s="34">
        <v>3.9830999999999999</v>
      </c>
      <c r="C60" s="34">
        <v>51.381399999999999</v>
      </c>
      <c r="D60" s="34">
        <v>0.1467</v>
      </c>
      <c r="E60" s="34">
        <v>30.519500000000001</v>
      </c>
      <c r="F60" s="34">
        <v>0.1045</v>
      </c>
      <c r="G60" s="34">
        <v>13.326599999999999</v>
      </c>
      <c r="H60" s="34">
        <v>4.7800000000000002E-2</v>
      </c>
      <c r="I60" s="34">
        <v>0.46450000000000002</v>
      </c>
      <c r="J60" s="34">
        <v>2.3E-3</v>
      </c>
      <c r="K60" s="34">
        <v>99.976399999999998</v>
      </c>
      <c r="L60" s="34">
        <v>7357</v>
      </c>
      <c r="M60" s="34">
        <v>22260</v>
      </c>
      <c r="N60" s="34">
        <v>-77</v>
      </c>
      <c r="O60" s="34">
        <f>(G60/56.0774)/((G60/56.0774) +(2*F60/94.2) +2*B60/61.9789)</f>
        <v>0.64508436368502864</v>
      </c>
      <c r="P60" s="34" t="s">
        <v>163</v>
      </c>
      <c r="Q60" s="34" t="s">
        <v>163</v>
      </c>
      <c r="R60" s="34" t="s">
        <v>389</v>
      </c>
      <c r="S60" s="34" t="s">
        <v>163</v>
      </c>
      <c r="T60" s="34">
        <v>11.560700000000001</v>
      </c>
      <c r="U60" s="34">
        <v>3</v>
      </c>
      <c r="V60" s="36">
        <v>43863.149687500001</v>
      </c>
    </row>
    <row r="61" spans="1:22" s="34" customFormat="1" x14ac:dyDescent="0.3">
      <c r="B61" s="34">
        <f t="shared" ref="B61:M61" si="9">100*AVERAGE(B58:B60)/B$3</f>
        <v>105.008073196986</v>
      </c>
      <c r="C61" s="34">
        <f t="shared" si="9"/>
        <v>99.268415643844662</v>
      </c>
      <c r="D61" s="34">
        <f t="shared" si="9"/>
        <v>97.812500000000014</v>
      </c>
      <c r="E61" s="34">
        <f t="shared" si="9"/>
        <v>100.9541331035016</v>
      </c>
      <c r="F61" s="34">
        <f t="shared" si="9"/>
        <v>87.557251908396935</v>
      </c>
      <c r="G61" s="34">
        <f t="shared" si="9"/>
        <v>98.742198633839493</v>
      </c>
      <c r="H61" s="34">
        <f t="shared" si="9"/>
        <v>108.80952380952378</v>
      </c>
      <c r="I61" s="34">
        <f t="shared" si="9"/>
        <v>107.77522935779815</v>
      </c>
      <c r="J61" s="34">
        <f t="shared" si="9"/>
        <v>-41.666666666666664</v>
      </c>
      <c r="K61" s="34" t="e">
        <f t="shared" si="9"/>
        <v>#DIV/0!</v>
      </c>
      <c r="L61" s="34" t="e">
        <f t="shared" si="9"/>
        <v>#DIV/0!</v>
      </c>
      <c r="M61" s="34" t="e">
        <f t="shared" si="9"/>
        <v>#DIV/0!</v>
      </c>
      <c r="N61" s="34" t="e">
        <f t="shared" ref="N61:P61" si="10">100*N58/N54</f>
        <v>#DIV/0!</v>
      </c>
      <c r="P61" s="34" t="e">
        <f t="shared" si="10"/>
        <v>#VALUE!</v>
      </c>
    </row>
    <row r="62" spans="1:22" s="34" customFormat="1" x14ac:dyDescent="0.3"/>
    <row r="63" spans="1:22" s="34" customFormat="1" x14ac:dyDescent="0.3">
      <c r="A63" s="35" t="s">
        <v>392</v>
      </c>
    </row>
    <row r="64" spans="1:22" s="34" customFormat="1" x14ac:dyDescent="0.3">
      <c r="B64" s="34" t="s">
        <v>169</v>
      </c>
    </row>
    <row r="65" spans="1:22" s="34" customFormat="1" x14ac:dyDescent="0.3">
      <c r="A65" s="34" t="s">
        <v>170</v>
      </c>
      <c r="B65" s="34" t="s">
        <v>139</v>
      </c>
      <c r="C65" s="34" t="s">
        <v>145</v>
      </c>
      <c r="D65" s="34" t="s">
        <v>146</v>
      </c>
      <c r="E65" s="34" t="s">
        <v>140</v>
      </c>
      <c r="F65" s="34" t="s">
        <v>143</v>
      </c>
      <c r="G65" s="34" t="s">
        <v>142</v>
      </c>
      <c r="H65" s="34" t="s">
        <v>144</v>
      </c>
      <c r="I65" s="34" t="s">
        <v>147</v>
      </c>
      <c r="J65" s="34" t="s">
        <v>148</v>
      </c>
      <c r="K65" s="34" t="s">
        <v>151</v>
      </c>
      <c r="L65" s="34" t="s">
        <v>152</v>
      </c>
      <c r="M65" s="34" t="s">
        <v>153</v>
      </c>
      <c r="N65" s="34" t="s">
        <v>154</v>
      </c>
      <c r="P65" s="34" t="s">
        <v>155</v>
      </c>
      <c r="Q65" s="34" t="s">
        <v>156</v>
      </c>
      <c r="R65" s="34" t="s">
        <v>157</v>
      </c>
      <c r="S65" s="34" t="s">
        <v>158</v>
      </c>
      <c r="T65" s="34" t="s">
        <v>159</v>
      </c>
      <c r="U65" s="34" t="s">
        <v>160</v>
      </c>
      <c r="V65" s="34" t="s">
        <v>161</v>
      </c>
    </row>
    <row r="66" spans="1:22" s="34" customFormat="1" x14ac:dyDescent="0.3">
      <c r="A66" s="34" t="s">
        <v>175</v>
      </c>
      <c r="B66" s="34">
        <v>3.8595999999999999</v>
      </c>
      <c r="C66" s="34">
        <v>50.349499999999999</v>
      </c>
      <c r="D66" s="34">
        <v>0.1263</v>
      </c>
      <c r="E66" s="34">
        <v>28.498100000000001</v>
      </c>
      <c r="F66" s="34">
        <v>0.1148</v>
      </c>
      <c r="G66" s="34">
        <v>13.490600000000001</v>
      </c>
      <c r="H66" s="34">
        <v>4.5100000000000001E-2</v>
      </c>
      <c r="I66" s="34">
        <v>0.46739999999999998</v>
      </c>
      <c r="J66" s="34">
        <v>3.3799999999999997E-2</v>
      </c>
      <c r="K66" s="34">
        <v>96.985200000000006</v>
      </c>
      <c r="L66" s="34">
        <v>7384</v>
      </c>
      <c r="M66" s="34">
        <v>22267</v>
      </c>
      <c r="N66" s="34">
        <v>-84</v>
      </c>
      <c r="O66" s="34">
        <f>(G66/56.0774)/((G66/56.0774) +(2*F66/94.2) +2*B66/61.9789)</f>
        <v>0.65451889333020319</v>
      </c>
      <c r="P66" s="34" t="s">
        <v>163</v>
      </c>
      <c r="Q66" s="34" t="s">
        <v>163</v>
      </c>
      <c r="R66" s="34" t="s">
        <v>379</v>
      </c>
      <c r="S66" s="34" t="s">
        <v>163</v>
      </c>
      <c r="T66" s="34">
        <v>11.255100000000001</v>
      </c>
      <c r="U66" s="34">
        <v>1</v>
      </c>
      <c r="V66" s="36">
        <v>43863.917696759258</v>
      </c>
    </row>
    <row r="67" spans="1:22" s="34" customFormat="1" x14ac:dyDescent="0.3">
      <c r="A67" s="34" t="s">
        <v>162</v>
      </c>
      <c r="B67" s="34">
        <v>3.8925999999999998</v>
      </c>
      <c r="C67" s="34">
        <v>50.315300000000001</v>
      </c>
      <c r="D67" s="34">
        <v>0.1145</v>
      </c>
      <c r="E67" s="34">
        <v>29.258199999999999</v>
      </c>
      <c r="F67" s="34">
        <v>0.16059999999999999</v>
      </c>
      <c r="G67" s="34">
        <v>13.4902</v>
      </c>
      <c r="H67" s="34">
        <v>4.5999999999999999E-2</v>
      </c>
      <c r="I67" s="34">
        <v>0.41060000000000002</v>
      </c>
      <c r="J67" s="34">
        <v>-1.3299999999999999E-2</v>
      </c>
      <c r="K67" s="34">
        <v>97.674700000000001</v>
      </c>
      <c r="L67" s="34">
        <v>7384</v>
      </c>
      <c r="M67" s="34">
        <v>22254</v>
      </c>
      <c r="N67" s="34">
        <v>-81</v>
      </c>
      <c r="O67" s="34">
        <f>(G67/56.0774)/((G67/56.0774) +(2*F67/94.2) +2*B67/61.9789)</f>
        <v>0.65090428783208887</v>
      </c>
      <c r="P67" s="34" t="s">
        <v>163</v>
      </c>
      <c r="Q67" s="34" t="s">
        <v>163</v>
      </c>
      <c r="R67" s="34" t="s">
        <v>380</v>
      </c>
      <c r="S67" s="34" t="s">
        <v>163</v>
      </c>
      <c r="T67" s="34">
        <v>11.319900000000001</v>
      </c>
      <c r="U67" s="34">
        <v>2</v>
      </c>
      <c r="V67" s="36">
        <v>43863.920856481483</v>
      </c>
    </row>
    <row r="68" spans="1:22" s="34" customFormat="1" x14ac:dyDescent="0.3">
      <c r="A68" s="34" t="s">
        <v>165</v>
      </c>
      <c r="B68" s="34">
        <v>3.9889000000000001</v>
      </c>
      <c r="C68" s="34">
        <v>50.6252</v>
      </c>
      <c r="D68" s="34">
        <v>0.13689999999999999</v>
      </c>
      <c r="E68" s="34">
        <v>29.185099999999998</v>
      </c>
      <c r="F68" s="34">
        <v>0.13350000000000001</v>
      </c>
      <c r="G68" s="34">
        <v>13.264699999999999</v>
      </c>
      <c r="H68" s="34">
        <v>4.7500000000000001E-2</v>
      </c>
      <c r="I68" s="34">
        <v>0.43840000000000001</v>
      </c>
      <c r="J68" s="34">
        <v>-1.5100000000000001E-2</v>
      </c>
      <c r="K68" s="34">
        <v>97.805199999999999</v>
      </c>
      <c r="L68" s="34">
        <v>7370</v>
      </c>
      <c r="M68" s="34">
        <v>22234</v>
      </c>
      <c r="N68" s="34">
        <v>-84</v>
      </c>
      <c r="O68" s="34">
        <f>(G68/56.0774)/((G68/56.0774) +(2*F68/94.2) +2*B68/61.9789)</f>
        <v>0.64261302666743003</v>
      </c>
      <c r="P68" s="34" t="s">
        <v>163</v>
      </c>
      <c r="Q68" s="34" t="s">
        <v>163</v>
      </c>
      <c r="R68" s="34" t="s">
        <v>382</v>
      </c>
      <c r="S68" s="34" t="s">
        <v>163</v>
      </c>
      <c r="T68" s="34">
        <v>11.3218</v>
      </c>
      <c r="U68" s="34">
        <v>3</v>
      </c>
      <c r="V68" s="36">
        <v>43863.923981481479</v>
      </c>
    </row>
    <row r="69" spans="1:22" s="34" customFormat="1" x14ac:dyDescent="0.3">
      <c r="B69" s="34">
        <f t="shared" ref="B69:M69" si="11">100*AVERAGE(B66:B68)/B$3</f>
        <v>105.32023681377825</v>
      </c>
      <c r="C69" s="34">
        <f t="shared" si="11"/>
        <v>97.783724041649705</v>
      </c>
      <c r="D69" s="34">
        <f t="shared" si="11"/>
        <v>98.359375000000014</v>
      </c>
      <c r="E69" s="34">
        <f t="shared" si="11"/>
        <v>96.066783792444255</v>
      </c>
      <c r="F69" s="34">
        <f t="shared" si="11"/>
        <v>104.04580152671755</v>
      </c>
      <c r="G69" s="34">
        <f t="shared" si="11"/>
        <v>98.888151751928831</v>
      </c>
      <c r="H69" s="34">
        <f t="shared" si="11"/>
        <v>110</v>
      </c>
      <c r="I69" s="34">
        <f t="shared" si="11"/>
        <v>100.64220183486239</v>
      </c>
      <c r="J69" s="34">
        <f t="shared" si="11"/>
        <v>14.999999999999989</v>
      </c>
      <c r="K69" s="34" t="e">
        <f t="shared" si="11"/>
        <v>#DIV/0!</v>
      </c>
      <c r="L69" s="34" t="e">
        <f t="shared" si="11"/>
        <v>#DIV/0!</v>
      </c>
      <c r="M69" s="34" t="e">
        <f t="shared" si="11"/>
        <v>#DIV/0!</v>
      </c>
      <c r="N69" s="34" t="e">
        <f t="shared" ref="N69:P69" si="12">100*N66/N62</f>
        <v>#DIV/0!</v>
      </c>
      <c r="P69" s="34" t="e">
        <f t="shared" si="12"/>
        <v>#VALUE!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E673-C211-435B-90C7-0BDF70F1EE0A}">
  <dimension ref="A1:X42"/>
  <sheetViews>
    <sheetView workbookViewId="0">
      <selection activeCell="K7" sqref="K7"/>
    </sheetView>
  </sheetViews>
  <sheetFormatPr defaultRowHeight="14.4" x14ac:dyDescent="0.3"/>
  <sheetData>
    <row r="1" spans="1:24" x14ac:dyDescent="0.3">
      <c r="A1" t="s">
        <v>237</v>
      </c>
    </row>
    <row r="2" spans="1:24" x14ac:dyDescent="0.3">
      <c r="B2" t="s">
        <v>238</v>
      </c>
    </row>
    <row r="3" spans="1:24" x14ac:dyDescent="0.3">
      <c r="A3" t="s">
        <v>170</v>
      </c>
      <c r="B3" t="s">
        <v>239</v>
      </c>
      <c r="C3" t="s">
        <v>240</v>
      </c>
      <c r="D3" t="s">
        <v>241</v>
      </c>
      <c r="E3" t="s">
        <v>242</v>
      </c>
      <c r="F3" t="s">
        <v>243</v>
      </c>
      <c r="G3" t="s">
        <v>244</v>
      </c>
      <c r="H3" t="s">
        <v>245</v>
      </c>
      <c r="I3" t="s">
        <v>246</v>
      </c>
      <c r="J3" t="s">
        <v>247</v>
      </c>
      <c r="K3" t="s">
        <v>248</v>
      </c>
      <c r="L3" t="s">
        <v>249</v>
      </c>
      <c r="M3" t="s">
        <v>150</v>
      </c>
      <c r="N3" t="s">
        <v>250</v>
      </c>
      <c r="O3" t="s">
        <v>152</v>
      </c>
      <c r="P3" t="s">
        <v>153</v>
      </c>
      <c r="Q3" t="s">
        <v>154</v>
      </c>
      <c r="R3" t="s">
        <v>155</v>
      </c>
      <c r="S3" t="s">
        <v>156</v>
      </c>
      <c r="T3" t="s">
        <v>157</v>
      </c>
      <c r="U3" t="s">
        <v>158</v>
      </c>
      <c r="V3" t="s">
        <v>159</v>
      </c>
      <c r="W3" t="s">
        <v>160</v>
      </c>
      <c r="X3" t="s">
        <v>161</v>
      </c>
    </row>
    <row r="4" spans="1:24" x14ac:dyDescent="0.3">
      <c r="A4" t="s">
        <v>171</v>
      </c>
      <c r="B4">
        <v>680</v>
      </c>
      <c r="C4">
        <v>262</v>
      </c>
      <c r="D4">
        <v>353</v>
      </c>
      <c r="E4">
        <v>450</v>
      </c>
      <c r="F4">
        <v>425</v>
      </c>
      <c r="G4">
        <v>176</v>
      </c>
      <c r="H4">
        <v>822</v>
      </c>
      <c r="I4">
        <v>369</v>
      </c>
      <c r="J4">
        <v>1345</v>
      </c>
      <c r="K4">
        <v>1022</v>
      </c>
      <c r="L4">
        <v>62</v>
      </c>
      <c r="M4">
        <v>64</v>
      </c>
      <c r="O4">
        <v>4913</v>
      </c>
      <c r="P4">
        <v>-2094</v>
      </c>
      <c r="Q4">
        <v>5</v>
      </c>
      <c r="R4" t="s">
        <v>163</v>
      </c>
      <c r="S4" t="s">
        <v>163</v>
      </c>
      <c r="T4" t="s">
        <v>251</v>
      </c>
      <c r="U4" t="s">
        <v>163</v>
      </c>
      <c r="V4">
        <v>12.7933</v>
      </c>
      <c r="W4">
        <v>1</v>
      </c>
      <c r="X4" s="21">
        <v>43692.112708333334</v>
      </c>
    </row>
    <row r="5" spans="1:24" x14ac:dyDescent="0.3">
      <c r="A5" t="s">
        <v>173</v>
      </c>
      <c r="B5">
        <v>668</v>
      </c>
      <c r="C5">
        <v>250</v>
      </c>
      <c r="D5">
        <v>361</v>
      </c>
      <c r="E5">
        <v>449</v>
      </c>
      <c r="F5">
        <v>426</v>
      </c>
      <c r="G5">
        <v>177</v>
      </c>
      <c r="H5">
        <v>813</v>
      </c>
      <c r="I5">
        <v>387</v>
      </c>
      <c r="J5">
        <v>1275</v>
      </c>
      <c r="K5">
        <v>954</v>
      </c>
      <c r="L5">
        <v>62</v>
      </c>
      <c r="M5">
        <v>64</v>
      </c>
      <c r="O5">
        <v>4894</v>
      </c>
      <c r="P5">
        <v>-2083</v>
      </c>
      <c r="Q5">
        <v>5</v>
      </c>
      <c r="R5" t="s">
        <v>163</v>
      </c>
      <c r="S5" t="s">
        <v>163</v>
      </c>
      <c r="T5" t="s">
        <v>252</v>
      </c>
      <c r="U5" t="s">
        <v>163</v>
      </c>
      <c r="V5">
        <v>12.853300000000001</v>
      </c>
      <c r="W5">
        <v>2</v>
      </c>
      <c r="X5" s="21">
        <v>43692.118518518517</v>
      </c>
    </row>
    <row r="6" spans="1:24" x14ac:dyDescent="0.3">
      <c r="A6" t="s">
        <v>175</v>
      </c>
      <c r="B6">
        <v>602</v>
      </c>
      <c r="C6">
        <v>255</v>
      </c>
      <c r="D6">
        <v>324</v>
      </c>
      <c r="E6">
        <v>439</v>
      </c>
      <c r="F6">
        <v>432</v>
      </c>
      <c r="G6">
        <v>178</v>
      </c>
      <c r="H6">
        <v>850</v>
      </c>
      <c r="I6">
        <v>384</v>
      </c>
      <c r="J6">
        <v>1452</v>
      </c>
      <c r="K6">
        <v>951</v>
      </c>
      <c r="L6">
        <v>63</v>
      </c>
      <c r="M6">
        <v>66</v>
      </c>
      <c r="O6">
        <v>5802</v>
      </c>
      <c r="P6">
        <v>-896</v>
      </c>
      <c r="Q6">
        <v>7</v>
      </c>
      <c r="R6" t="s">
        <v>163</v>
      </c>
      <c r="S6" t="s">
        <v>163</v>
      </c>
      <c r="T6" t="s">
        <v>253</v>
      </c>
      <c r="U6" t="s">
        <v>163</v>
      </c>
      <c r="V6">
        <v>12.7277</v>
      </c>
      <c r="W6">
        <v>3</v>
      </c>
      <c r="X6" s="21">
        <v>43692.124363425923</v>
      </c>
    </row>
    <row r="7" spans="1:24" x14ac:dyDescent="0.3">
      <c r="A7" t="s">
        <v>162</v>
      </c>
      <c r="B7">
        <v>654</v>
      </c>
      <c r="C7">
        <v>258</v>
      </c>
      <c r="D7">
        <v>349</v>
      </c>
      <c r="E7">
        <v>457</v>
      </c>
      <c r="F7">
        <v>426</v>
      </c>
      <c r="G7">
        <v>178</v>
      </c>
      <c r="H7">
        <v>798</v>
      </c>
      <c r="I7">
        <v>416</v>
      </c>
      <c r="J7">
        <v>1355</v>
      </c>
      <c r="K7">
        <v>940</v>
      </c>
      <c r="L7">
        <v>62</v>
      </c>
      <c r="M7">
        <v>65</v>
      </c>
      <c r="O7">
        <v>5791</v>
      </c>
      <c r="P7">
        <v>-896</v>
      </c>
      <c r="Q7">
        <v>7</v>
      </c>
      <c r="R7" t="s">
        <v>163</v>
      </c>
      <c r="S7" t="s">
        <v>163</v>
      </c>
      <c r="T7" t="s">
        <v>254</v>
      </c>
      <c r="U7" t="s">
        <v>163</v>
      </c>
      <c r="V7">
        <v>12.8645</v>
      </c>
      <c r="W7">
        <v>4</v>
      </c>
      <c r="X7" s="21">
        <v>43692.130173611113</v>
      </c>
    </row>
    <row r="8" spans="1:24" x14ac:dyDescent="0.3">
      <c r="A8" t="s">
        <v>165</v>
      </c>
      <c r="B8">
        <v>667</v>
      </c>
      <c r="C8">
        <v>257</v>
      </c>
      <c r="D8">
        <v>334</v>
      </c>
      <c r="E8">
        <v>442</v>
      </c>
      <c r="F8">
        <v>422</v>
      </c>
      <c r="G8">
        <v>176</v>
      </c>
      <c r="H8">
        <v>815</v>
      </c>
      <c r="I8">
        <v>384</v>
      </c>
      <c r="J8">
        <v>1317</v>
      </c>
      <c r="K8">
        <v>968</v>
      </c>
      <c r="L8">
        <v>60</v>
      </c>
      <c r="M8">
        <v>65</v>
      </c>
      <c r="O8">
        <v>11483</v>
      </c>
      <c r="P8">
        <v>-1108</v>
      </c>
      <c r="Q8">
        <v>-8</v>
      </c>
      <c r="R8" t="s">
        <v>163</v>
      </c>
      <c r="S8" t="s">
        <v>163</v>
      </c>
      <c r="T8" t="s">
        <v>255</v>
      </c>
      <c r="U8" t="s">
        <v>163</v>
      </c>
      <c r="V8">
        <v>12.8279</v>
      </c>
      <c r="W8">
        <v>5</v>
      </c>
      <c r="X8" s="21">
        <v>43692.135972222219</v>
      </c>
    </row>
    <row r="9" spans="1:24" x14ac:dyDescent="0.3">
      <c r="A9" t="s">
        <v>166</v>
      </c>
      <c r="B9">
        <v>674</v>
      </c>
      <c r="C9">
        <v>256</v>
      </c>
      <c r="D9">
        <v>307</v>
      </c>
      <c r="E9">
        <v>433</v>
      </c>
      <c r="F9">
        <v>398</v>
      </c>
      <c r="G9">
        <v>176</v>
      </c>
      <c r="H9">
        <v>788</v>
      </c>
      <c r="I9">
        <v>412</v>
      </c>
      <c r="J9">
        <v>1337</v>
      </c>
      <c r="K9">
        <v>834</v>
      </c>
      <c r="L9">
        <v>62</v>
      </c>
      <c r="M9">
        <v>65</v>
      </c>
      <c r="O9">
        <v>11483</v>
      </c>
      <c r="P9">
        <v>-1128</v>
      </c>
      <c r="Q9">
        <v>-8</v>
      </c>
      <c r="R9" t="s">
        <v>163</v>
      </c>
      <c r="S9" t="s">
        <v>163</v>
      </c>
      <c r="T9" t="s">
        <v>256</v>
      </c>
      <c r="U9" t="s">
        <v>163</v>
      </c>
      <c r="V9">
        <v>12.8485</v>
      </c>
      <c r="W9">
        <v>6</v>
      </c>
      <c r="X9" s="21">
        <v>43692.141851851855</v>
      </c>
    </row>
    <row r="10" spans="1:24" x14ac:dyDescent="0.3">
      <c r="A10" t="s">
        <v>257</v>
      </c>
      <c r="B10">
        <v>623</v>
      </c>
      <c r="C10">
        <v>253</v>
      </c>
      <c r="D10">
        <v>346</v>
      </c>
      <c r="E10">
        <v>430</v>
      </c>
      <c r="F10">
        <v>423</v>
      </c>
      <c r="G10">
        <v>172</v>
      </c>
      <c r="H10">
        <v>798</v>
      </c>
      <c r="I10">
        <v>385</v>
      </c>
      <c r="J10">
        <v>1268</v>
      </c>
      <c r="K10">
        <v>902</v>
      </c>
      <c r="L10">
        <v>60</v>
      </c>
      <c r="M10">
        <v>65</v>
      </c>
      <c r="O10">
        <v>18314</v>
      </c>
      <c r="P10">
        <v>-1077</v>
      </c>
      <c r="Q10">
        <v>-31</v>
      </c>
      <c r="R10" t="s">
        <v>163</v>
      </c>
      <c r="S10" t="s">
        <v>163</v>
      </c>
      <c r="T10" t="s">
        <v>258</v>
      </c>
      <c r="U10" t="s">
        <v>163</v>
      </c>
      <c r="V10">
        <v>12.776300000000001</v>
      </c>
      <c r="W10">
        <v>7</v>
      </c>
      <c r="X10" s="21">
        <v>43692.147662037038</v>
      </c>
    </row>
    <row r="11" spans="1:24" x14ac:dyDescent="0.3">
      <c r="A11" t="s">
        <v>259</v>
      </c>
      <c r="B11">
        <v>596</v>
      </c>
      <c r="C11">
        <v>254</v>
      </c>
      <c r="D11">
        <v>360</v>
      </c>
      <c r="E11">
        <v>431</v>
      </c>
      <c r="F11">
        <v>451</v>
      </c>
      <c r="G11">
        <v>174</v>
      </c>
      <c r="H11">
        <v>808</v>
      </c>
      <c r="I11">
        <v>406</v>
      </c>
      <c r="J11">
        <v>1358</v>
      </c>
      <c r="K11">
        <v>918</v>
      </c>
      <c r="L11">
        <v>60</v>
      </c>
      <c r="M11">
        <v>66</v>
      </c>
      <c r="O11">
        <v>18307</v>
      </c>
      <c r="P11">
        <v>-1089</v>
      </c>
      <c r="Q11">
        <v>-31</v>
      </c>
      <c r="R11" t="s">
        <v>163</v>
      </c>
      <c r="S11" t="s">
        <v>163</v>
      </c>
      <c r="T11" t="s">
        <v>260</v>
      </c>
      <c r="U11" t="s">
        <v>163</v>
      </c>
      <c r="V11">
        <v>12.698700000000001</v>
      </c>
      <c r="W11">
        <v>8</v>
      </c>
      <c r="X11" s="21">
        <v>43692.15347222222</v>
      </c>
    </row>
    <row r="12" spans="1:24" x14ac:dyDescent="0.3">
      <c r="A12" t="s">
        <v>261</v>
      </c>
      <c r="B12">
        <v>696</v>
      </c>
      <c r="C12">
        <v>262</v>
      </c>
      <c r="D12">
        <v>340</v>
      </c>
      <c r="E12">
        <v>419</v>
      </c>
      <c r="F12">
        <v>420</v>
      </c>
      <c r="G12">
        <v>172</v>
      </c>
      <c r="H12">
        <v>823</v>
      </c>
      <c r="I12">
        <v>397</v>
      </c>
      <c r="J12">
        <v>1227</v>
      </c>
      <c r="K12">
        <v>845</v>
      </c>
      <c r="L12">
        <v>62</v>
      </c>
      <c r="M12">
        <v>66</v>
      </c>
      <c r="O12">
        <v>23420</v>
      </c>
      <c r="P12">
        <v>-1148</v>
      </c>
      <c r="Q12">
        <v>-51</v>
      </c>
      <c r="R12" t="s">
        <v>163</v>
      </c>
      <c r="S12" t="s">
        <v>163</v>
      </c>
      <c r="T12" t="s">
        <v>262</v>
      </c>
      <c r="U12" t="s">
        <v>163</v>
      </c>
      <c r="V12">
        <v>12.720800000000001</v>
      </c>
      <c r="W12">
        <v>9</v>
      </c>
      <c r="X12" s="21">
        <v>43692.15934027778</v>
      </c>
    </row>
    <row r="13" spans="1:24" x14ac:dyDescent="0.3">
      <c r="A13" t="s">
        <v>263</v>
      </c>
      <c r="B13">
        <v>674</v>
      </c>
      <c r="C13">
        <v>259</v>
      </c>
      <c r="D13">
        <v>324</v>
      </c>
      <c r="E13">
        <v>449</v>
      </c>
      <c r="F13">
        <v>384</v>
      </c>
      <c r="G13">
        <v>174</v>
      </c>
      <c r="H13">
        <v>834</v>
      </c>
      <c r="I13">
        <v>402</v>
      </c>
      <c r="J13">
        <v>1176</v>
      </c>
      <c r="K13">
        <v>889</v>
      </c>
      <c r="L13">
        <v>62</v>
      </c>
      <c r="M13">
        <v>64</v>
      </c>
      <c r="O13">
        <v>23442</v>
      </c>
      <c r="P13">
        <v>-1148</v>
      </c>
      <c r="Q13">
        <v>-51</v>
      </c>
      <c r="R13" t="s">
        <v>163</v>
      </c>
      <c r="S13" t="s">
        <v>163</v>
      </c>
      <c r="T13" t="s">
        <v>264</v>
      </c>
      <c r="U13" t="s">
        <v>163</v>
      </c>
      <c r="V13">
        <v>12.7972</v>
      </c>
      <c r="W13">
        <v>10</v>
      </c>
      <c r="X13" s="21">
        <v>43692.165138888886</v>
      </c>
    </row>
    <row r="14" spans="1:24" x14ac:dyDescent="0.3">
      <c r="A14" t="s">
        <v>265</v>
      </c>
      <c r="B14">
        <v>596</v>
      </c>
      <c r="C14">
        <v>255</v>
      </c>
      <c r="D14">
        <v>346</v>
      </c>
      <c r="E14">
        <v>454</v>
      </c>
      <c r="F14">
        <v>411</v>
      </c>
      <c r="G14">
        <v>172</v>
      </c>
      <c r="H14">
        <v>799</v>
      </c>
      <c r="I14">
        <v>406</v>
      </c>
      <c r="J14">
        <v>1332</v>
      </c>
      <c r="K14">
        <v>946</v>
      </c>
      <c r="L14">
        <v>63</v>
      </c>
      <c r="M14">
        <v>63</v>
      </c>
      <c r="O14">
        <v>20511</v>
      </c>
      <c r="P14">
        <v>-3155</v>
      </c>
      <c r="Q14">
        <v>-38</v>
      </c>
      <c r="R14" t="s">
        <v>163</v>
      </c>
      <c r="S14" t="s">
        <v>163</v>
      </c>
      <c r="T14" t="s">
        <v>266</v>
      </c>
      <c r="U14" t="s">
        <v>163</v>
      </c>
      <c r="V14">
        <v>12.754899999999999</v>
      </c>
      <c r="W14">
        <v>11</v>
      </c>
      <c r="X14" s="21">
        <v>43692.170983796299</v>
      </c>
    </row>
    <row r="15" spans="1:24" x14ac:dyDescent="0.3">
      <c r="A15" t="s">
        <v>267</v>
      </c>
      <c r="B15">
        <v>651</v>
      </c>
      <c r="C15">
        <v>255</v>
      </c>
      <c r="D15">
        <v>364</v>
      </c>
      <c r="E15">
        <v>454</v>
      </c>
      <c r="F15">
        <v>403</v>
      </c>
      <c r="G15">
        <v>176</v>
      </c>
      <c r="H15">
        <v>822</v>
      </c>
      <c r="I15">
        <v>398</v>
      </c>
      <c r="J15">
        <v>1204</v>
      </c>
      <c r="K15">
        <v>893</v>
      </c>
      <c r="L15">
        <v>61</v>
      </c>
      <c r="M15">
        <v>66</v>
      </c>
      <c r="O15">
        <v>20491</v>
      </c>
      <c r="P15">
        <v>-3155</v>
      </c>
      <c r="Q15">
        <v>-38</v>
      </c>
      <c r="R15" t="s">
        <v>163</v>
      </c>
      <c r="S15" t="s">
        <v>163</v>
      </c>
      <c r="T15" t="s">
        <v>268</v>
      </c>
      <c r="U15" t="s">
        <v>163</v>
      </c>
      <c r="V15">
        <v>12.936500000000001</v>
      </c>
      <c r="W15">
        <v>12</v>
      </c>
      <c r="X15" s="21">
        <v>43692.176817129628</v>
      </c>
    </row>
    <row r="16" spans="1:24" x14ac:dyDescent="0.3">
      <c r="A16" t="s">
        <v>269</v>
      </c>
      <c r="B16">
        <v>663</v>
      </c>
      <c r="C16">
        <v>259</v>
      </c>
      <c r="D16">
        <v>341</v>
      </c>
      <c r="E16">
        <v>437</v>
      </c>
      <c r="F16">
        <v>412</v>
      </c>
      <c r="G16">
        <v>174</v>
      </c>
      <c r="H16">
        <v>807</v>
      </c>
      <c r="I16">
        <v>408</v>
      </c>
      <c r="J16">
        <v>1203</v>
      </c>
      <c r="K16">
        <v>1025</v>
      </c>
      <c r="L16">
        <v>62</v>
      </c>
      <c r="M16">
        <v>65</v>
      </c>
      <c r="O16">
        <v>19573</v>
      </c>
      <c r="P16">
        <v>-2939</v>
      </c>
      <c r="Q16">
        <v>-35</v>
      </c>
      <c r="R16" t="s">
        <v>163</v>
      </c>
      <c r="S16" t="s">
        <v>163</v>
      </c>
      <c r="T16" t="s">
        <v>270</v>
      </c>
      <c r="U16" t="s">
        <v>163</v>
      </c>
      <c r="V16">
        <v>12.8005</v>
      </c>
      <c r="W16">
        <v>13</v>
      </c>
      <c r="X16" s="21">
        <v>43692.182650462964</v>
      </c>
    </row>
    <row r="17" spans="1:24" x14ac:dyDescent="0.3">
      <c r="A17" t="s">
        <v>271</v>
      </c>
      <c r="B17">
        <v>647</v>
      </c>
      <c r="C17">
        <v>260</v>
      </c>
      <c r="D17">
        <v>347</v>
      </c>
      <c r="E17">
        <v>441</v>
      </c>
      <c r="F17">
        <v>417</v>
      </c>
      <c r="G17">
        <v>177</v>
      </c>
      <c r="H17">
        <v>832</v>
      </c>
      <c r="I17">
        <v>418</v>
      </c>
      <c r="J17">
        <v>1179</v>
      </c>
      <c r="K17">
        <v>1011</v>
      </c>
      <c r="L17">
        <v>63</v>
      </c>
      <c r="M17">
        <v>65</v>
      </c>
      <c r="O17">
        <v>19568</v>
      </c>
      <c r="P17">
        <v>-2926</v>
      </c>
      <c r="Q17">
        <v>-35</v>
      </c>
      <c r="R17" t="s">
        <v>163</v>
      </c>
      <c r="S17" t="s">
        <v>163</v>
      </c>
      <c r="T17" t="s">
        <v>272</v>
      </c>
      <c r="U17" t="s">
        <v>163</v>
      </c>
      <c r="V17">
        <v>12.913399999999999</v>
      </c>
      <c r="W17">
        <v>14</v>
      </c>
      <c r="X17" s="21">
        <v>43692.188460648147</v>
      </c>
    </row>
    <row r="18" spans="1:24" x14ac:dyDescent="0.3">
      <c r="A18" t="s">
        <v>273</v>
      </c>
      <c r="B18">
        <v>623</v>
      </c>
      <c r="C18">
        <v>255</v>
      </c>
      <c r="D18">
        <v>372</v>
      </c>
      <c r="E18">
        <v>455</v>
      </c>
      <c r="F18">
        <v>394</v>
      </c>
      <c r="G18">
        <v>173</v>
      </c>
      <c r="H18">
        <v>842</v>
      </c>
      <c r="I18">
        <v>379</v>
      </c>
      <c r="J18">
        <v>1300</v>
      </c>
      <c r="K18">
        <v>1108</v>
      </c>
      <c r="L18">
        <v>61</v>
      </c>
      <c r="M18">
        <v>67</v>
      </c>
      <c r="O18">
        <v>9953</v>
      </c>
      <c r="P18">
        <v>-3507</v>
      </c>
      <c r="Q18">
        <v>-6</v>
      </c>
      <c r="R18" t="s">
        <v>163</v>
      </c>
      <c r="S18" t="s">
        <v>163</v>
      </c>
      <c r="T18" t="s">
        <v>274</v>
      </c>
      <c r="U18" t="s">
        <v>163</v>
      </c>
      <c r="V18">
        <v>12.7286</v>
      </c>
      <c r="W18">
        <v>15</v>
      </c>
      <c r="X18" s="21">
        <v>43692.194328703707</v>
      </c>
    </row>
    <row r="19" spans="1:24" x14ac:dyDescent="0.3">
      <c r="A19" t="s">
        <v>275</v>
      </c>
      <c r="B19">
        <v>638</v>
      </c>
      <c r="C19">
        <v>258</v>
      </c>
      <c r="D19">
        <v>369</v>
      </c>
      <c r="E19">
        <v>450</v>
      </c>
      <c r="F19">
        <v>428</v>
      </c>
      <c r="G19">
        <v>179</v>
      </c>
      <c r="H19">
        <v>834</v>
      </c>
      <c r="I19">
        <v>396</v>
      </c>
      <c r="J19">
        <v>1311</v>
      </c>
      <c r="K19">
        <v>1024</v>
      </c>
      <c r="L19">
        <v>62</v>
      </c>
      <c r="M19">
        <v>64</v>
      </c>
      <c r="O19">
        <v>9938</v>
      </c>
      <c r="P19">
        <v>-3495</v>
      </c>
      <c r="Q19">
        <v>-6</v>
      </c>
      <c r="R19" t="s">
        <v>163</v>
      </c>
      <c r="S19" t="s">
        <v>163</v>
      </c>
      <c r="T19" t="s">
        <v>276</v>
      </c>
      <c r="U19" t="s">
        <v>163</v>
      </c>
      <c r="V19">
        <v>12.844900000000001</v>
      </c>
      <c r="W19">
        <v>16</v>
      </c>
      <c r="X19" s="21">
        <v>43692.200162037036</v>
      </c>
    </row>
    <row r="20" spans="1:24" x14ac:dyDescent="0.3">
      <c r="A20" t="s">
        <v>277</v>
      </c>
      <c r="B20">
        <v>593</v>
      </c>
      <c r="C20">
        <v>255</v>
      </c>
      <c r="D20">
        <v>336</v>
      </c>
      <c r="E20">
        <v>444</v>
      </c>
      <c r="F20">
        <v>391</v>
      </c>
      <c r="G20">
        <v>165</v>
      </c>
      <c r="H20">
        <v>816</v>
      </c>
      <c r="I20">
        <v>432</v>
      </c>
      <c r="J20">
        <v>1189</v>
      </c>
      <c r="K20">
        <v>957</v>
      </c>
      <c r="L20">
        <v>61</v>
      </c>
      <c r="M20">
        <v>65</v>
      </c>
      <c r="O20">
        <v>5167</v>
      </c>
      <c r="P20">
        <v>-7026</v>
      </c>
      <c r="Q20">
        <v>-2</v>
      </c>
      <c r="R20" t="s">
        <v>163</v>
      </c>
      <c r="S20" t="s">
        <v>163</v>
      </c>
      <c r="T20" t="s">
        <v>278</v>
      </c>
      <c r="U20" t="s">
        <v>163</v>
      </c>
      <c r="V20">
        <v>12.5998</v>
      </c>
      <c r="W20">
        <v>17</v>
      </c>
      <c r="X20" s="21">
        <v>43692.205983796295</v>
      </c>
    </row>
    <row r="21" spans="1:24" x14ac:dyDescent="0.3">
      <c r="A21" t="s">
        <v>279</v>
      </c>
      <c r="B21">
        <v>588</v>
      </c>
      <c r="C21">
        <v>259</v>
      </c>
      <c r="D21">
        <v>372</v>
      </c>
      <c r="E21">
        <v>457</v>
      </c>
      <c r="F21">
        <v>389</v>
      </c>
      <c r="G21">
        <v>164</v>
      </c>
      <c r="H21">
        <v>876</v>
      </c>
      <c r="I21">
        <v>404</v>
      </c>
      <c r="J21">
        <v>1322</v>
      </c>
      <c r="K21">
        <v>1078</v>
      </c>
      <c r="L21">
        <v>62</v>
      </c>
      <c r="M21">
        <v>66</v>
      </c>
      <c r="O21">
        <v>5167</v>
      </c>
      <c r="P21">
        <v>-7015</v>
      </c>
      <c r="Q21">
        <v>-2</v>
      </c>
      <c r="R21" t="s">
        <v>163</v>
      </c>
      <c r="S21" t="s">
        <v>163</v>
      </c>
      <c r="T21" t="s">
        <v>280</v>
      </c>
      <c r="U21" t="s">
        <v>163</v>
      </c>
      <c r="V21">
        <v>12.5305</v>
      </c>
      <c r="W21">
        <v>18</v>
      </c>
      <c r="X21" s="21">
        <v>43692.211828703701</v>
      </c>
    </row>
    <row r="22" spans="1:24" x14ac:dyDescent="0.3">
      <c r="A22" t="s">
        <v>281</v>
      </c>
      <c r="B22">
        <v>585</v>
      </c>
      <c r="C22">
        <v>258</v>
      </c>
      <c r="D22">
        <v>317</v>
      </c>
      <c r="E22">
        <v>461</v>
      </c>
      <c r="F22">
        <v>381</v>
      </c>
      <c r="G22">
        <v>166</v>
      </c>
      <c r="H22">
        <v>853</v>
      </c>
      <c r="I22">
        <v>432</v>
      </c>
      <c r="J22">
        <v>1268</v>
      </c>
      <c r="K22">
        <v>774</v>
      </c>
      <c r="L22">
        <v>62</v>
      </c>
      <c r="M22">
        <v>65</v>
      </c>
      <c r="O22">
        <v>8674</v>
      </c>
      <c r="P22">
        <v>-7252</v>
      </c>
      <c r="Q22">
        <v>-2</v>
      </c>
      <c r="R22" t="s">
        <v>163</v>
      </c>
      <c r="S22" t="s">
        <v>163</v>
      </c>
      <c r="T22" t="s">
        <v>282</v>
      </c>
      <c r="U22" t="s">
        <v>163</v>
      </c>
      <c r="V22">
        <v>12.6751</v>
      </c>
      <c r="W22">
        <v>19</v>
      </c>
      <c r="X22" s="21">
        <v>43692.217685185184</v>
      </c>
    </row>
    <row r="23" spans="1:24" x14ac:dyDescent="0.3">
      <c r="A23" t="s">
        <v>283</v>
      </c>
      <c r="B23">
        <v>615</v>
      </c>
      <c r="C23">
        <v>268</v>
      </c>
      <c r="D23">
        <v>319</v>
      </c>
      <c r="E23">
        <v>450</v>
      </c>
      <c r="F23">
        <v>384</v>
      </c>
      <c r="G23">
        <v>166</v>
      </c>
      <c r="H23">
        <v>793</v>
      </c>
      <c r="I23">
        <v>404</v>
      </c>
      <c r="J23">
        <v>1254</v>
      </c>
      <c r="K23">
        <v>1064</v>
      </c>
      <c r="L23">
        <v>64</v>
      </c>
      <c r="M23">
        <v>65</v>
      </c>
      <c r="O23">
        <v>12208</v>
      </c>
      <c r="P23">
        <v>-7252</v>
      </c>
      <c r="Q23">
        <v>-11</v>
      </c>
      <c r="R23" t="s">
        <v>163</v>
      </c>
      <c r="S23" t="s">
        <v>163</v>
      </c>
      <c r="T23" t="s">
        <v>284</v>
      </c>
      <c r="U23" t="s">
        <v>163</v>
      </c>
      <c r="V23">
        <v>12.6257</v>
      </c>
      <c r="W23">
        <v>20</v>
      </c>
      <c r="X23" s="21">
        <v>43692.223541666666</v>
      </c>
    </row>
    <row r="24" spans="1:24" x14ac:dyDescent="0.3">
      <c r="A24" t="s">
        <v>285</v>
      </c>
      <c r="B24">
        <v>602</v>
      </c>
      <c r="C24">
        <v>257</v>
      </c>
      <c r="D24">
        <v>327</v>
      </c>
      <c r="E24">
        <v>466</v>
      </c>
      <c r="F24">
        <v>402</v>
      </c>
      <c r="G24">
        <v>166</v>
      </c>
      <c r="H24">
        <v>816</v>
      </c>
      <c r="I24">
        <v>418</v>
      </c>
      <c r="J24">
        <v>1206</v>
      </c>
      <c r="K24">
        <v>821</v>
      </c>
      <c r="L24">
        <v>62</v>
      </c>
      <c r="M24">
        <v>65</v>
      </c>
      <c r="O24">
        <v>12187</v>
      </c>
      <c r="P24">
        <v>-7221</v>
      </c>
      <c r="Q24">
        <v>-11</v>
      </c>
      <c r="R24" t="s">
        <v>163</v>
      </c>
      <c r="S24" t="s">
        <v>163</v>
      </c>
      <c r="T24" t="s">
        <v>286</v>
      </c>
      <c r="U24" t="s">
        <v>163</v>
      </c>
      <c r="V24">
        <v>12.7182</v>
      </c>
      <c r="W24">
        <v>21</v>
      </c>
      <c r="X24" s="21">
        <v>43692.229351851849</v>
      </c>
    </row>
    <row r="25" spans="1:24" x14ac:dyDescent="0.3">
      <c r="A25" t="s">
        <v>287</v>
      </c>
      <c r="B25">
        <v>587</v>
      </c>
      <c r="C25">
        <v>257</v>
      </c>
      <c r="D25">
        <v>299</v>
      </c>
      <c r="E25">
        <v>458</v>
      </c>
      <c r="F25">
        <v>374</v>
      </c>
      <c r="G25">
        <v>165</v>
      </c>
      <c r="H25">
        <v>795</v>
      </c>
      <c r="I25">
        <v>416</v>
      </c>
      <c r="J25">
        <v>1250</v>
      </c>
      <c r="K25">
        <v>894</v>
      </c>
      <c r="L25">
        <v>59</v>
      </c>
      <c r="M25">
        <v>64</v>
      </c>
      <c r="O25">
        <v>15860</v>
      </c>
      <c r="P25">
        <v>-6188</v>
      </c>
      <c r="Q25">
        <v>-25</v>
      </c>
      <c r="R25" t="s">
        <v>163</v>
      </c>
      <c r="S25" t="s">
        <v>163</v>
      </c>
      <c r="T25" t="s">
        <v>288</v>
      </c>
      <c r="U25" t="s">
        <v>163</v>
      </c>
      <c r="V25">
        <v>12.694599999999999</v>
      </c>
      <c r="W25">
        <v>22</v>
      </c>
      <c r="X25" s="21">
        <v>43692.235219907408</v>
      </c>
    </row>
    <row r="26" spans="1:24" x14ac:dyDescent="0.3">
      <c r="A26" t="s">
        <v>289</v>
      </c>
      <c r="B26">
        <v>569</v>
      </c>
      <c r="C26">
        <v>264</v>
      </c>
      <c r="D26">
        <v>327</v>
      </c>
      <c r="E26">
        <v>452</v>
      </c>
      <c r="F26">
        <v>388</v>
      </c>
      <c r="G26">
        <v>166</v>
      </c>
      <c r="H26">
        <v>825</v>
      </c>
      <c r="I26">
        <v>412</v>
      </c>
      <c r="J26">
        <v>1386</v>
      </c>
      <c r="K26">
        <v>975</v>
      </c>
      <c r="L26">
        <v>62</v>
      </c>
      <c r="M26">
        <v>64</v>
      </c>
      <c r="O26">
        <v>15879</v>
      </c>
      <c r="P26">
        <v>-6176</v>
      </c>
      <c r="Q26">
        <v>-25</v>
      </c>
      <c r="R26" t="s">
        <v>163</v>
      </c>
      <c r="S26" t="s">
        <v>163</v>
      </c>
      <c r="T26" t="s">
        <v>290</v>
      </c>
      <c r="U26" t="s">
        <v>163</v>
      </c>
      <c r="V26">
        <v>12.6602</v>
      </c>
      <c r="W26">
        <v>23</v>
      </c>
      <c r="X26" s="21">
        <v>43692.241076388891</v>
      </c>
    </row>
    <row r="27" spans="1:24" x14ac:dyDescent="0.3">
      <c r="A27" t="s">
        <v>291</v>
      </c>
      <c r="B27">
        <v>605</v>
      </c>
      <c r="C27">
        <v>265</v>
      </c>
      <c r="D27">
        <v>334</v>
      </c>
      <c r="E27">
        <v>457</v>
      </c>
      <c r="F27">
        <v>357</v>
      </c>
      <c r="G27">
        <v>167</v>
      </c>
      <c r="H27">
        <v>812</v>
      </c>
      <c r="I27">
        <v>407</v>
      </c>
      <c r="J27">
        <v>1201</v>
      </c>
      <c r="K27">
        <v>950</v>
      </c>
      <c r="L27">
        <v>62</v>
      </c>
      <c r="M27">
        <v>64</v>
      </c>
      <c r="O27">
        <v>19669</v>
      </c>
      <c r="P27">
        <v>-6402</v>
      </c>
      <c r="Q27">
        <v>-40</v>
      </c>
      <c r="R27" t="s">
        <v>163</v>
      </c>
      <c r="S27" t="s">
        <v>163</v>
      </c>
      <c r="T27" t="s">
        <v>292</v>
      </c>
      <c r="U27" t="s">
        <v>163</v>
      </c>
      <c r="V27">
        <v>12.529299999999999</v>
      </c>
      <c r="W27">
        <v>24</v>
      </c>
      <c r="X27" s="21">
        <v>43692.246944444443</v>
      </c>
    </row>
    <row r="28" spans="1:24" x14ac:dyDescent="0.3">
      <c r="A28" t="s">
        <v>293</v>
      </c>
      <c r="B28">
        <v>623</v>
      </c>
      <c r="C28">
        <v>258</v>
      </c>
      <c r="D28">
        <v>388</v>
      </c>
      <c r="E28">
        <v>445</v>
      </c>
      <c r="F28">
        <v>342</v>
      </c>
      <c r="G28">
        <v>166</v>
      </c>
      <c r="H28">
        <v>835</v>
      </c>
      <c r="I28">
        <v>422</v>
      </c>
      <c r="J28">
        <v>1226</v>
      </c>
      <c r="K28">
        <v>1017</v>
      </c>
      <c r="L28">
        <v>62</v>
      </c>
      <c r="M28">
        <v>66</v>
      </c>
      <c r="O28">
        <v>19669</v>
      </c>
      <c r="P28">
        <v>-6417</v>
      </c>
      <c r="Q28">
        <v>-40</v>
      </c>
      <c r="R28" t="s">
        <v>163</v>
      </c>
      <c r="S28" t="s">
        <v>163</v>
      </c>
      <c r="T28" t="s">
        <v>294</v>
      </c>
      <c r="U28" t="s">
        <v>163</v>
      </c>
      <c r="V28">
        <v>12.482799999999999</v>
      </c>
      <c r="W28">
        <v>25</v>
      </c>
      <c r="X28" s="21">
        <v>43692.25273148148</v>
      </c>
    </row>
    <row r="29" spans="1:24" x14ac:dyDescent="0.3">
      <c r="A29" t="s">
        <v>295</v>
      </c>
      <c r="B29">
        <v>625</v>
      </c>
      <c r="C29">
        <v>266</v>
      </c>
      <c r="D29">
        <v>307</v>
      </c>
      <c r="E29">
        <v>473</v>
      </c>
      <c r="F29">
        <v>378</v>
      </c>
      <c r="G29">
        <v>171</v>
      </c>
      <c r="H29">
        <v>860</v>
      </c>
      <c r="I29">
        <v>398</v>
      </c>
      <c r="J29">
        <v>1303</v>
      </c>
      <c r="K29">
        <v>901</v>
      </c>
      <c r="L29">
        <v>61</v>
      </c>
      <c r="M29">
        <v>65</v>
      </c>
      <c r="O29">
        <v>19172</v>
      </c>
      <c r="P29">
        <v>-9138</v>
      </c>
      <c r="Q29">
        <v>-40</v>
      </c>
      <c r="R29" t="s">
        <v>163</v>
      </c>
      <c r="S29" t="s">
        <v>163</v>
      </c>
      <c r="T29" t="s">
        <v>296</v>
      </c>
      <c r="U29" t="s">
        <v>163</v>
      </c>
      <c r="V29">
        <v>12.529199999999999</v>
      </c>
      <c r="W29">
        <v>26</v>
      </c>
      <c r="X29" s="21">
        <v>43692.258518518516</v>
      </c>
    </row>
    <row r="30" spans="1:24" x14ac:dyDescent="0.3">
      <c r="A30" t="s">
        <v>297</v>
      </c>
      <c r="B30">
        <v>645</v>
      </c>
      <c r="C30">
        <v>261</v>
      </c>
      <c r="D30">
        <v>360</v>
      </c>
      <c r="E30">
        <v>450</v>
      </c>
      <c r="F30">
        <v>396</v>
      </c>
      <c r="G30">
        <v>168</v>
      </c>
      <c r="H30">
        <v>845</v>
      </c>
      <c r="I30">
        <v>417</v>
      </c>
      <c r="J30">
        <v>1303</v>
      </c>
      <c r="K30">
        <v>1009</v>
      </c>
      <c r="L30">
        <v>63</v>
      </c>
      <c r="M30">
        <v>66</v>
      </c>
      <c r="O30">
        <v>19172</v>
      </c>
      <c r="P30">
        <v>-9087</v>
      </c>
      <c r="Q30">
        <v>-40</v>
      </c>
      <c r="R30" t="s">
        <v>163</v>
      </c>
      <c r="S30" t="s">
        <v>163</v>
      </c>
      <c r="T30" t="s">
        <v>298</v>
      </c>
      <c r="U30" t="s">
        <v>163</v>
      </c>
      <c r="V30">
        <v>12.4315</v>
      </c>
      <c r="W30">
        <v>27</v>
      </c>
      <c r="X30" s="21">
        <v>43692.264282407406</v>
      </c>
    </row>
    <row r="31" spans="1:24" x14ac:dyDescent="0.3">
      <c r="A31" t="s">
        <v>299</v>
      </c>
      <c r="B31">
        <v>634</v>
      </c>
      <c r="C31">
        <v>263</v>
      </c>
      <c r="D31">
        <v>352</v>
      </c>
      <c r="E31">
        <v>466</v>
      </c>
      <c r="F31">
        <v>395</v>
      </c>
      <c r="G31">
        <v>168</v>
      </c>
      <c r="H31">
        <v>824</v>
      </c>
      <c r="I31">
        <v>423</v>
      </c>
      <c r="J31">
        <v>1251</v>
      </c>
      <c r="K31">
        <v>904</v>
      </c>
      <c r="L31">
        <v>62</v>
      </c>
      <c r="M31">
        <v>65</v>
      </c>
      <c r="O31">
        <v>10595</v>
      </c>
      <c r="P31">
        <v>-9603</v>
      </c>
      <c r="Q31">
        <v>-10</v>
      </c>
      <c r="R31" t="s">
        <v>163</v>
      </c>
      <c r="S31" t="s">
        <v>163</v>
      </c>
      <c r="T31" t="s">
        <v>300</v>
      </c>
      <c r="U31" t="s">
        <v>163</v>
      </c>
      <c r="V31">
        <v>12.664899999999999</v>
      </c>
      <c r="W31">
        <v>28</v>
      </c>
      <c r="X31" s="21">
        <v>43692.270127314812</v>
      </c>
    </row>
    <row r="32" spans="1:24" x14ac:dyDescent="0.3">
      <c r="A32" t="s">
        <v>301</v>
      </c>
      <c r="B32">
        <v>540</v>
      </c>
      <c r="C32">
        <v>269</v>
      </c>
      <c r="D32">
        <v>363</v>
      </c>
      <c r="E32">
        <v>483</v>
      </c>
      <c r="F32">
        <v>408</v>
      </c>
      <c r="G32">
        <v>167</v>
      </c>
      <c r="H32">
        <v>845</v>
      </c>
      <c r="I32">
        <v>425</v>
      </c>
      <c r="J32">
        <v>1258</v>
      </c>
      <c r="K32">
        <v>959</v>
      </c>
      <c r="L32">
        <v>63</v>
      </c>
      <c r="M32">
        <v>63</v>
      </c>
      <c r="O32">
        <v>10575</v>
      </c>
      <c r="P32">
        <v>-9603</v>
      </c>
      <c r="Q32">
        <v>-10</v>
      </c>
      <c r="R32" t="s">
        <v>163</v>
      </c>
      <c r="S32" t="s">
        <v>163</v>
      </c>
      <c r="T32" t="s">
        <v>302</v>
      </c>
      <c r="U32" t="s">
        <v>163</v>
      </c>
      <c r="V32">
        <v>12.6896</v>
      </c>
      <c r="W32">
        <v>29</v>
      </c>
      <c r="X32" s="21">
        <v>43692.275949074072</v>
      </c>
    </row>
    <row r="33" spans="1:24" x14ac:dyDescent="0.3">
      <c r="A33" t="s">
        <v>303</v>
      </c>
      <c r="B33">
        <v>571</v>
      </c>
      <c r="C33">
        <v>265</v>
      </c>
      <c r="D33">
        <v>365</v>
      </c>
      <c r="E33">
        <v>460</v>
      </c>
      <c r="F33">
        <v>413</v>
      </c>
      <c r="G33">
        <v>169</v>
      </c>
      <c r="H33">
        <v>841</v>
      </c>
      <c r="I33">
        <v>443</v>
      </c>
      <c r="J33">
        <v>1267</v>
      </c>
      <c r="K33">
        <v>967</v>
      </c>
      <c r="L33">
        <v>63</v>
      </c>
      <c r="M33">
        <v>65</v>
      </c>
      <c r="O33">
        <v>6185</v>
      </c>
      <c r="P33">
        <v>-31662</v>
      </c>
      <c r="Q33">
        <v>-83</v>
      </c>
      <c r="R33" t="s">
        <v>163</v>
      </c>
      <c r="S33" t="s">
        <v>163</v>
      </c>
      <c r="T33" t="s">
        <v>304</v>
      </c>
      <c r="U33" t="s">
        <v>163</v>
      </c>
      <c r="V33">
        <v>12.5778</v>
      </c>
      <c r="W33">
        <v>30</v>
      </c>
      <c r="X33" s="21">
        <v>43692.281782407408</v>
      </c>
    </row>
    <row r="34" spans="1:24" x14ac:dyDescent="0.3">
      <c r="A34" t="s">
        <v>305</v>
      </c>
      <c r="B34">
        <v>637</v>
      </c>
      <c r="C34">
        <v>266</v>
      </c>
      <c r="D34">
        <v>324</v>
      </c>
      <c r="E34">
        <v>463</v>
      </c>
      <c r="F34">
        <v>406</v>
      </c>
      <c r="G34">
        <v>166</v>
      </c>
      <c r="H34">
        <v>800</v>
      </c>
      <c r="I34">
        <v>423</v>
      </c>
      <c r="J34">
        <v>1197</v>
      </c>
      <c r="K34">
        <v>1021</v>
      </c>
      <c r="L34">
        <v>62</v>
      </c>
      <c r="M34">
        <v>66</v>
      </c>
      <c r="O34">
        <v>6218</v>
      </c>
      <c r="P34">
        <v>-31662</v>
      </c>
      <c r="Q34">
        <v>-83</v>
      </c>
      <c r="R34" t="s">
        <v>163</v>
      </c>
      <c r="S34" t="s">
        <v>163</v>
      </c>
      <c r="T34" t="s">
        <v>306</v>
      </c>
      <c r="U34" t="s">
        <v>163</v>
      </c>
      <c r="V34">
        <v>12.5718</v>
      </c>
      <c r="W34">
        <v>31</v>
      </c>
      <c r="X34" s="21">
        <v>43692.287604166668</v>
      </c>
    </row>
    <row r="35" spans="1:24" x14ac:dyDescent="0.3">
      <c r="A35" t="s">
        <v>307</v>
      </c>
      <c r="B35">
        <v>587</v>
      </c>
      <c r="C35">
        <v>266</v>
      </c>
      <c r="D35">
        <v>324</v>
      </c>
      <c r="E35">
        <v>481</v>
      </c>
      <c r="F35">
        <v>376</v>
      </c>
      <c r="G35">
        <v>166</v>
      </c>
      <c r="H35">
        <v>824</v>
      </c>
      <c r="I35">
        <v>442</v>
      </c>
      <c r="J35">
        <v>1326</v>
      </c>
      <c r="K35">
        <v>867</v>
      </c>
      <c r="L35">
        <v>61</v>
      </c>
      <c r="M35">
        <v>64</v>
      </c>
      <c r="O35">
        <v>8053</v>
      </c>
      <c r="P35">
        <v>-31849</v>
      </c>
      <c r="Q35">
        <v>-84</v>
      </c>
      <c r="R35" t="s">
        <v>163</v>
      </c>
      <c r="S35" t="s">
        <v>163</v>
      </c>
      <c r="T35" t="s">
        <v>308</v>
      </c>
      <c r="U35" t="s">
        <v>163</v>
      </c>
      <c r="V35">
        <v>12.6615</v>
      </c>
      <c r="W35">
        <v>32</v>
      </c>
      <c r="X35" s="21">
        <v>43692.293414351851</v>
      </c>
    </row>
    <row r="36" spans="1:24" x14ac:dyDescent="0.3">
      <c r="A36" t="s">
        <v>309</v>
      </c>
      <c r="B36">
        <v>590</v>
      </c>
      <c r="C36">
        <v>267</v>
      </c>
      <c r="D36">
        <v>303</v>
      </c>
      <c r="E36">
        <v>484</v>
      </c>
      <c r="F36">
        <v>381</v>
      </c>
      <c r="G36">
        <v>167</v>
      </c>
      <c r="H36">
        <v>835</v>
      </c>
      <c r="I36">
        <v>433</v>
      </c>
      <c r="J36">
        <v>1285</v>
      </c>
      <c r="K36">
        <v>887</v>
      </c>
      <c r="L36">
        <v>62</v>
      </c>
      <c r="M36">
        <v>67</v>
      </c>
      <c r="O36">
        <v>8086</v>
      </c>
      <c r="P36">
        <v>-31849</v>
      </c>
      <c r="Q36">
        <v>-84</v>
      </c>
      <c r="R36" t="s">
        <v>163</v>
      </c>
      <c r="S36" t="s">
        <v>163</v>
      </c>
      <c r="T36" t="s">
        <v>310</v>
      </c>
      <c r="U36" t="s">
        <v>163</v>
      </c>
      <c r="V36">
        <v>12.666700000000001</v>
      </c>
      <c r="W36">
        <v>33</v>
      </c>
      <c r="X36" s="21">
        <v>43692.299224537041</v>
      </c>
    </row>
    <row r="37" spans="1:24" x14ac:dyDescent="0.3">
      <c r="A37" t="s">
        <v>311</v>
      </c>
      <c r="B37">
        <v>625</v>
      </c>
      <c r="C37">
        <v>258</v>
      </c>
      <c r="D37">
        <v>334</v>
      </c>
      <c r="E37">
        <v>468</v>
      </c>
      <c r="F37">
        <v>405</v>
      </c>
      <c r="G37">
        <v>164</v>
      </c>
      <c r="H37">
        <v>862</v>
      </c>
      <c r="I37">
        <v>435</v>
      </c>
      <c r="J37">
        <v>1324</v>
      </c>
      <c r="K37">
        <v>978</v>
      </c>
      <c r="L37">
        <v>61</v>
      </c>
      <c r="M37">
        <v>65</v>
      </c>
      <c r="O37">
        <v>11195</v>
      </c>
      <c r="P37">
        <v>-31735</v>
      </c>
      <c r="Q37">
        <v>-99</v>
      </c>
      <c r="R37" t="s">
        <v>163</v>
      </c>
      <c r="S37" t="s">
        <v>163</v>
      </c>
      <c r="T37" t="s">
        <v>312</v>
      </c>
      <c r="U37" t="s">
        <v>163</v>
      </c>
      <c r="V37">
        <v>12.4512</v>
      </c>
      <c r="W37">
        <v>34</v>
      </c>
      <c r="X37" s="21">
        <v>43692.305034722223</v>
      </c>
    </row>
    <row r="38" spans="1:24" x14ac:dyDescent="0.3">
      <c r="A38" t="s">
        <v>313</v>
      </c>
      <c r="B38">
        <v>626</v>
      </c>
      <c r="C38">
        <v>262</v>
      </c>
      <c r="D38">
        <v>338</v>
      </c>
      <c r="E38">
        <v>504</v>
      </c>
      <c r="F38">
        <v>398</v>
      </c>
      <c r="G38">
        <v>167</v>
      </c>
      <c r="H38">
        <v>840</v>
      </c>
      <c r="I38">
        <v>419</v>
      </c>
      <c r="J38">
        <v>1167</v>
      </c>
      <c r="K38">
        <v>1052</v>
      </c>
      <c r="L38">
        <v>61</v>
      </c>
      <c r="M38">
        <v>64</v>
      </c>
      <c r="O38">
        <v>11229</v>
      </c>
      <c r="P38">
        <v>-31735</v>
      </c>
      <c r="Q38">
        <v>-99</v>
      </c>
      <c r="R38" t="s">
        <v>163</v>
      </c>
      <c r="S38" t="s">
        <v>163</v>
      </c>
      <c r="T38" t="s">
        <v>314</v>
      </c>
      <c r="U38" t="s">
        <v>163</v>
      </c>
      <c r="V38">
        <v>12.483599999999999</v>
      </c>
      <c r="W38">
        <v>35</v>
      </c>
      <c r="X38" s="21">
        <v>43692.310844907406</v>
      </c>
    </row>
    <row r="39" spans="1:24" x14ac:dyDescent="0.3">
      <c r="A39" t="s">
        <v>315</v>
      </c>
      <c r="B39">
        <v>578</v>
      </c>
      <c r="C39">
        <v>263</v>
      </c>
      <c r="D39">
        <v>347</v>
      </c>
      <c r="E39">
        <v>492</v>
      </c>
      <c r="F39">
        <v>380</v>
      </c>
      <c r="G39">
        <v>168</v>
      </c>
      <c r="H39">
        <v>773</v>
      </c>
      <c r="I39">
        <v>414</v>
      </c>
      <c r="J39">
        <v>1175</v>
      </c>
      <c r="K39">
        <v>941</v>
      </c>
      <c r="L39">
        <v>60</v>
      </c>
      <c r="M39">
        <v>66</v>
      </c>
      <c r="O39">
        <v>17745</v>
      </c>
      <c r="P39">
        <v>-32449</v>
      </c>
      <c r="Q39">
        <v>-117</v>
      </c>
      <c r="R39" t="s">
        <v>163</v>
      </c>
      <c r="S39" t="s">
        <v>163</v>
      </c>
      <c r="T39" t="s">
        <v>316</v>
      </c>
      <c r="U39" t="s">
        <v>163</v>
      </c>
      <c r="V39">
        <v>12.457700000000001</v>
      </c>
      <c r="W39">
        <v>36</v>
      </c>
      <c r="X39" s="21">
        <v>43692.316701388889</v>
      </c>
    </row>
    <row r="40" spans="1:24" x14ac:dyDescent="0.3">
      <c r="A40" t="s">
        <v>317</v>
      </c>
      <c r="B40">
        <v>583</v>
      </c>
      <c r="C40">
        <v>264</v>
      </c>
      <c r="D40">
        <v>347</v>
      </c>
      <c r="E40">
        <v>475</v>
      </c>
      <c r="F40">
        <v>413</v>
      </c>
      <c r="G40">
        <v>166</v>
      </c>
      <c r="H40">
        <v>809</v>
      </c>
      <c r="I40">
        <v>407</v>
      </c>
      <c r="J40">
        <v>1399</v>
      </c>
      <c r="K40">
        <v>933</v>
      </c>
      <c r="L40">
        <v>63</v>
      </c>
      <c r="M40">
        <v>63</v>
      </c>
      <c r="O40">
        <v>17745</v>
      </c>
      <c r="P40">
        <v>-32466</v>
      </c>
      <c r="Q40">
        <v>-117</v>
      </c>
      <c r="R40" t="s">
        <v>163</v>
      </c>
      <c r="S40" t="s">
        <v>163</v>
      </c>
      <c r="T40" t="s">
        <v>318</v>
      </c>
      <c r="U40" t="s">
        <v>163</v>
      </c>
      <c r="V40">
        <v>12.491300000000001</v>
      </c>
      <c r="W40">
        <v>37</v>
      </c>
      <c r="X40" s="21">
        <v>43692.322500000002</v>
      </c>
    </row>
    <row r="41" spans="1:24" x14ac:dyDescent="0.3">
      <c r="A41" t="s">
        <v>319</v>
      </c>
      <c r="B41">
        <v>590</v>
      </c>
      <c r="C41">
        <v>268</v>
      </c>
      <c r="D41">
        <v>312</v>
      </c>
      <c r="E41">
        <v>463</v>
      </c>
      <c r="F41">
        <v>378</v>
      </c>
      <c r="G41">
        <v>167</v>
      </c>
      <c r="H41">
        <v>808</v>
      </c>
      <c r="I41">
        <v>436</v>
      </c>
      <c r="J41">
        <v>1320</v>
      </c>
      <c r="K41">
        <v>932</v>
      </c>
      <c r="L41">
        <v>62</v>
      </c>
      <c r="M41">
        <v>65</v>
      </c>
      <c r="O41">
        <v>6314</v>
      </c>
      <c r="P41">
        <v>-35077</v>
      </c>
      <c r="Q41">
        <v>-79</v>
      </c>
      <c r="R41" t="s">
        <v>163</v>
      </c>
      <c r="S41" t="s">
        <v>163</v>
      </c>
      <c r="T41" t="s">
        <v>320</v>
      </c>
      <c r="U41" t="s">
        <v>163</v>
      </c>
      <c r="V41">
        <v>12.4992</v>
      </c>
      <c r="W41">
        <v>38</v>
      </c>
      <c r="X41" s="21">
        <v>43692.328356481485</v>
      </c>
    </row>
    <row r="42" spans="1:24" x14ac:dyDescent="0.3">
      <c r="A42" t="s">
        <v>321</v>
      </c>
      <c r="B42">
        <v>628</v>
      </c>
      <c r="C42">
        <v>268</v>
      </c>
      <c r="D42">
        <v>320</v>
      </c>
      <c r="E42">
        <v>476</v>
      </c>
      <c r="F42">
        <v>359</v>
      </c>
      <c r="G42">
        <v>172</v>
      </c>
      <c r="H42">
        <v>817</v>
      </c>
      <c r="I42">
        <v>427</v>
      </c>
      <c r="J42">
        <v>1308</v>
      </c>
      <c r="K42">
        <v>1055</v>
      </c>
      <c r="L42">
        <v>63</v>
      </c>
      <c r="M42">
        <v>64</v>
      </c>
      <c r="O42">
        <v>6314</v>
      </c>
      <c r="P42">
        <v>-35091</v>
      </c>
      <c r="Q42">
        <v>-79</v>
      </c>
      <c r="R42" t="s">
        <v>163</v>
      </c>
      <c r="S42" t="s">
        <v>163</v>
      </c>
      <c r="T42" t="s">
        <v>322</v>
      </c>
      <c r="U42" t="s">
        <v>163</v>
      </c>
      <c r="V42">
        <v>12.5471</v>
      </c>
      <c r="W42">
        <v>39</v>
      </c>
      <c r="X42" s="21">
        <v>43692.334178240744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4336-AA8E-4A53-B4D9-01061E578A30}">
  <dimension ref="A1:X43"/>
  <sheetViews>
    <sheetView workbookViewId="0">
      <selection activeCell="A10" sqref="A10:X43"/>
    </sheetView>
  </sheetViews>
  <sheetFormatPr defaultRowHeight="14.4" x14ac:dyDescent="0.3"/>
  <cols>
    <col min="18" max="18" width="18.21875" customWidth="1"/>
  </cols>
  <sheetData>
    <row r="1" spans="1:24" s="34" customFormat="1" x14ac:dyDescent="0.3">
      <c r="B1" s="34" t="s">
        <v>238</v>
      </c>
    </row>
    <row r="2" spans="1:24" s="34" customFormat="1" x14ac:dyDescent="0.3">
      <c r="A2" s="34" t="s">
        <v>170</v>
      </c>
      <c r="B2" s="34" t="s">
        <v>239</v>
      </c>
      <c r="C2" s="34" t="s">
        <v>245</v>
      </c>
      <c r="D2" s="34" t="s">
        <v>246</v>
      </c>
      <c r="E2" s="34" t="s">
        <v>240</v>
      </c>
      <c r="F2" s="34" t="s">
        <v>243</v>
      </c>
      <c r="G2" s="34" t="s">
        <v>242</v>
      </c>
      <c r="H2" s="34" t="s">
        <v>244</v>
      </c>
      <c r="I2" s="34" t="s">
        <v>247</v>
      </c>
      <c r="J2" s="34" t="s">
        <v>248</v>
      </c>
      <c r="K2" s="34" t="s">
        <v>250</v>
      </c>
      <c r="L2" s="34" t="s">
        <v>152</v>
      </c>
      <c r="M2" s="34" t="s">
        <v>153</v>
      </c>
      <c r="N2" s="34" t="s">
        <v>154</v>
      </c>
      <c r="P2" s="34" t="s">
        <v>155</v>
      </c>
      <c r="Q2" s="34" t="s">
        <v>156</v>
      </c>
      <c r="R2" s="34" t="s">
        <v>157</v>
      </c>
      <c r="S2" s="34" t="s">
        <v>158</v>
      </c>
      <c r="T2" s="34" t="s">
        <v>159</v>
      </c>
      <c r="U2" s="34" t="s">
        <v>160</v>
      </c>
      <c r="V2" s="34" t="s">
        <v>161</v>
      </c>
    </row>
    <row r="3" spans="1:24" s="34" customFormat="1" x14ac:dyDescent="0.3">
      <c r="A3" s="34" t="s">
        <v>171</v>
      </c>
      <c r="B3" s="34">
        <v>691</v>
      </c>
      <c r="C3" s="34">
        <v>798</v>
      </c>
      <c r="D3" s="34">
        <v>183</v>
      </c>
      <c r="E3" s="34">
        <v>654</v>
      </c>
      <c r="F3" s="34">
        <v>356</v>
      </c>
      <c r="G3" s="34">
        <v>837</v>
      </c>
      <c r="H3" s="34">
        <v>112</v>
      </c>
      <c r="I3" s="34">
        <v>661</v>
      </c>
      <c r="J3" s="34">
        <v>758</v>
      </c>
      <c r="L3" s="34">
        <v>7328</v>
      </c>
      <c r="M3" s="34">
        <v>22323</v>
      </c>
      <c r="N3" s="34">
        <v>-77</v>
      </c>
      <c r="P3" s="34" t="s">
        <v>163</v>
      </c>
      <c r="Q3" s="34" t="s">
        <v>163</v>
      </c>
      <c r="R3" s="34" t="s">
        <v>384</v>
      </c>
      <c r="S3" s="34" t="s">
        <v>163</v>
      </c>
      <c r="T3" s="34">
        <v>11.637600000000001</v>
      </c>
      <c r="U3" s="34">
        <v>1</v>
      </c>
      <c r="V3" s="36">
        <v>43861.413981481484</v>
      </c>
    </row>
    <row r="4" spans="1:24" s="34" customFormat="1" x14ac:dyDescent="0.3">
      <c r="A4" s="34" t="s">
        <v>173</v>
      </c>
      <c r="B4" s="34">
        <v>621</v>
      </c>
      <c r="C4" s="34">
        <v>760</v>
      </c>
      <c r="D4" s="34">
        <v>174</v>
      </c>
      <c r="E4" s="34">
        <v>667</v>
      </c>
      <c r="F4" s="34">
        <v>340</v>
      </c>
      <c r="G4" s="34">
        <v>864</v>
      </c>
      <c r="H4" s="34">
        <v>113</v>
      </c>
      <c r="I4" s="34">
        <v>703</v>
      </c>
      <c r="J4" s="34">
        <v>708</v>
      </c>
      <c r="L4" s="34">
        <v>7365</v>
      </c>
      <c r="M4" s="34">
        <v>22322</v>
      </c>
      <c r="N4" s="34">
        <v>-77</v>
      </c>
      <c r="P4" s="34" t="s">
        <v>163</v>
      </c>
      <c r="Q4" s="34" t="s">
        <v>163</v>
      </c>
      <c r="R4" s="34" t="s">
        <v>385</v>
      </c>
      <c r="S4" s="34" t="s">
        <v>163</v>
      </c>
      <c r="T4" s="34">
        <v>11.6883</v>
      </c>
      <c r="U4" s="34">
        <v>2</v>
      </c>
      <c r="V4" s="36">
        <v>43861.417129629626</v>
      </c>
    </row>
    <row r="5" spans="1:24" s="34" customFormat="1" x14ac:dyDescent="0.3">
      <c r="A5" s="34" t="s">
        <v>175</v>
      </c>
      <c r="B5" s="34">
        <v>668</v>
      </c>
      <c r="C5" s="34">
        <v>804</v>
      </c>
      <c r="D5" s="34">
        <v>175</v>
      </c>
      <c r="E5" s="34">
        <v>655</v>
      </c>
      <c r="F5" s="34">
        <v>343</v>
      </c>
      <c r="G5" s="34">
        <v>847</v>
      </c>
      <c r="H5" s="34">
        <v>112</v>
      </c>
      <c r="I5" s="34">
        <v>663</v>
      </c>
      <c r="J5" s="34">
        <v>826</v>
      </c>
      <c r="L5" s="34">
        <v>7377</v>
      </c>
      <c r="M5" s="34">
        <v>22331</v>
      </c>
      <c r="N5" s="34">
        <v>-77</v>
      </c>
      <c r="P5" s="34" t="s">
        <v>163</v>
      </c>
      <c r="Q5" s="34" t="s">
        <v>163</v>
      </c>
      <c r="R5" s="34" t="s">
        <v>389</v>
      </c>
      <c r="S5" s="34" t="s">
        <v>163</v>
      </c>
      <c r="T5" s="34">
        <v>11.7136</v>
      </c>
      <c r="U5" s="34">
        <v>3</v>
      </c>
      <c r="V5" s="36">
        <v>43861.420266203706</v>
      </c>
    </row>
    <row r="10" spans="1:24" x14ac:dyDescent="0.3">
      <c r="B10" t="s">
        <v>238</v>
      </c>
    </row>
    <row r="11" spans="1:24" x14ac:dyDescent="0.3">
      <c r="A11" t="s">
        <v>170</v>
      </c>
      <c r="B11" t="s">
        <v>239</v>
      </c>
      <c r="C11" t="s">
        <v>240</v>
      </c>
      <c r="D11" t="s">
        <v>241</v>
      </c>
      <c r="E11" t="s">
        <v>245</v>
      </c>
      <c r="F11" t="s">
        <v>246</v>
      </c>
      <c r="G11" t="s">
        <v>243</v>
      </c>
      <c r="H11" t="s">
        <v>242</v>
      </c>
      <c r="I11" t="s">
        <v>244</v>
      </c>
      <c r="J11" t="s">
        <v>247</v>
      </c>
      <c r="K11" t="s">
        <v>248</v>
      </c>
      <c r="L11" t="s">
        <v>249</v>
      </c>
      <c r="M11" t="s">
        <v>150</v>
      </c>
      <c r="N11" t="s">
        <v>250</v>
      </c>
      <c r="O11" t="s">
        <v>152</v>
      </c>
      <c r="P11" t="s">
        <v>153</v>
      </c>
      <c r="Q11" t="s">
        <v>154</v>
      </c>
      <c r="R11" t="s">
        <v>155</v>
      </c>
      <c r="S11" t="s">
        <v>156</v>
      </c>
      <c r="T11" t="s">
        <v>157</v>
      </c>
      <c r="U11" t="s">
        <v>158</v>
      </c>
      <c r="V11" t="s">
        <v>159</v>
      </c>
      <c r="W11" t="s">
        <v>160</v>
      </c>
      <c r="X11" t="s">
        <v>161</v>
      </c>
    </row>
    <row r="12" spans="1:24" x14ac:dyDescent="0.3">
      <c r="A12" t="s">
        <v>171</v>
      </c>
      <c r="B12">
        <v>664</v>
      </c>
      <c r="C12">
        <v>279</v>
      </c>
      <c r="D12">
        <v>375</v>
      </c>
      <c r="E12">
        <v>843</v>
      </c>
      <c r="F12">
        <v>330</v>
      </c>
      <c r="G12">
        <v>476</v>
      </c>
      <c r="H12">
        <v>385</v>
      </c>
      <c r="I12">
        <v>162</v>
      </c>
      <c r="J12">
        <v>1725</v>
      </c>
      <c r="K12">
        <v>873</v>
      </c>
      <c r="L12">
        <v>62</v>
      </c>
      <c r="M12">
        <v>66</v>
      </c>
      <c r="O12">
        <v>13375</v>
      </c>
      <c r="P12">
        <v>5753</v>
      </c>
      <c r="Q12">
        <v>6</v>
      </c>
      <c r="R12" t="s">
        <v>163</v>
      </c>
      <c r="S12" t="s">
        <v>163</v>
      </c>
      <c r="T12" t="s">
        <v>393</v>
      </c>
      <c r="U12" t="s">
        <v>163</v>
      </c>
      <c r="V12">
        <v>11.851100000000001</v>
      </c>
      <c r="W12">
        <v>1</v>
      </c>
      <c r="X12" s="21">
        <v>43863.170370370368</v>
      </c>
    </row>
    <row r="13" spans="1:24" x14ac:dyDescent="0.3">
      <c r="A13" t="s">
        <v>173</v>
      </c>
      <c r="B13">
        <v>626</v>
      </c>
      <c r="C13">
        <v>281</v>
      </c>
      <c r="D13">
        <v>324</v>
      </c>
      <c r="E13">
        <v>866</v>
      </c>
      <c r="F13">
        <v>370</v>
      </c>
      <c r="G13">
        <v>488</v>
      </c>
      <c r="H13">
        <v>390</v>
      </c>
      <c r="I13">
        <v>163</v>
      </c>
      <c r="J13">
        <v>1741</v>
      </c>
      <c r="K13">
        <v>894</v>
      </c>
      <c r="L13">
        <v>62</v>
      </c>
      <c r="M13">
        <v>66</v>
      </c>
      <c r="O13">
        <v>11806</v>
      </c>
      <c r="P13">
        <v>5119</v>
      </c>
      <c r="Q13">
        <v>22</v>
      </c>
      <c r="R13" t="s">
        <v>163</v>
      </c>
      <c r="S13" t="s">
        <v>163</v>
      </c>
      <c r="T13" t="s">
        <v>394</v>
      </c>
      <c r="U13" t="s">
        <v>163</v>
      </c>
      <c r="V13">
        <v>12.337300000000001</v>
      </c>
      <c r="W13">
        <v>2</v>
      </c>
      <c r="X13" s="21">
        <v>43863.176192129627</v>
      </c>
    </row>
    <row r="14" spans="1:24" x14ac:dyDescent="0.3">
      <c r="A14" t="s">
        <v>175</v>
      </c>
      <c r="B14">
        <v>648</v>
      </c>
      <c r="C14">
        <v>279</v>
      </c>
      <c r="D14">
        <v>324</v>
      </c>
      <c r="E14">
        <v>857</v>
      </c>
      <c r="F14">
        <v>314</v>
      </c>
      <c r="G14">
        <v>478</v>
      </c>
      <c r="H14">
        <v>359</v>
      </c>
      <c r="I14">
        <v>156</v>
      </c>
      <c r="J14">
        <v>1830</v>
      </c>
      <c r="K14">
        <v>796</v>
      </c>
      <c r="L14">
        <v>63</v>
      </c>
      <c r="M14">
        <v>65</v>
      </c>
      <c r="O14">
        <v>10648</v>
      </c>
      <c r="P14">
        <v>4811</v>
      </c>
      <c r="Q14">
        <v>16</v>
      </c>
      <c r="R14" t="s">
        <v>163</v>
      </c>
      <c r="S14" t="s">
        <v>163</v>
      </c>
      <c r="T14" t="s">
        <v>395</v>
      </c>
      <c r="U14" t="s">
        <v>163</v>
      </c>
      <c r="V14">
        <v>11.654</v>
      </c>
      <c r="W14">
        <v>3</v>
      </c>
      <c r="X14" s="21">
        <v>43863.182013888887</v>
      </c>
    </row>
    <row r="15" spans="1:24" x14ac:dyDescent="0.3">
      <c r="A15" t="s">
        <v>162</v>
      </c>
      <c r="B15">
        <v>634</v>
      </c>
      <c r="C15">
        <v>293</v>
      </c>
      <c r="D15">
        <v>372</v>
      </c>
      <c r="E15">
        <v>821</v>
      </c>
      <c r="F15">
        <v>316</v>
      </c>
      <c r="G15">
        <v>420</v>
      </c>
      <c r="H15">
        <v>407</v>
      </c>
      <c r="I15">
        <v>163</v>
      </c>
      <c r="J15">
        <v>1702</v>
      </c>
      <c r="K15">
        <v>881</v>
      </c>
      <c r="L15">
        <v>63</v>
      </c>
      <c r="M15">
        <v>64</v>
      </c>
      <c r="O15">
        <v>12395</v>
      </c>
      <c r="P15">
        <v>3572</v>
      </c>
      <c r="Q15">
        <v>22</v>
      </c>
      <c r="R15" t="s">
        <v>163</v>
      </c>
      <c r="S15" t="s">
        <v>163</v>
      </c>
      <c r="T15" t="s">
        <v>396</v>
      </c>
      <c r="U15" t="s">
        <v>163</v>
      </c>
      <c r="V15">
        <v>12.0517</v>
      </c>
      <c r="W15">
        <v>4</v>
      </c>
      <c r="X15" s="21">
        <v>43863.18787037037</v>
      </c>
    </row>
    <row r="16" spans="1:24" x14ac:dyDescent="0.3">
      <c r="A16" t="s">
        <v>165</v>
      </c>
      <c r="B16">
        <v>620</v>
      </c>
      <c r="C16">
        <v>294</v>
      </c>
      <c r="D16">
        <v>354</v>
      </c>
      <c r="E16">
        <v>803</v>
      </c>
      <c r="F16">
        <v>333</v>
      </c>
      <c r="G16">
        <v>462</v>
      </c>
      <c r="H16">
        <v>397</v>
      </c>
      <c r="I16">
        <v>165</v>
      </c>
      <c r="J16">
        <v>1924</v>
      </c>
      <c r="K16">
        <v>960</v>
      </c>
      <c r="L16">
        <v>62</v>
      </c>
      <c r="M16">
        <v>67</v>
      </c>
      <c r="O16">
        <v>12173</v>
      </c>
      <c r="P16">
        <v>3530</v>
      </c>
      <c r="Q16">
        <v>24</v>
      </c>
      <c r="R16" t="s">
        <v>163</v>
      </c>
      <c r="S16" t="s">
        <v>163</v>
      </c>
      <c r="T16" t="s">
        <v>397</v>
      </c>
      <c r="U16" t="s">
        <v>163</v>
      </c>
      <c r="V16">
        <v>11.901999999999999</v>
      </c>
      <c r="W16">
        <v>5</v>
      </c>
      <c r="X16" s="21">
        <v>43863.193668981483</v>
      </c>
    </row>
    <row r="17" spans="1:24" x14ac:dyDescent="0.3">
      <c r="A17" t="s">
        <v>166</v>
      </c>
      <c r="B17">
        <v>607</v>
      </c>
      <c r="C17">
        <v>280</v>
      </c>
      <c r="D17">
        <v>338</v>
      </c>
      <c r="E17">
        <v>838</v>
      </c>
      <c r="F17">
        <v>338</v>
      </c>
      <c r="G17">
        <v>508</v>
      </c>
      <c r="H17">
        <v>409</v>
      </c>
      <c r="I17">
        <v>163</v>
      </c>
      <c r="J17">
        <v>1876</v>
      </c>
      <c r="K17">
        <v>837</v>
      </c>
      <c r="L17">
        <v>63</v>
      </c>
      <c r="M17">
        <v>66</v>
      </c>
      <c r="O17">
        <v>10703</v>
      </c>
      <c r="P17">
        <v>3423</v>
      </c>
      <c r="Q17">
        <v>24</v>
      </c>
      <c r="R17" t="s">
        <v>163</v>
      </c>
      <c r="S17" t="s">
        <v>163</v>
      </c>
      <c r="T17" t="s">
        <v>398</v>
      </c>
      <c r="U17" t="s">
        <v>163</v>
      </c>
      <c r="V17">
        <v>12.008900000000001</v>
      </c>
      <c r="W17">
        <v>6</v>
      </c>
      <c r="X17" s="21">
        <v>43863.199502314812</v>
      </c>
    </row>
    <row r="18" spans="1:24" x14ac:dyDescent="0.3">
      <c r="A18" t="s">
        <v>257</v>
      </c>
      <c r="B18">
        <v>730</v>
      </c>
      <c r="C18">
        <v>296</v>
      </c>
      <c r="D18">
        <v>343</v>
      </c>
      <c r="E18">
        <v>877</v>
      </c>
      <c r="F18">
        <v>326</v>
      </c>
      <c r="G18">
        <v>467</v>
      </c>
      <c r="H18">
        <v>376</v>
      </c>
      <c r="I18">
        <v>160</v>
      </c>
      <c r="J18">
        <v>1190</v>
      </c>
      <c r="K18">
        <v>775</v>
      </c>
      <c r="L18">
        <v>63</v>
      </c>
      <c r="M18">
        <v>65</v>
      </c>
      <c r="O18">
        <v>8912</v>
      </c>
      <c r="P18">
        <v>2940</v>
      </c>
      <c r="Q18">
        <v>4</v>
      </c>
      <c r="R18" t="s">
        <v>163</v>
      </c>
      <c r="S18" t="s">
        <v>163</v>
      </c>
      <c r="T18" t="s">
        <v>399</v>
      </c>
      <c r="U18" t="s">
        <v>163</v>
      </c>
      <c r="V18">
        <v>11.819000000000001</v>
      </c>
      <c r="W18">
        <v>7</v>
      </c>
      <c r="X18" s="21">
        <v>43863.205347222225</v>
      </c>
    </row>
    <row r="19" spans="1:24" x14ac:dyDescent="0.3">
      <c r="A19" t="s">
        <v>259</v>
      </c>
      <c r="B19">
        <v>649</v>
      </c>
      <c r="C19">
        <v>295</v>
      </c>
      <c r="D19">
        <v>363</v>
      </c>
      <c r="E19">
        <v>846</v>
      </c>
      <c r="F19">
        <v>292</v>
      </c>
      <c r="G19">
        <v>479</v>
      </c>
      <c r="H19">
        <v>346</v>
      </c>
      <c r="I19">
        <v>156</v>
      </c>
      <c r="J19">
        <v>1809</v>
      </c>
      <c r="K19">
        <v>934</v>
      </c>
      <c r="L19">
        <v>62</v>
      </c>
      <c r="M19">
        <v>66</v>
      </c>
      <c r="O19">
        <v>9121</v>
      </c>
      <c r="P19">
        <v>2455</v>
      </c>
      <c r="Q19">
        <v>4</v>
      </c>
      <c r="R19" t="s">
        <v>163</v>
      </c>
      <c r="S19" t="s">
        <v>163</v>
      </c>
      <c r="T19" t="s">
        <v>400</v>
      </c>
      <c r="U19" t="s">
        <v>163</v>
      </c>
      <c r="V19">
        <v>11.5274</v>
      </c>
      <c r="W19">
        <v>8</v>
      </c>
      <c r="X19" s="21">
        <v>43863.211180555554</v>
      </c>
    </row>
    <row r="20" spans="1:24" x14ac:dyDescent="0.3">
      <c r="A20" t="s">
        <v>261</v>
      </c>
      <c r="B20">
        <v>652</v>
      </c>
      <c r="C20">
        <v>282</v>
      </c>
      <c r="D20">
        <v>400</v>
      </c>
      <c r="E20">
        <v>837</v>
      </c>
      <c r="F20">
        <v>305</v>
      </c>
      <c r="G20">
        <v>506</v>
      </c>
      <c r="H20">
        <v>365</v>
      </c>
      <c r="I20">
        <v>162</v>
      </c>
      <c r="J20">
        <v>1517</v>
      </c>
      <c r="K20">
        <v>937</v>
      </c>
      <c r="L20">
        <v>62</v>
      </c>
      <c r="M20">
        <v>66</v>
      </c>
      <c r="O20">
        <v>9367</v>
      </c>
      <c r="P20">
        <v>2564</v>
      </c>
      <c r="Q20">
        <v>4</v>
      </c>
      <c r="R20" t="s">
        <v>163</v>
      </c>
      <c r="S20" t="s">
        <v>163</v>
      </c>
      <c r="T20" t="s">
        <v>401</v>
      </c>
      <c r="U20" t="s">
        <v>163</v>
      </c>
      <c r="V20">
        <v>11.6759</v>
      </c>
      <c r="W20">
        <v>9</v>
      </c>
      <c r="X20" s="21">
        <v>43863.217013888891</v>
      </c>
    </row>
    <row r="21" spans="1:24" x14ac:dyDescent="0.3">
      <c r="A21" t="s">
        <v>263</v>
      </c>
      <c r="B21">
        <v>663</v>
      </c>
      <c r="C21">
        <v>287</v>
      </c>
      <c r="D21">
        <v>291</v>
      </c>
      <c r="E21">
        <v>842</v>
      </c>
      <c r="F21">
        <v>345</v>
      </c>
      <c r="G21">
        <v>491</v>
      </c>
      <c r="H21">
        <v>368</v>
      </c>
      <c r="I21">
        <v>162</v>
      </c>
      <c r="J21">
        <v>1859</v>
      </c>
      <c r="K21">
        <v>858</v>
      </c>
      <c r="L21">
        <v>62</v>
      </c>
      <c r="M21">
        <v>66</v>
      </c>
      <c r="O21">
        <v>9281</v>
      </c>
      <c r="P21">
        <v>2695</v>
      </c>
      <c r="Q21">
        <v>4</v>
      </c>
      <c r="R21" t="s">
        <v>163</v>
      </c>
      <c r="S21" t="s">
        <v>163</v>
      </c>
      <c r="T21" t="s">
        <v>402</v>
      </c>
      <c r="U21" t="s">
        <v>163</v>
      </c>
      <c r="V21">
        <v>11.632099999999999</v>
      </c>
      <c r="W21">
        <v>10</v>
      </c>
      <c r="X21" s="21">
        <v>43863.222858796296</v>
      </c>
    </row>
    <row r="22" spans="1:24" x14ac:dyDescent="0.3">
      <c r="A22" t="s">
        <v>265</v>
      </c>
      <c r="B22">
        <v>672</v>
      </c>
      <c r="C22">
        <v>292</v>
      </c>
      <c r="D22">
        <v>314</v>
      </c>
      <c r="E22">
        <v>876</v>
      </c>
      <c r="F22">
        <v>303</v>
      </c>
      <c r="G22">
        <v>490</v>
      </c>
      <c r="H22">
        <v>398</v>
      </c>
      <c r="I22">
        <v>162</v>
      </c>
      <c r="J22">
        <v>1787</v>
      </c>
      <c r="K22">
        <v>948</v>
      </c>
      <c r="L22">
        <v>60</v>
      </c>
      <c r="M22">
        <v>66</v>
      </c>
      <c r="O22">
        <v>16953</v>
      </c>
      <c r="P22">
        <v>3150</v>
      </c>
      <c r="Q22">
        <v>24</v>
      </c>
      <c r="R22" t="s">
        <v>163</v>
      </c>
      <c r="S22" t="s">
        <v>163</v>
      </c>
      <c r="T22" t="s">
        <v>403</v>
      </c>
      <c r="U22" t="s">
        <v>163</v>
      </c>
      <c r="V22">
        <v>11.7248</v>
      </c>
      <c r="W22">
        <v>11</v>
      </c>
      <c r="X22" s="21">
        <v>43863.228738425925</v>
      </c>
    </row>
    <row r="23" spans="1:24" x14ac:dyDescent="0.3">
      <c r="A23" t="s">
        <v>267</v>
      </c>
      <c r="B23">
        <v>686</v>
      </c>
      <c r="C23">
        <v>291</v>
      </c>
      <c r="D23">
        <v>323</v>
      </c>
      <c r="E23">
        <v>779</v>
      </c>
      <c r="F23">
        <v>403</v>
      </c>
      <c r="G23">
        <v>374</v>
      </c>
      <c r="H23">
        <v>454</v>
      </c>
      <c r="I23">
        <v>179</v>
      </c>
      <c r="J23">
        <v>2054</v>
      </c>
      <c r="K23">
        <v>892</v>
      </c>
      <c r="L23">
        <v>61</v>
      </c>
      <c r="M23">
        <v>64</v>
      </c>
      <c r="O23">
        <v>14551</v>
      </c>
      <c r="P23">
        <v>1531</v>
      </c>
      <c r="Q23">
        <v>11</v>
      </c>
      <c r="R23" t="s">
        <v>163</v>
      </c>
      <c r="S23" t="s">
        <v>163</v>
      </c>
      <c r="T23" t="s">
        <v>404</v>
      </c>
      <c r="U23" t="s">
        <v>163</v>
      </c>
      <c r="V23">
        <v>12.3253</v>
      </c>
      <c r="W23">
        <v>12</v>
      </c>
      <c r="X23" s="21">
        <v>43863.234548611108</v>
      </c>
    </row>
    <row r="24" spans="1:24" x14ac:dyDescent="0.3">
      <c r="A24" t="s">
        <v>269</v>
      </c>
      <c r="B24">
        <v>648</v>
      </c>
      <c r="C24">
        <v>284</v>
      </c>
      <c r="D24">
        <v>332</v>
      </c>
      <c r="E24">
        <v>835</v>
      </c>
      <c r="F24">
        <v>348</v>
      </c>
      <c r="G24">
        <v>513</v>
      </c>
      <c r="H24">
        <v>404</v>
      </c>
      <c r="I24">
        <v>163</v>
      </c>
      <c r="J24">
        <v>1675</v>
      </c>
      <c r="K24">
        <v>906</v>
      </c>
      <c r="L24">
        <v>63</v>
      </c>
      <c r="M24">
        <v>67</v>
      </c>
      <c r="O24">
        <v>12393</v>
      </c>
      <c r="P24">
        <v>1585</v>
      </c>
      <c r="Q24">
        <v>9</v>
      </c>
      <c r="R24" t="s">
        <v>163</v>
      </c>
      <c r="S24" t="s">
        <v>163</v>
      </c>
      <c r="T24" t="s">
        <v>405</v>
      </c>
      <c r="U24" t="s">
        <v>163</v>
      </c>
      <c r="V24">
        <v>12.034700000000001</v>
      </c>
      <c r="W24">
        <v>13</v>
      </c>
      <c r="X24" s="21">
        <v>43863.240358796298</v>
      </c>
    </row>
    <row r="25" spans="1:24" x14ac:dyDescent="0.3">
      <c r="A25" t="s">
        <v>271</v>
      </c>
      <c r="B25">
        <v>592</v>
      </c>
      <c r="C25">
        <v>281</v>
      </c>
      <c r="D25">
        <v>348</v>
      </c>
      <c r="E25">
        <v>846</v>
      </c>
      <c r="F25">
        <v>343</v>
      </c>
      <c r="G25">
        <v>488</v>
      </c>
      <c r="H25">
        <v>358</v>
      </c>
      <c r="I25">
        <v>166</v>
      </c>
      <c r="J25">
        <v>1799</v>
      </c>
      <c r="K25">
        <v>814</v>
      </c>
      <c r="L25">
        <v>62</v>
      </c>
      <c r="M25">
        <v>66</v>
      </c>
      <c r="O25">
        <v>12278</v>
      </c>
      <c r="P25">
        <v>1805</v>
      </c>
      <c r="Q25">
        <v>9</v>
      </c>
      <c r="R25" t="s">
        <v>163</v>
      </c>
      <c r="S25" t="s">
        <v>163</v>
      </c>
      <c r="T25" t="s">
        <v>406</v>
      </c>
      <c r="U25" t="s">
        <v>163</v>
      </c>
      <c r="V25">
        <v>11.9924</v>
      </c>
      <c r="W25">
        <v>14</v>
      </c>
      <c r="X25" s="21">
        <v>43863.246203703704</v>
      </c>
    </row>
    <row r="26" spans="1:24" x14ac:dyDescent="0.3">
      <c r="A26" t="s">
        <v>273</v>
      </c>
      <c r="B26">
        <v>664</v>
      </c>
      <c r="C26">
        <v>288</v>
      </c>
      <c r="D26">
        <v>365</v>
      </c>
      <c r="E26">
        <v>884</v>
      </c>
      <c r="F26">
        <v>323</v>
      </c>
      <c r="G26">
        <v>507</v>
      </c>
      <c r="H26">
        <v>394</v>
      </c>
      <c r="I26">
        <v>163</v>
      </c>
      <c r="J26">
        <v>1860</v>
      </c>
      <c r="K26">
        <v>766</v>
      </c>
      <c r="L26">
        <v>63</v>
      </c>
      <c r="M26">
        <v>66</v>
      </c>
      <c r="O26">
        <v>12445</v>
      </c>
      <c r="P26">
        <v>1946</v>
      </c>
      <c r="Q26">
        <v>15</v>
      </c>
      <c r="R26" t="s">
        <v>163</v>
      </c>
      <c r="S26" t="s">
        <v>163</v>
      </c>
      <c r="T26" t="s">
        <v>407</v>
      </c>
      <c r="U26" t="s">
        <v>163</v>
      </c>
      <c r="V26">
        <v>11.9697</v>
      </c>
      <c r="W26">
        <v>15</v>
      </c>
      <c r="X26" s="21">
        <v>43863.25204861111</v>
      </c>
    </row>
    <row r="27" spans="1:24" x14ac:dyDescent="0.3">
      <c r="A27" t="s">
        <v>275</v>
      </c>
      <c r="B27">
        <v>617</v>
      </c>
      <c r="C27">
        <v>294</v>
      </c>
      <c r="D27">
        <v>399</v>
      </c>
      <c r="E27">
        <v>808</v>
      </c>
      <c r="F27">
        <v>403</v>
      </c>
      <c r="G27">
        <v>370</v>
      </c>
      <c r="H27">
        <v>452</v>
      </c>
      <c r="I27">
        <v>178</v>
      </c>
      <c r="J27">
        <v>1731</v>
      </c>
      <c r="K27">
        <v>797</v>
      </c>
      <c r="L27">
        <v>62</v>
      </c>
      <c r="M27">
        <v>65</v>
      </c>
      <c r="O27">
        <v>19172</v>
      </c>
      <c r="P27">
        <v>2783</v>
      </c>
      <c r="Q27">
        <v>10</v>
      </c>
      <c r="R27" t="s">
        <v>163</v>
      </c>
      <c r="S27" t="s">
        <v>163</v>
      </c>
      <c r="T27" t="s">
        <v>408</v>
      </c>
      <c r="U27" t="s">
        <v>163</v>
      </c>
      <c r="V27">
        <v>12.671799999999999</v>
      </c>
      <c r="W27">
        <v>16</v>
      </c>
      <c r="X27" s="21">
        <v>43863.257881944446</v>
      </c>
    </row>
    <row r="28" spans="1:24" x14ac:dyDescent="0.3">
      <c r="A28" t="s">
        <v>277</v>
      </c>
      <c r="B28">
        <v>682</v>
      </c>
      <c r="C28">
        <v>290</v>
      </c>
      <c r="D28">
        <v>393</v>
      </c>
      <c r="E28">
        <v>793</v>
      </c>
      <c r="F28">
        <v>375</v>
      </c>
      <c r="G28">
        <v>399</v>
      </c>
      <c r="H28">
        <v>444</v>
      </c>
      <c r="I28">
        <v>179</v>
      </c>
      <c r="J28">
        <v>1983</v>
      </c>
      <c r="K28">
        <v>830</v>
      </c>
      <c r="L28">
        <v>65</v>
      </c>
      <c r="M28">
        <v>66</v>
      </c>
      <c r="O28">
        <v>15397</v>
      </c>
      <c r="P28">
        <v>514</v>
      </c>
      <c r="Q28">
        <v>6</v>
      </c>
      <c r="R28" t="s">
        <v>163</v>
      </c>
      <c r="S28" t="s">
        <v>163</v>
      </c>
      <c r="T28" t="s">
        <v>409</v>
      </c>
      <c r="U28" t="s">
        <v>163</v>
      </c>
      <c r="V28">
        <v>12.787100000000001</v>
      </c>
      <c r="W28">
        <v>17</v>
      </c>
      <c r="X28" s="21">
        <v>43863.263726851852</v>
      </c>
    </row>
    <row r="29" spans="1:24" x14ac:dyDescent="0.3">
      <c r="A29" t="s">
        <v>279</v>
      </c>
      <c r="B29">
        <v>656</v>
      </c>
      <c r="C29">
        <v>296</v>
      </c>
      <c r="D29">
        <v>377</v>
      </c>
      <c r="E29">
        <v>794</v>
      </c>
      <c r="F29">
        <v>396</v>
      </c>
      <c r="G29">
        <v>408</v>
      </c>
      <c r="H29">
        <v>436</v>
      </c>
      <c r="I29">
        <v>174</v>
      </c>
      <c r="J29">
        <v>1838</v>
      </c>
      <c r="K29">
        <v>976</v>
      </c>
      <c r="L29">
        <v>65</v>
      </c>
      <c r="M29">
        <v>66</v>
      </c>
      <c r="O29">
        <v>14664</v>
      </c>
      <c r="P29">
        <v>540</v>
      </c>
      <c r="Q29">
        <v>11</v>
      </c>
      <c r="R29" t="s">
        <v>163</v>
      </c>
      <c r="S29" t="s">
        <v>163</v>
      </c>
      <c r="T29" t="s">
        <v>410</v>
      </c>
      <c r="U29" t="s">
        <v>163</v>
      </c>
      <c r="V29">
        <v>12.613899999999999</v>
      </c>
      <c r="W29">
        <v>18</v>
      </c>
      <c r="X29" s="21">
        <v>43863.269537037035</v>
      </c>
    </row>
    <row r="30" spans="1:24" x14ac:dyDescent="0.3">
      <c r="A30" t="s">
        <v>281</v>
      </c>
      <c r="B30">
        <v>645</v>
      </c>
      <c r="C30">
        <v>280</v>
      </c>
      <c r="D30">
        <v>304</v>
      </c>
      <c r="E30">
        <v>784</v>
      </c>
      <c r="F30">
        <v>412</v>
      </c>
      <c r="G30">
        <v>421</v>
      </c>
      <c r="H30">
        <v>455</v>
      </c>
      <c r="I30">
        <v>182</v>
      </c>
      <c r="J30">
        <v>1961</v>
      </c>
      <c r="K30">
        <v>887</v>
      </c>
      <c r="L30">
        <v>64</v>
      </c>
      <c r="M30">
        <v>67</v>
      </c>
      <c r="O30">
        <v>12614</v>
      </c>
      <c r="P30">
        <v>-134</v>
      </c>
      <c r="Q30">
        <v>-2</v>
      </c>
      <c r="R30" t="s">
        <v>163</v>
      </c>
      <c r="S30" t="s">
        <v>163</v>
      </c>
      <c r="T30" t="s">
        <v>411</v>
      </c>
      <c r="U30" t="s">
        <v>163</v>
      </c>
      <c r="V30">
        <v>12.814399999999999</v>
      </c>
      <c r="W30">
        <v>19</v>
      </c>
      <c r="X30" s="21">
        <v>43863.275370370371</v>
      </c>
    </row>
    <row r="31" spans="1:24" x14ac:dyDescent="0.3">
      <c r="A31" t="s">
        <v>283</v>
      </c>
      <c r="B31">
        <v>615</v>
      </c>
      <c r="C31">
        <v>289</v>
      </c>
      <c r="D31">
        <v>374</v>
      </c>
      <c r="E31">
        <v>799</v>
      </c>
      <c r="F31">
        <v>375</v>
      </c>
      <c r="G31">
        <v>409</v>
      </c>
      <c r="H31">
        <v>448</v>
      </c>
      <c r="I31">
        <v>180</v>
      </c>
      <c r="J31">
        <v>2033</v>
      </c>
      <c r="K31">
        <v>849</v>
      </c>
      <c r="L31">
        <v>62</v>
      </c>
      <c r="M31">
        <v>65</v>
      </c>
      <c r="O31">
        <v>15737</v>
      </c>
      <c r="P31">
        <v>-829</v>
      </c>
      <c r="Q31">
        <v>-4</v>
      </c>
      <c r="R31" t="s">
        <v>163</v>
      </c>
      <c r="S31" t="s">
        <v>163</v>
      </c>
      <c r="T31" t="s">
        <v>412</v>
      </c>
      <c r="U31" t="s">
        <v>163</v>
      </c>
      <c r="V31">
        <v>12.7385</v>
      </c>
      <c r="W31">
        <v>20</v>
      </c>
      <c r="X31" s="21">
        <v>43863.281180555554</v>
      </c>
    </row>
    <row r="32" spans="1:24" x14ac:dyDescent="0.3">
      <c r="A32" t="s">
        <v>285</v>
      </c>
      <c r="B32">
        <v>564</v>
      </c>
      <c r="C32">
        <v>286</v>
      </c>
      <c r="D32">
        <v>388</v>
      </c>
      <c r="E32">
        <v>765</v>
      </c>
      <c r="F32">
        <v>411</v>
      </c>
      <c r="G32">
        <v>407</v>
      </c>
      <c r="H32">
        <v>441</v>
      </c>
      <c r="I32">
        <v>175</v>
      </c>
      <c r="J32">
        <v>1618</v>
      </c>
      <c r="K32">
        <v>914</v>
      </c>
      <c r="L32">
        <v>64</v>
      </c>
      <c r="M32">
        <v>66</v>
      </c>
      <c r="O32">
        <v>16365</v>
      </c>
      <c r="P32">
        <v>-1314</v>
      </c>
      <c r="Q32">
        <v>-7</v>
      </c>
      <c r="R32" t="s">
        <v>163</v>
      </c>
      <c r="S32" t="s">
        <v>163</v>
      </c>
      <c r="T32" t="s">
        <v>413</v>
      </c>
      <c r="U32" t="s">
        <v>163</v>
      </c>
      <c r="V32">
        <v>12.6676</v>
      </c>
      <c r="W32">
        <v>21</v>
      </c>
      <c r="X32" s="21">
        <v>43863.286990740744</v>
      </c>
    </row>
    <row r="33" spans="1:24" x14ac:dyDescent="0.3">
      <c r="A33" t="s">
        <v>287</v>
      </c>
      <c r="B33">
        <v>617</v>
      </c>
      <c r="C33">
        <v>297</v>
      </c>
      <c r="D33">
        <v>375</v>
      </c>
      <c r="E33">
        <v>775</v>
      </c>
      <c r="F33">
        <v>415</v>
      </c>
      <c r="G33">
        <v>379</v>
      </c>
      <c r="H33">
        <v>458</v>
      </c>
      <c r="I33">
        <v>179</v>
      </c>
      <c r="J33">
        <v>1877</v>
      </c>
      <c r="K33">
        <v>848</v>
      </c>
      <c r="L33">
        <v>64</v>
      </c>
      <c r="M33">
        <v>66</v>
      </c>
      <c r="O33">
        <v>12871</v>
      </c>
      <c r="P33">
        <v>-1667</v>
      </c>
      <c r="Q33">
        <v>-2</v>
      </c>
      <c r="R33" t="s">
        <v>163</v>
      </c>
      <c r="S33" t="s">
        <v>163</v>
      </c>
      <c r="T33" t="s">
        <v>414</v>
      </c>
      <c r="U33" t="s">
        <v>163</v>
      </c>
      <c r="V33">
        <v>12.8489</v>
      </c>
      <c r="W33">
        <v>22</v>
      </c>
      <c r="X33" s="21">
        <v>43863.292800925927</v>
      </c>
    </row>
    <row r="34" spans="1:24" x14ac:dyDescent="0.3">
      <c r="A34" t="s">
        <v>289</v>
      </c>
      <c r="B34">
        <v>688</v>
      </c>
      <c r="C34">
        <v>298</v>
      </c>
      <c r="D34">
        <v>400</v>
      </c>
      <c r="E34">
        <v>795</v>
      </c>
      <c r="F34">
        <v>397</v>
      </c>
      <c r="G34">
        <v>417</v>
      </c>
      <c r="H34">
        <v>457</v>
      </c>
      <c r="I34">
        <v>176</v>
      </c>
      <c r="J34">
        <v>2038</v>
      </c>
      <c r="K34">
        <v>946</v>
      </c>
      <c r="L34">
        <v>63</v>
      </c>
      <c r="M34">
        <v>66</v>
      </c>
      <c r="O34">
        <v>13094</v>
      </c>
      <c r="P34">
        <v>-1461</v>
      </c>
      <c r="Q34" t="s">
        <v>327</v>
      </c>
      <c r="R34" t="s">
        <v>163</v>
      </c>
      <c r="S34" t="s">
        <v>163</v>
      </c>
      <c r="T34" t="s">
        <v>415</v>
      </c>
      <c r="U34" t="s">
        <v>163</v>
      </c>
      <c r="V34">
        <v>12.838800000000001</v>
      </c>
      <c r="W34">
        <v>23</v>
      </c>
      <c r="X34" s="21">
        <v>43863.298657407409</v>
      </c>
    </row>
    <row r="35" spans="1:24" x14ac:dyDescent="0.3">
      <c r="A35" t="s">
        <v>291</v>
      </c>
      <c r="B35">
        <v>647</v>
      </c>
      <c r="C35">
        <v>293</v>
      </c>
      <c r="D35">
        <v>345</v>
      </c>
      <c r="E35">
        <v>745</v>
      </c>
      <c r="F35">
        <v>413</v>
      </c>
      <c r="G35">
        <v>389</v>
      </c>
      <c r="H35">
        <v>437</v>
      </c>
      <c r="I35">
        <v>180</v>
      </c>
      <c r="J35">
        <v>1769</v>
      </c>
      <c r="K35">
        <v>960</v>
      </c>
      <c r="L35">
        <v>65</v>
      </c>
      <c r="M35">
        <v>65</v>
      </c>
      <c r="O35">
        <v>12954</v>
      </c>
      <c r="P35">
        <v>-1380</v>
      </c>
      <c r="Q35" t="s">
        <v>327</v>
      </c>
      <c r="R35" t="s">
        <v>163</v>
      </c>
      <c r="S35" t="s">
        <v>163</v>
      </c>
      <c r="T35" t="s">
        <v>416</v>
      </c>
      <c r="U35" t="s">
        <v>163</v>
      </c>
      <c r="V35">
        <v>12.635199999999999</v>
      </c>
      <c r="W35">
        <v>24</v>
      </c>
      <c r="X35" s="21">
        <v>43863.304479166669</v>
      </c>
    </row>
    <row r="36" spans="1:24" x14ac:dyDescent="0.3">
      <c r="A36" t="s">
        <v>293</v>
      </c>
      <c r="B36">
        <v>665</v>
      </c>
      <c r="C36">
        <v>299</v>
      </c>
      <c r="D36">
        <v>343</v>
      </c>
      <c r="E36">
        <v>780</v>
      </c>
      <c r="F36">
        <v>400</v>
      </c>
      <c r="G36">
        <v>408</v>
      </c>
      <c r="H36">
        <v>455</v>
      </c>
      <c r="I36">
        <v>177</v>
      </c>
      <c r="J36">
        <v>2033</v>
      </c>
      <c r="K36">
        <v>899</v>
      </c>
      <c r="L36">
        <v>63</v>
      </c>
      <c r="M36">
        <v>67</v>
      </c>
      <c r="O36">
        <v>13132</v>
      </c>
      <c r="P36">
        <v>-1247</v>
      </c>
      <c r="Q36">
        <v>-2</v>
      </c>
      <c r="R36" t="s">
        <v>163</v>
      </c>
      <c r="S36" t="s">
        <v>163</v>
      </c>
      <c r="T36" t="s">
        <v>417</v>
      </c>
      <c r="U36" t="s">
        <v>163</v>
      </c>
      <c r="V36">
        <v>12.6274</v>
      </c>
      <c r="W36">
        <v>25</v>
      </c>
      <c r="X36" s="21">
        <v>43863.310300925928</v>
      </c>
    </row>
    <row r="37" spans="1:24" x14ac:dyDescent="0.3">
      <c r="A37" t="s">
        <v>295</v>
      </c>
      <c r="B37">
        <v>629</v>
      </c>
      <c r="C37">
        <v>296</v>
      </c>
      <c r="D37">
        <v>335</v>
      </c>
      <c r="E37">
        <v>795</v>
      </c>
      <c r="F37">
        <v>394</v>
      </c>
      <c r="G37">
        <v>383</v>
      </c>
      <c r="H37">
        <v>473</v>
      </c>
      <c r="I37">
        <v>177</v>
      </c>
      <c r="J37">
        <v>1989</v>
      </c>
      <c r="K37">
        <v>897</v>
      </c>
      <c r="L37">
        <v>65</v>
      </c>
      <c r="M37">
        <v>67</v>
      </c>
      <c r="O37">
        <v>13288</v>
      </c>
      <c r="P37">
        <v>-1400</v>
      </c>
      <c r="Q37">
        <v>-2</v>
      </c>
      <c r="R37" t="s">
        <v>163</v>
      </c>
      <c r="S37" t="s">
        <v>163</v>
      </c>
      <c r="T37" t="s">
        <v>418</v>
      </c>
      <c r="U37" t="s">
        <v>163</v>
      </c>
      <c r="V37">
        <v>12.7882</v>
      </c>
      <c r="W37">
        <v>26</v>
      </c>
      <c r="X37" s="21">
        <v>43863.316122685188</v>
      </c>
    </row>
    <row r="38" spans="1:24" x14ac:dyDescent="0.3">
      <c r="A38" t="s">
        <v>297</v>
      </c>
      <c r="B38">
        <v>678</v>
      </c>
      <c r="C38">
        <v>291</v>
      </c>
      <c r="D38">
        <v>367</v>
      </c>
      <c r="E38">
        <v>825</v>
      </c>
      <c r="F38">
        <v>386</v>
      </c>
      <c r="G38">
        <v>403</v>
      </c>
      <c r="H38">
        <v>458</v>
      </c>
      <c r="I38">
        <v>181</v>
      </c>
      <c r="J38">
        <v>2010</v>
      </c>
      <c r="K38">
        <v>855</v>
      </c>
      <c r="L38">
        <v>65</v>
      </c>
      <c r="M38">
        <v>66</v>
      </c>
      <c r="O38">
        <v>10207</v>
      </c>
      <c r="P38">
        <v>-1886</v>
      </c>
      <c r="Q38">
        <v>-24</v>
      </c>
      <c r="R38" t="s">
        <v>163</v>
      </c>
      <c r="S38" t="s">
        <v>163</v>
      </c>
      <c r="T38" t="s">
        <v>419</v>
      </c>
      <c r="U38" t="s">
        <v>163</v>
      </c>
      <c r="V38">
        <v>12.909000000000001</v>
      </c>
      <c r="W38">
        <v>27</v>
      </c>
      <c r="X38" s="21">
        <v>43863.321967592594</v>
      </c>
    </row>
    <row r="39" spans="1:24" x14ac:dyDescent="0.3">
      <c r="A39" t="s">
        <v>299</v>
      </c>
      <c r="B39">
        <v>676</v>
      </c>
      <c r="C39">
        <v>295</v>
      </c>
      <c r="D39">
        <v>375</v>
      </c>
      <c r="E39">
        <v>782</v>
      </c>
      <c r="F39">
        <v>430</v>
      </c>
      <c r="G39">
        <v>423</v>
      </c>
      <c r="H39">
        <v>469</v>
      </c>
      <c r="I39">
        <v>171</v>
      </c>
      <c r="J39">
        <v>1847</v>
      </c>
      <c r="K39">
        <v>788</v>
      </c>
      <c r="L39">
        <v>63</v>
      </c>
      <c r="M39">
        <v>66</v>
      </c>
      <c r="O39">
        <v>8629</v>
      </c>
      <c r="P39">
        <v>-1350</v>
      </c>
      <c r="Q39">
        <v>-24</v>
      </c>
      <c r="R39" t="s">
        <v>163</v>
      </c>
      <c r="S39" t="s">
        <v>163</v>
      </c>
      <c r="T39" t="s">
        <v>420</v>
      </c>
      <c r="U39" t="s">
        <v>163</v>
      </c>
      <c r="V39">
        <v>12.6365</v>
      </c>
      <c r="W39">
        <v>28</v>
      </c>
      <c r="X39" s="21">
        <v>43863.327777777777</v>
      </c>
    </row>
    <row r="40" spans="1:24" x14ac:dyDescent="0.3">
      <c r="A40" t="s">
        <v>301</v>
      </c>
      <c r="B40">
        <v>622</v>
      </c>
      <c r="C40">
        <v>302</v>
      </c>
      <c r="D40">
        <v>386</v>
      </c>
      <c r="E40">
        <v>791</v>
      </c>
      <c r="F40">
        <v>404</v>
      </c>
      <c r="G40">
        <v>411</v>
      </c>
      <c r="H40">
        <v>438</v>
      </c>
      <c r="I40">
        <v>173</v>
      </c>
      <c r="J40">
        <v>1632</v>
      </c>
      <c r="K40">
        <v>824</v>
      </c>
      <c r="L40">
        <v>63</v>
      </c>
      <c r="M40">
        <v>66</v>
      </c>
      <c r="O40">
        <v>17700</v>
      </c>
      <c r="P40">
        <v>-2188</v>
      </c>
      <c r="Q40">
        <v>-4</v>
      </c>
      <c r="R40" t="s">
        <v>163</v>
      </c>
      <c r="S40" t="s">
        <v>163</v>
      </c>
      <c r="T40" t="s">
        <v>421</v>
      </c>
      <c r="U40" t="s">
        <v>163</v>
      </c>
      <c r="V40">
        <v>12.411199999999999</v>
      </c>
      <c r="W40">
        <v>29</v>
      </c>
      <c r="X40" s="21">
        <v>43863.333634259259</v>
      </c>
    </row>
    <row r="41" spans="1:24" x14ac:dyDescent="0.3">
      <c r="A41" t="s">
        <v>303</v>
      </c>
      <c r="B41">
        <v>556</v>
      </c>
      <c r="C41">
        <v>296</v>
      </c>
      <c r="D41">
        <v>361</v>
      </c>
      <c r="E41">
        <v>825</v>
      </c>
      <c r="F41">
        <v>370</v>
      </c>
      <c r="G41">
        <v>432</v>
      </c>
      <c r="H41">
        <v>428</v>
      </c>
      <c r="I41">
        <v>177</v>
      </c>
      <c r="J41">
        <v>1986</v>
      </c>
      <c r="K41">
        <v>922</v>
      </c>
      <c r="L41">
        <v>63</v>
      </c>
      <c r="M41">
        <v>68</v>
      </c>
      <c r="O41">
        <v>17031</v>
      </c>
      <c r="P41">
        <v>-2503</v>
      </c>
      <c r="Q41">
        <v>-11</v>
      </c>
      <c r="R41" t="s">
        <v>163</v>
      </c>
      <c r="S41" t="s">
        <v>163</v>
      </c>
      <c r="T41" t="s">
        <v>422</v>
      </c>
      <c r="U41" t="s">
        <v>163</v>
      </c>
      <c r="V41">
        <v>12.6149</v>
      </c>
      <c r="W41">
        <v>30</v>
      </c>
      <c r="X41" s="21">
        <v>43863.339456018519</v>
      </c>
    </row>
    <row r="42" spans="1:24" x14ac:dyDescent="0.3">
      <c r="A42" t="s">
        <v>305</v>
      </c>
      <c r="B42">
        <v>622</v>
      </c>
      <c r="C42">
        <v>295</v>
      </c>
      <c r="D42">
        <v>361</v>
      </c>
      <c r="E42">
        <v>813</v>
      </c>
      <c r="F42">
        <v>383</v>
      </c>
      <c r="G42">
        <v>414</v>
      </c>
      <c r="H42">
        <v>424</v>
      </c>
      <c r="I42">
        <v>169</v>
      </c>
      <c r="J42">
        <v>1916</v>
      </c>
      <c r="K42">
        <v>835</v>
      </c>
      <c r="L42">
        <v>63</v>
      </c>
      <c r="M42">
        <v>66</v>
      </c>
      <c r="O42">
        <v>16868</v>
      </c>
      <c r="P42">
        <v>-2616</v>
      </c>
      <c r="Q42">
        <v>-11</v>
      </c>
      <c r="R42" t="s">
        <v>163</v>
      </c>
      <c r="S42" t="s">
        <v>163</v>
      </c>
      <c r="T42" t="s">
        <v>423</v>
      </c>
      <c r="U42" t="s">
        <v>163</v>
      </c>
      <c r="V42">
        <v>12.297499999999999</v>
      </c>
      <c r="W42">
        <v>31</v>
      </c>
      <c r="X42" s="21">
        <v>43863.345277777778</v>
      </c>
    </row>
    <row r="43" spans="1:24" x14ac:dyDescent="0.3">
      <c r="A43" t="s">
        <v>307</v>
      </c>
      <c r="B43">
        <v>653</v>
      </c>
      <c r="C43">
        <v>293</v>
      </c>
      <c r="D43">
        <v>308</v>
      </c>
      <c r="E43">
        <v>785</v>
      </c>
      <c r="F43">
        <v>396</v>
      </c>
      <c r="G43">
        <v>449</v>
      </c>
      <c r="H43">
        <v>457</v>
      </c>
      <c r="I43">
        <v>176</v>
      </c>
      <c r="J43">
        <v>1885</v>
      </c>
      <c r="K43">
        <v>896</v>
      </c>
      <c r="L43">
        <v>65</v>
      </c>
      <c r="M43">
        <v>64</v>
      </c>
      <c r="O43">
        <v>15152</v>
      </c>
      <c r="P43">
        <v>-3248</v>
      </c>
      <c r="Q43">
        <v>-20</v>
      </c>
      <c r="R43" t="s">
        <v>163</v>
      </c>
      <c r="S43" t="s">
        <v>163</v>
      </c>
      <c r="T43" t="s">
        <v>424</v>
      </c>
      <c r="U43" t="s">
        <v>163</v>
      </c>
      <c r="V43">
        <v>12.6214</v>
      </c>
      <c r="W43">
        <v>32</v>
      </c>
      <c r="X43" s="21">
        <v>43863.351087962961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27EB-FDE0-4D3F-A0C5-972F9BDFA53B}">
  <dimension ref="A3:DW113"/>
  <sheetViews>
    <sheetView topLeftCell="A52" zoomScale="50" zoomScaleNormal="50" workbookViewId="0">
      <selection activeCell="AB96" sqref="AB96"/>
    </sheetView>
  </sheetViews>
  <sheetFormatPr defaultRowHeight="14.4" x14ac:dyDescent="0.3"/>
  <cols>
    <col min="1" max="1" width="18.77734375" customWidth="1"/>
    <col min="10" max="10" width="8.88671875" style="3"/>
    <col min="16" max="16" width="8.88671875" style="6"/>
    <col min="22" max="22" width="8.88671875" style="6"/>
    <col min="28" max="28" width="8.88671875" style="6"/>
    <col min="34" max="34" width="8.88671875" style="6"/>
    <col min="40" max="40" width="8.88671875" style="6"/>
    <col min="47" max="47" width="8.88671875" style="8"/>
    <col min="53" max="53" width="8.88671875" style="6"/>
    <col min="59" max="59" width="8.88671875" style="6"/>
    <col min="65" max="65" width="8.88671875" style="6"/>
    <col min="73" max="73" width="8.88671875" style="6"/>
    <col min="79" max="79" width="8.88671875" style="6"/>
    <col min="85" max="85" width="8.88671875" style="6"/>
    <col min="91" max="91" width="8.88671875" style="6"/>
    <col min="97" max="97" width="8.88671875" style="6"/>
    <col min="103" max="103" width="8.88671875" style="6"/>
    <col min="109" max="109" width="8.88671875" style="6"/>
    <col min="115" max="115" width="8.88671875" style="6"/>
    <col min="121" max="121" width="8.88671875" style="6"/>
  </cols>
  <sheetData>
    <row r="3" spans="1:127" x14ac:dyDescent="0.3">
      <c r="AU3" s="10" t="s">
        <v>97</v>
      </c>
    </row>
    <row r="4" spans="1:127" x14ac:dyDescent="0.3">
      <c r="A4" s="1" t="s">
        <v>63</v>
      </c>
      <c r="K4" s="1" t="s">
        <v>72</v>
      </c>
      <c r="Q4" s="1" t="s">
        <v>73</v>
      </c>
      <c r="W4" s="1" t="s">
        <v>74</v>
      </c>
      <c r="AC4" s="1" t="s">
        <v>86</v>
      </c>
      <c r="AI4" s="1" t="s">
        <v>91</v>
      </c>
      <c r="AO4" s="1" t="s">
        <v>92</v>
      </c>
      <c r="AU4" s="10" t="s">
        <v>98</v>
      </c>
      <c r="AV4" s="1" t="s">
        <v>103</v>
      </c>
      <c r="BB4" s="1" t="s">
        <v>108</v>
      </c>
      <c r="BH4" s="1" t="s">
        <v>113</v>
      </c>
      <c r="BN4" s="1" t="s">
        <v>120</v>
      </c>
      <c r="BV4" s="1" t="s">
        <v>121</v>
      </c>
      <c r="CB4" s="1" t="s">
        <v>122</v>
      </c>
      <c r="CH4" s="1" t="s">
        <v>123</v>
      </c>
      <c r="CN4" s="1" t="s">
        <v>124</v>
      </c>
      <c r="CT4" s="1" t="s">
        <v>125</v>
      </c>
      <c r="CZ4" s="1" t="s">
        <v>125</v>
      </c>
      <c r="DF4" s="1" t="s">
        <v>127</v>
      </c>
      <c r="DL4" s="1" t="s">
        <v>128</v>
      </c>
      <c r="DR4" s="1" t="s">
        <v>133</v>
      </c>
    </row>
    <row r="5" spans="1:127" x14ac:dyDescent="0.3">
      <c r="A5" s="5" t="s">
        <v>64</v>
      </c>
      <c r="K5" s="5" t="s">
        <v>64</v>
      </c>
      <c r="Q5" s="5" t="s">
        <v>64</v>
      </c>
      <c r="W5" s="5" t="s">
        <v>64</v>
      </c>
      <c r="AC5" s="5" t="s">
        <v>64</v>
      </c>
      <c r="AI5" s="5" t="s">
        <v>64</v>
      </c>
      <c r="AO5" s="5" t="s">
        <v>64</v>
      </c>
      <c r="AU5" s="10"/>
      <c r="AV5" s="5" t="s">
        <v>64</v>
      </c>
      <c r="BB5" s="5" t="s">
        <v>64</v>
      </c>
      <c r="BH5" s="5" t="s">
        <v>64</v>
      </c>
      <c r="BN5" s="5" t="s">
        <v>64</v>
      </c>
      <c r="BV5" s="5" t="s">
        <v>64</v>
      </c>
      <c r="CB5" s="5" t="s">
        <v>64</v>
      </c>
      <c r="CH5" s="5" t="s">
        <v>64</v>
      </c>
      <c r="CN5" s="5" t="s">
        <v>64</v>
      </c>
      <c r="CT5" s="5" t="s">
        <v>64</v>
      </c>
      <c r="CZ5" s="5" t="s">
        <v>64</v>
      </c>
      <c r="DF5" s="5" t="s">
        <v>64</v>
      </c>
      <c r="DL5" s="5" t="s">
        <v>64</v>
      </c>
      <c r="DR5" s="5" t="s">
        <v>64</v>
      </c>
    </row>
    <row r="6" spans="1:127" s="2" customFormat="1" ht="28.8" x14ac:dyDescent="0.3"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  <c r="H6" s="2" t="s">
        <v>59</v>
      </c>
      <c r="I6" s="2" t="s">
        <v>60</v>
      </c>
      <c r="J6" s="4" t="s">
        <v>61</v>
      </c>
      <c r="L6" s="2" t="s">
        <v>53</v>
      </c>
      <c r="M6" s="2" t="s">
        <v>54</v>
      </c>
      <c r="N6" s="2" t="s">
        <v>55</v>
      </c>
      <c r="O6" s="2" t="s">
        <v>56</v>
      </c>
      <c r="P6" s="7" t="s">
        <v>61</v>
      </c>
      <c r="R6" s="2" t="s">
        <v>57</v>
      </c>
      <c r="S6" s="2" t="s">
        <v>58</v>
      </c>
      <c r="T6" s="2" t="s">
        <v>59</v>
      </c>
      <c r="U6" s="2" t="s">
        <v>60</v>
      </c>
      <c r="V6" s="7" t="s">
        <v>61</v>
      </c>
      <c r="X6" s="2" t="s">
        <v>65</v>
      </c>
      <c r="Y6" s="2" t="s">
        <v>66</v>
      </c>
      <c r="Z6" s="2" t="s">
        <v>67</v>
      </c>
      <c r="AA6" s="2" t="s">
        <v>68</v>
      </c>
      <c r="AB6" s="7" t="s">
        <v>61</v>
      </c>
      <c r="AD6" s="2" t="s">
        <v>82</v>
      </c>
      <c r="AE6" s="2" t="s">
        <v>83</v>
      </c>
      <c r="AF6" s="2" t="s">
        <v>84</v>
      </c>
      <c r="AG6" s="2" t="s">
        <v>85</v>
      </c>
      <c r="AH6" s="7" t="s">
        <v>61</v>
      </c>
      <c r="AJ6" s="2" t="s">
        <v>87</v>
      </c>
      <c r="AK6" s="2" t="s">
        <v>88</v>
      </c>
      <c r="AL6" s="2" t="s">
        <v>89</v>
      </c>
      <c r="AM6" s="2" t="s">
        <v>90</v>
      </c>
      <c r="AN6" s="7" t="s">
        <v>61</v>
      </c>
      <c r="AP6" s="2" t="s">
        <v>93</v>
      </c>
      <c r="AQ6" s="2" t="s">
        <v>94</v>
      </c>
      <c r="AR6" s="2" t="s">
        <v>95</v>
      </c>
      <c r="AS6" s="2" t="s">
        <v>96</v>
      </c>
      <c r="AT6" s="2" t="s">
        <v>61</v>
      </c>
      <c r="AU6" s="9"/>
      <c r="AW6" s="2" t="s">
        <v>99</v>
      </c>
      <c r="AX6" s="2" t="s">
        <v>100</v>
      </c>
      <c r="AY6" s="2" t="s">
        <v>101</v>
      </c>
      <c r="AZ6" s="2" t="s">
        <v>102</v>
      </c>
      <c r="BA6" s="7" t="s">
        <v>61</v>
      </c>
      <c r="BC6" s="2" t="s">
        <v>104</v>
      </c>
      <c r="BD6" s="2" t="s">
        <v>105</v>
      </c>
      <c r="BE6" s="2" t="s">
        <v>106</v>
      </c>
      <c r="BF6" s="2" t="s">
        <v>107</v>
      </c>
      <c r="BG6" s="7" t="s">
        <v>61</v>
      </c>
      <c r="BI6" s="2" t="s">
        <v>109</v>
      </c>
      <c r="BJ6" s="2" t="s">
        <v>110</v>
      </c>
      <c r="BK6" s="2" t="s">
        <v>111</v>
      </c>
      <c r="BL6" s="2" t="s">
        <v>112</v>
      </c>
      <c r="BM6" s="7" t="s">
        <v>61</v>
      </c>
      <c r="BO6" s="2" t="s">
        <v>114</v>
      </c>
      <c r="BP6" s="2" t="s">
        <v>115</v>
      </c>
      <c r="BQ6" s="2" t="s">
        <v>116</v>
      </c>
      <c r="BR6" s="2" t="s">
        <v>117</v>
      </c>
      <c r="BS6" s="2" t="s">
        <v>118</v>
      </c>
      <c r="BT6" s="2" t="s">
        <v>119</v>
      </c>
      <c r="BU6" s="7" t="s">
        <v>61</v>
      </c>
      <c r="BW6" s="2" t="s">
        <v>99</v>
      </c>
      <c r="BX6" s="2" t="s">
        <v>100</v>
      </c>
      <c r="BY6" s="2" t="s">
        <v>101</v>
      </c>
      <c r="BZ6" s="2" t="s">
        <v>102</v>
      </c>
      <c r="CA6" s="7" t="s">
        <v>61</v>
      </c>
      <c r="CC6" s="2" t="s">
        <v>104</v>
      </c>
      <c r="CD6" s="2" t="s">
        <v>105</v>
      </c>
      <c r="CE6" s="2" t="s">
        <v>106</v>
      </c>
      <c r="CF6" s="2" t="s">
        <v>107</v>
      </c>
      <c r="CG6" s="7" t="s">
        <v>61</v>
      </c>
      <c r="CI6" s="2" t="s">
        <v>99</v>
      </c>
      <c r="CJ6" s="2" t="s">
        <v>100</v>
      </c>
      <c r="CK6" s="2" t="s">
        <v>101</v>
      </c>
      <c r="CL6" s="2" t="s">
        <v>102</v>
      </c>
      <c r="CM6" s="7" t="s">
        <v>61</v>
      </c>
      <c r="CO6" s="2" t="s">
        <v>104</v>
      </c>
      <c r="CP6" s="2" t="s">
        <v>105</v>
      </c>
      <c r="CQ6" s="2" t="s">
        <v>106</v>
      </c>
      <c r="CR6" s="2" t="s">
        <v>107</v>
      </c>
      <c r="CS6" s="7" t="s">
        <v>61</v>
      </c>
      <c r="CU6" s="2" t="s">
        <v>99</v>
      </c>
      <c r="CV6" s="2" t="s">
        <v>100</v>
      </c>
      <c r="CW6" s="2" t="s">
        <v>101</v>
      </c>
      <c r="CX6" s="2" t="s">
        <v>102</v>
      </c>
      <c r="CY6" s="7" t="s">
        <v>61</v>
      </c>
      <c r="DA6" s="2" t="s">
        <v>104</v>
      </c>
      <c r="DB6" s="2" t="s">
        <v>105</v>
      </c>
      <c r="DC6" s="2" t="s">
        <v>106</v>
      </c>
      <c r="DD6" s="2" t="s">
        <v>107</v>
      </c>
      <c r="DE6" s="7" t="s">
        <v>61</v>
      </c>
      <c r="DG6" s="2" t="s">
        <v>109</v>
      </c>
      <c r="DH6" s="2" t="s">
        <v>110</v>
      </c>
      <c r="DI6" s="2" t="s">
        <v>111</v>
      </c>
      <c r="DJ6" s="2" t="s">
        <v>112</v>
      </c>
      <c r="DK6" s="7" t="s">
        <v>61</v>
      </c>
      <c r="DM6" s="2" t="s">
        <v>114</v>
      </c>
      <c r="DN6" s="2" t="s">
        <v>115</v>
      </c>
      <c r="DO6" s="2" t="s">
        <v>116</v>
      </c>
      <c r="DP6" s="2" t="s">
        <v>117</v>
      </c>
      <c r="DQ6" s="7" t="s">
        <v>61</v>
      </c>
      <c r="DS6" s="2" t="s">
        <v>129</v>
      </c>
      <c r="DT6" s="2" t="s">
        <v>130</v>
      </c>
      <c r="DU6" s="2" t="s">
        <v>131</v>
      </c>
      <c r="DV6" s="2" t="s">
        <v>132</v>
      </c>
      <c r="DW6" s="2" t="s">
        <v>61</v>
      </c>
    </row>
    <row r="8" spans="1:127" x14ac:dyDescent="0.3">
      <c r="A8" t="s">
        <v>0</v>
      </c>
      <c r="B8">
        <v>0.93023255813953487</v>
      </c>
      <c r="C8">
        <v>1.0625133347557072</v>
      </c>
      <c r="D8">
        <v>0.98677192233838273</v>
      </c>
      <c r="E8">
        <v>1.0315767015148283</v>
      </c>
      <c r="F8">
        <v>1.056112652016215</v>
      </c>
      <c r="G8">
        <v>1.0326434819714101</v>
      </c>
      <c r="H8">
        <v>1.0219756774055899</v>
      </c>
      <c r="I8">
        <v>1.0038404096436953</v>
      </c>
      <c r="J8" s="3">
        <v>1.0157083422231705</v>
      </c>
      <c r="K8" t="s">
        <v>0</v>
      </c>
      <c r="L8">
        <v>0.95583528909750382</v>
      </c>
      <c r="M8">
        <v>0.96330275229357787</v>
      </c>
      <c r="N8">
        <v>1.0262427992319179</v>
      </c>
      <c r="O8">
        <v>1.0113078728397695</v>
      </c>
      <c r="P8" s="6">
        <v>0.98917217836569238</v>
      </c>
      <c r="Q8" t="s">
        <v>0</v>
      </c>
      <c r="R8">
        <v>0.96756987411990614</v>
      </c>
      <c r="S8">
        <v>1.0059739705568593</v>
      </c>
      <c r="T8">
        <v>0.97503733731598041</v>
      </c>
      <c r="U8">
        <v>0.97610411777256234</v>
      </c>
      <c r="V8" s="6">
        <v>0.98117132494132697</v>
      </c>
      <c r="W8" t="s">
        <v>0</v>
      </c>
      <c r="X8">
        <v>1.056112652016215</v>
      </c>
      <c r="Y8">
        <v>1.0315767015148283</v>
      </c>
      <c r="Z8">
        <v>1.0443780669938125</v>
      </c>
      <c r="AA8">
        <v>1.0742479197781096</v>
      </c>
      <c r="AB8" s="6">
        <v>1.0515788350757413</v>
      </c>
      <c r="AC8" t="s">
        <v>0</v>
      </c>
      <c r="AD8">
        <v>1.0881160657136759</v>
      </c>
      <c r="AE8">
        <v>1.1094516748453167</v>
      </c>
      <c r="AF8">
        <v>1.0731811393215276</v>
      </c>
      <c r="AG8">
        <v>1.0891828461702582</v>
      </c>
      <c r="AH8" s="6">
        <v>1.0899829315126948</v>
      </c>
      <c r="AI8" t="s">
        <v>2</v>
      </c>
      <c r="AJ8">
        <v>1.085051331274518</v>
      </c>
      <c r="AK8">
        <v>1.0933978799766297</v>
      </c>
      <c r="AL8">
        <v>1.0600116851681829</v>
      </c>
      <c r="AM8">
        <v>1.0808780569234622</v>
      </c>
      <c r="AN8" s="6">
        <v>1.0798347383356981</v>
      </c>
      <c r="AO8" t="s">
        <v>3</v>
      </c>
      <c r="AP8">
        <v>3.9480725061757025</v>
      </c>
      <c r="AQ8">
        <v>3.9746746594079605</v>
      </c>
      <c r="AR8">
        <v>3.9543318363479987</v>
      </c>
      <c r="AS8">
        <v>3.9903229848387003</v>
      </c>
      <c r="AT8">
        <v>3.9668504966925906</v>
      </c>
      <c r="AV8" t="s">
        <v>0</v>
      </c>
      <c r="AW8">
        <v>1.0518455301898868</v>
      </c>
      <c r="AX8">
        <v>0.96863665457648807</v>
      </c>
      <c r="AY8">
        <v>1.0134414337529336</v>
      </c>
      <c r="AZ8">
        <v>1.0731811393215276</v>
      </c>
      <c r="BA8" s="6">
        <v>1.026776189460209</v>
      </c>
      <c r="BB8" t="s">
        <v>0</v>
      </c>
      <c r="BC8">
        <v>0.97610411777256234</v>
      </c>
      <c r="BD8">
        <v>0.98037123959889039</v>
      </c>
      <c r="BE8">
        <v>1.0209088969490079</v>
      </c>
      <c r="BF8">
        <v>0.96223597183699583</v>
      </c>
      <c r="BG8" s="6">
        <v>0.98490505653936411</v>
      </c>
      <c r="BH8" t="s">
        <v>0</v>
      </c>
      <c r="BI8">
        <v>1.0305099210582462</v>
      </c>
      <c r="BJ8">
        <v>0.99637294644762098</v>
      </c>
      <c r="BK8">
        <v>1.0369106037977385</v>
      </c>
      <c r="BL8">
        <v>1.0507787497333048</v>
      </c>
      <c r="BM8" s="6">
        <v>1.0286430552592276</v>
      </c>
      <c r="BN8" t="s">
        <v>0</v>
      </c>
      <c r="BO8">
        <v>1.0315767015148283</v>
      </c>
      <c r="BP8">
        <v>1.0177085555792615</v>
      </c>
      <c r="BQ8">
        <v>1.0379773842543205</v>
      </c>
      <c r="BR8">
        <v>1.0017068487305312</v>
      </c>
      <c r="BS8">
        <v>1.0635801152122892</v>
      </c>
      <c r="BT8">
        <v>0.97930445914230846</v>
      </c>
      <c r="BU8" s="6">
        <v>1.0219756774055899</v>
      </c>
      <c r="BV8" t="s">
        <v>2</v>
      </c>
      <c r="BW8">
        <v>0.95234120691094237</v>
      </c>
      <c r="BX8">
        <v>0.96193973791837073</v>
      </c>
      <c r="BY8">
        <v>0.98906602120023368</v>
      </c>
      <c r="BZ8">
        <v>0.9515065520407312</v>
      </c>
      <c r="CA8" s="6">
        <v>0.96371337951756952</v>
      </c>
      <c r="CB8" t="s">
        <v>2</v>
      </c>
      <c r="CC8">
        <v>1.0099323929555128</v>
      </c>
      <c r="CD8">
        <v>1.0303814372756865</v>
      </c>
      <c r="CE8">
        <v>0.98071947249812208</v>
      </c>
      <c r="CF8">
        <v>1.005759118604457</v>
      </c>
      <c r="CG8" s="6">
        <v>1.0066981053334447</v>
      </c>
      <c r="CH8" t="s">
        <v>3</v>
      </c>
      <c r="CI8">
        <v>1.1462505822077318</v>
      </c>
      <c r="CJ8">
        <v>1.1341406613879832</v>
      </c>
      <c r="CK8">
        <v>1.1490451793199814</v>
      </c>
      <c r="CL8">
        <v>1.1802515137401024</v>
      </c>
      <c r="CM8" s="6">
        <v>1.1524219841639496</v>
      </c>
      <c r="CN8" t="s">
        <v>3</v>
      </c>
      <c r="CO8">
        <v>1.1243595714951093</v>
      </c>
      <c r="CP8">
        <v>1.1383325570563576</v>
      </c>
      <c r="CQ8">
        <v>1.1229622729389845</v>
      </c>
      <c r="CR8">
        <v>1.1136469492314858</v>
      </c>
      <c r="CS8" s="6">
        <v>1.1248253376804844</v>
      </c>
      <c r="CT8" t="s">
        <v>0</v>
      </c>
      <c r="CU8">
        <v>1.0102410923831875</v>
      </c>
      <c r="CV8">
        <v>0.97077021548965214</v>
      </c>
      <c r="CW8">
        <v>1.0091743119266054</v>
      </c>
      <c r="CX8">
        <v>0.99743972690420302</v>
      </c>
      <c r="CY8" s="6">
        <v>0.99690633667591211</v>
      </c>
      <c r="CZ8" t="s">
        <v>0</v>
      </c>
      <c r="DA8">
        <v>1.0411777256240664</v>
      </c>
      <c r="DB8">
        <v>0.9889054832515467</v>
      </c>
      <c r="DC8">
        <v>1.0411777256240664</v>
      </c>
      <c r="DD8">
        <v>0.97930445914230846</v>
      </c>
      <c r="DE8" s="6">
        <v>1.012641348410497</v>
      </c>
      <c r="DF8" t="s">
        <v>0</v>
      </c>
      <c r="DG8">
        <v>1.1137187966716449</v>
      </c>
      <c r="DH8">
        <v>1.0657136761254533</v>
      </c>
      <c r="DI8">
        <v>1.0059739705568593</v>
      </c>
      <c r="DJ8">
        <v>0.97717089822914438</v>
      </c>
      <c r="DK8" s="6">
        <v>1.0406443353957753</v>
      </c>
      <c r="DL8" t="s">
        <v>2</v>
      </c>
      <c r="DM8">
        <v>1.0516651364660712</v>
      </c>
      <c r="DN8">
        <v>1.055838410817127</v>
      </c>
      <c r="DO8">
        <v>1.0224522160086804</v>
      </c>
      <c r="DP8">
        <v>1.034972039061848</v>
      </c>
      <c r="DQ8" s="6">
        <v>1.0412319505884318</v>
      </c>
      <c r="DR8" t="s">
        <v>3</v>
      </c>
      <c r="DS8">
        <v>1.1187703772706101</v>
      </c>
      <c r="DT8">
        <v>1.1411271541686074</v>
      </c>
      <c r="DU8">
        <v>1.159757801583605</v>
      </c>
      <c r="DV8">
        <v>1.1178388448998602</v>
      </c>
      <c r="DW8">
        <v>1.1343735444806706</v>
      </c>
    </row>
    <row r="10" spans="1:127" x14ac:dyDescent="0.3">
      <c r="A10" t="s">
        <v>1</v>
      </c>
      <c r="B10">
        <v>1.2112541726275632</v>
      </c>
      <c r="C10">
        <v>0.86313781592751548</v>
      </c>
      <c r="D10">
        <v>1.4067715784453982</v>
      </c>
      <c r="E10">
        <v>0.8679065331425847</v>
      </c>
      <c r="F10">
        <v>1.044349070100143</v>
      </c>
      <c r="G10">
        <v>0.93943729136862186</v>
      </c>
      <c r="H10">
        <v>1.1349546971864568</v>
      </c>
      <c r="I10">
        <v>1.044349070100143</v>
      </c>
      <c r="J10" s="3">
        <v>1.0640200286123034</v>
      </c>
      <c r="K10" t="s">
        <v>1</v>
      </c>
      <c r="L10">
        <v>1.0205054840247973</v>
      </c>
      <c r="M10">
        <v>1.0348116356700048</v>
      </c>
      <c r="N10">
        <v>0.76299475441106346</v>
      </c>
      <c r="O10">
        <v>0.86313781592751548</v>
      </c>
      <c r="P10" s="6">
        <v>0.92036242250834532</v>
      </c>
      <c r="Q10" t="s">
        <v>1</v>
      </c>
      <c r="R10">
        <v>1.0824988078206963</v>
      </c>
      <c r="S10">
        <v>1.039580352885074</v>
      </c>
      <c r="T10">
        <v>1.1492608488316645</v>
      </c>
      <c r="U10">
        <v>0.79160705770147832</v>
      </c>
      <c r="V10" s="6">
        <v>1.0157367668097281</v>
      </c>
      <c r="W10" t="s">
        <v>1</v>
      </c>
      <c r="X10">
        <v>1.0586552217453506</v>
      </c>
      <c r="Y10">
        <v>1.0300429184549358</v>
      </c>
      <c r="Z10">
        <v>0.90605627086313778</v>
      </c>
      <c r="AA10">
        <v>1.039580352885074</v>
      </c>
      <c r="AB10" s="6">
        <v>1.0085836909871246</v>
      </c>
      <c r="AC10" t="s">
        <v>1</v>
      </c>
      <c r="AD10">
        <v>0.97281831187410595</v>
      </c>
      <c r="AE10">
        <v>0.80591320934668575</v>
      </c>
      <c r="AF10">
        <v>0.94897472579876019</v>
      </c>
      <c r="AG10">
        <v>1.0014306151645207</v>
      </c>
      <c r="AH10" s="6">
        <v>0.93228421554601815</v>
      </c>
      <c r="AI10" t="s">
        <v>3</v>
      </c>
      <c r="AJ10">
        <v>1.3693525850023289</v>
      </c>
      <c r="AK10">
        <v>1.2855146716348393</v>
      </c>
      <c r="AL10">
        <v>1.1644154634373545</v>
      </c>
      <c r="AM10">
        <v>1.2575687005123428</v>
      </c>
      <c r="AN10" s="6">
        <v>1.2692128551467163</v>
      </c>
      <c r="AO10" t="s">
        <v>5</v>
      </c>
      <c r="AP10">
        <v>43.582282400931156</v>
      </c>
      <c r="AQ10">
        <v>43.436522259122022</v>
      </c>
      <c r="AR10">
        <v>44.311083109976828</v>
      </c>
      <c r="AS10">
        <v>43.655162471835723</v>
      </c>
      <c r="AT10">
        <v>43.746262560466434</v>
      </c>
      <c r="AV10" t="s">
        <v>1</v>
      </c>
      <c r="AW10">
        <v>0.74391988555078692</v>
      </c>
      <c r="AX10">
        <v>0.84883166428230805</v>
      </c>
      <c r="AY10">
        <v>1.0681926561754889</v>
      </c>
      <c r="AZ10">
        <v>0.77730090605627078</v>
      </c>
      <c r="BA10" s="6">
        <v>0.85956127801621363</v>
      </c>
      <c r="BB10" t="s">
        <v>1</v>
      </c>
      <c r="BC10">
        <v>1.1254172627563186</v>
      </c>
      <c r="BD10">
        <v>0.84883166428230805</v>
      </c>
      <c r="BE10">
        <v>0.48640915593705297</v>
      </c>
      <c r="BF10">
        <v>1.4401525989508823</v>
      </c>
      <c r="BG10" s="6">
        <v>0.97520267048164044</v>
      </c>
      <c r="BH10" t="s">
        <v>1</v>
      </c>
      <c r="BI10">
        <v>0.87744396757272303</v>
      </c>
      <c r="BJ10">
        <v>0.82021936099189319</v>
      </c>
      <c r="BK10">
        <v>1.0968049594659035</v>
      </c>
      <c r="BL10">
        <v>1.0300429184549358</v>
      </c>
      <c r="BM10" s="6">
        <v>0.95612780162136379</v>
      </c>
      <c r="BN10" t="s">
        <v>1</v>
      </c>
      <c r="BO10">
        <v>0.99666189794945159</v>
      </c>
      <c r="BP10">
        <v>0.94420600858369097</v>
      </c>
      <c r="BQ10">
        <v>1.0014306151645207</v>
      </c>
      <c r="BR10">
        <v>1.0968049594659035</v>
      </c>
      <c r="BS10">
        <v>1.1111111111111112</v>
      </c>
      <c r="BT10">
        <v>1.144492131616595</v>
      </c>
      <c r="BU10" s="6">
        <v>1.049117787315212</v>
      </c>
      <c r="BV10" t="s">
        <v>3</v>
      </c>
      <c r="BW10">
        <v>1.12063344201211</v>
      </c>
      <c r="BX10">
        <v>1.071727992547741</v>
      </c>
      <c r="BY10">
        <v>1.0805775500698649</v>
      </c>
      <c r="BZ10">
        <v>1.0470423847228691</v>
      </c>
      <c r="CA10" s="6">
        <v>1.0799953423381463</v>
      </c>
      <c r="CB10" t="s">
        <v>3</v>
      </c>
      <c r="CC10">
        <v>1.088029809035864</v>
      </c>
      <c r="CD10">
        <v>1.1034000931532371</v>
      </c>
      <c r="CE10">
        <v>1.1271541686073592</v>
      </c>
      <c r="CF10">
        <v>1.1224965067536097</v>
      </c>
      <c r="CG10" s="6">
        <v>1.1102701443875174</v>
      </c>
      <c r="CH10" t="s">
        <v>6</v>
      </c>
      <c r="CI10">
        <v>8.442769396888183</v>
      </c>
      <c r="CJ10">
        <v>8.0627090381858224</v>
      </c>
      <c r="CK10">
        <v>8.0898562066645603</v>
      </c>
      <c r="CL10">
        <v>7.9812675327496008</v>
      </c>
      <c r="CM10" s="6">
        <v>8.1441505436220414</v>
      </c>
      <c r="CN10" t="s">
        <v>6</v>
      </c>
      <c r="CO10">
        <v>1.119485294117647</v>
      </c>
      <c r="CP10">
        <v>1.0625</v>
      </c>
      <c r="CQ10">
        <v>1.0919117647058822</v>
      </c>
      <c r="CR10">
        <v>1.1268382352941178</v>
      </c>
      <c r="CS10" s="6">
        <v>1.1001838235294119</v>
      </c>
      <c r="CT10" t="s">
        <v>1</v>
      </c>
      <c r="CU10">
        <v>1.2207916070577016</v>
      </c>
      <c r="CV10">
        <v>0.92036242250834521</v>
      </c>
      <c r="CW10">
        <v>0.95851216022889829</v>
      </c>
      <c r="CX10">
        <v>0.87744396757272303</v>
      </c>
      <c r="CY10" s="6">
        <v>0.99427753934191698</v>
      </c>
      <c r="CZ10" t="s">
        <v>1</v>
      </c>
      <c r="DA10">
        <v>0.92989985693848354</v>
      </c>
      <c r="DB10">
        <v>0.67238912732474965</v>
      </c>
      <c r="DC10">
        <v>1.2350977587029088</v>
      </c>
      <c r="DD10">
        <v>0.93943729136862186</v>
      </c>
      <c r="DE10" s="6">
        <v>0.94420600858369086</v>
      </c>
      <c r="DF10" t="s">
        <v>1</v>
      </c>
      <c r="DG10">
        <v>0.76299475441106346</v>
      </c>
      <c r="DH10">
        <v>1.1301859799713878</v>
      </c>
      <c r="DI10">
        <v>0.68192656175488786</v>
      </c>
      <c r="DJ10">
        <v>0.98235574630424416</v>
      </c>
      <c r="DK10" s="6">
        <v>0.88936576061039596</v>
      </c>
      <c r="DL10" t="s">
        <v>3</v>
      </c>
      <c r="DM10">
        <v>1.1318118304611084</v>
      </c>
      <c r="DN10">
        <v>1.0572892408011179</v>
      </c>
      <c r="DO10">
        <v>1.0759198882161156</v>
      </c>
      <c r="DP10">
        <v>1.1224965067536097</v>
      </c>
      <c r="DQ10" s="6">
        <v>1.0968793665579879</v>
      </c>
      <c r="DR10" t="s">
        <v>6</v>
      </c>
      <c r="DS10">
        <v>1.1121323529411766</v>
      </c>
      <c r="DT10">
        <v>1.0735294117647058</v>
      </c>
      <c r="DU10">
        <v>1.0441176470588236</v>
      </c>
      <c r="DV10">
        <v>1.1084558823529413</v>
      </c>
      <c r="DW10">
        <v>1.0845588235294117</v>
      </c>
    </row>
    <row r="12" spans="1:127" x14ac:dyDescent="0.3">
      <c r="A12" t="s">
        <v>2</v>
      </c>
      <c r="B12">
        <v>1.005759118604457</v>
      </c>
      <c r="C12">
        <v>1.0099323929555128</v>
      </c>
      <c r="D12">
        <v>1.0892246056255739</v>
      </c>
      <c r="E12">
        <v>1.0516651364660712</v>
      </c>
      <c r="F12">
        <v>1.034972039061848</v>
      </c>
      <c r="G12">
        <v>1.0099323929555128</v>
      </c>
      <c r="H12">
        <v>1.0266254903597363</v>
      </c>
      <c r="I12">
        <v>0.97654619814706622</v>
      </c>
      <c r="J12" s="3">
        <v>1.0255821717719722</v>
      </c>
      <c r="K12" t="s">
        <v>2</v>
      </c>
      <c r="L12">
        <v>1.005759118604457</v>
      </c>
      <c r="M12">
        <v>1.0541691010767047</v>
      </c>
      <c r="N12">
        <v>1.034972039061848</v>
      </c>
      <c r="O12">
        <v>1.0099323929555128</v>
      </c>
      <c r="P12" s="6">
        <v>1.0262081629246307</v>
      </c>
      <c r="Q12" t="s">
        <v>2</v>
      </c>
      <c r="R12">
        <v>1.0141056673065687</v>
      </c>
      <c r="S12">
        <v>1.0270428177948419</v>
      </c>
      <c r="T12">
        <v>1.0516651364660712</v>
      </c>
      <c r="U12">
        <v>1.0182789416576246</v>
      </c>
      <c r="V12" s="6">
        <v>1.0277731408062767</v>
      </c>
      <c r="W12" t="s">
        <v>2</v>
      </c>
      <c r="X12">
        <v>1.0767047825724063</v>
      </c>
      <c r="Y12">
        <v>1.1059177030297971</v>
      </c>
      <c r="Z12">
        <v>1.0808780569234622</v>
      </c>
      <c r="AA12">
        <v>1.085051331274518</v>
      </c>
      <c r="AB12" s="6">
        <v>1.087137968450046</v>
      </c>
      <c r="AC12" t="s">
        <v>2</v>
      </c>
      <c r="AD12">
        <v>0.98071947249812208</v>
      </c>
      <c r="AE12">
        <v>1.0433185877639597</v>
      </c>
      <c r="AF12">
        <v>1.0274601452299474</v>
      </c>
      <c r="AG12">
        <v>1.0433185877639597</v>
      </c>
      <c r="AH12" s="6">
        <v>1.0237041983139972</v>
      </c>
      <c r="AI12" t="s">
        <v>4</v>
      </c>
      <c r="AJ12">
        <v>2.0121263395375069</v>
      </c>
      <c r="AK12">
        <v>2.0586576424139875</v>
      </c>
      <c r="AL12">
        <v>1.9796954314720812</v>
      </c>
      <c r="AM12">
        <v>2.0248166948674564</v>
      </c>
      <c r="AN12" s="6">
        <v>2.0188240270727582</v>
      </c>
      <c r="AO12" t="s">
        <v>14</v>
      </c>
      <c r="AP12">
        <v>1.1337649649386461</v>
      </c>
      <c r="AQ12">
        <v>1.1256083824570733</v>
      </c>
      <c r="AR12">
        <v>1.0521991401229163</v>
      </c>
      <c r="AS12">
        <v>1.0685123050860621</v>
      </c>
      <c r="AT12">
        <v>1.0950211981511746</v>
      </c>
      <c r="AV12" t="s">
        <v>2</v>
      </c>
      <c r="AW12">
        <v>1.0374760036724815</v>
      </c>
      <c r="AX12">
        <v>1.0274601452299474</v>
      </c>
      <c r="AY12">
        <v>1.0232868708788916</v>
      </c>
      <c r="AZ12">
        <v>1.0537517736415991</v>
      </c>
      <c r="BA12" s="6">
        <v>1.0354936983557299</v>
      </c>
      <c r="BB12" t="s">
        <v>2</v>
      </c>
      <c r="BC12">
        <v>1.0333027293214256</v>
      </c>
      <c r="BD12">
        <v>1.0324680744512145</v>
      </c>
      <c r="BE12">
        <v>1.0212002337033637</v>
      </c>
      <c r="BF12">
        <v>1.0195309239629413</v>
      </c>
      <c r="BG12" s="6">
        <v>1.0266254903597363</v>
      </c>
      <c r="BH12" t="s">
        <v>2</v>
      </c>
      <c r="BI12">
        <v>1.0529171187713879</v>
      </c>
      <c r="BJ12">
        <v>1.0474918621150155</v>
      </c>
      <c r="BK12">
        <v>0.99031800350555044</v>
      </c>
      <c r="BL12">
        <v>1.0170269593523078</v>
      </c>
      <c r="BM12" s="6">
        <v>1.0269384859360655</v>
      </c>
      <c r="BN12" t="s">
        <v>2</v>
      </c>
      <c r="BO12">
        <v>1.0775394374426175</v>
      </c>
      <c r="BP12">
        <v>1.0512478090309656</v>
      </c>
      <c r="BQ12">
        <v>1.010767047825724</v>
      </c>
      <c r="BR12">
        <v>1.0270428177948419</v>
      </c>
      <c r="BS12">
        <v>1.034972039061848</v>
      </c>
      <c r="BT12">
        <v>1.0307987647107921</v>
      </c>
      <c r="BU12" s="6">
        <v>1.0387279859777983</v>
      </c>
      <c r="BV12" t="s">
        <v>4</v>
      </c>
      <c r="BW12">
        <v>1.9895657078398195</v>
      </c>
      <c r="BX12">
        <v>1.9952058657642413</v>
      </c>
      <c r="BY12">
        <v>1.9712351945854485</v>
      </c>
      <c r="BZ12">
        <v>1.9063733784545966</v>
      </c>
      <c r="CA12" s="6">
        <v>1.9655950366610264</v>
      </c>
      <c r="CB12" t="s">
        <v>4</v>
      </c>
      <c r="CC12">
        <v>1.967005076142132</v>
      </c>
      <c r="CD12">
        <v>1.9768753525098703</v>
      </c>
      <c r="CE12">
        <v>1.9571347997743938</v>
      </c>
      <c r="CF12">
        <v>1.9684151156232375</v>
      </c>
      <c r="CG12" s="6">
        <v>1.9673575860124084</v>
      </c>
      <c r="CH12" t="s">
        <v>14</v>
      </c>
      <c r="CI12">
        <v>1.0962041884816753</v>
      </c>
      <c r="CJ12">
        <v>1.1371073298429319</v>
      </c>
      <c r="CK12">
        <v>1.1452879581151831</v>
      </c>
      <c r="CL12">
        <v>1.2107329842931938</v>
      </c>
      <c r="CM12" s="6">
        <v>1.147333115183246</v>
      </c>
      <c r="CN12" t="s">
        <v>14</v>
      </c>
      <c r="CO12">
        <v>0.93259162303664922</v>
      </c>
      <c r="CP12">
        <v>0.98985602094240832</v>
      </c>
      <c r="CQ12">
        <v>1.0634816753926701</v>
      </c>
      <c r="CR12">
        <v>0.94077225130890052</v>
      </c>
      <c r="CS12" s="6">
        <v>0.98167539267015702</v>
      </c>
      <c r="CT12" t="s">
        <v>2</v>
      </c>
      <c r="CU12">
        <v>0.99532593272681746</v>
      </c>
      <c r="CV12">
        <v>1.0725315082213505</v>
      </c>
      <c r="CW12">
        <v>1.0324680744512145</v>
      </c>
      <c r="CX12">
        <v>1.0262081629246307</v>
      </c>
      <c r="CY12" s="6">
        <v>1.0316334195810033</v>
      </c>
      <c r="CZ12" t="s">
        <v>2</v>
      </c>
      <c r="DA12">
        <v>1.0646022869543443</v>
      </c>
      <c r="DB12">
        <v>1.034972039061848</v>
      </c>
      <c r="DC12">
        <v>1.0203655788331525</v>
      </c>
      <c r="DD12">
        <v>1.0600116851681829</v>
      </c>
      <c r="DE12" s="6">
        <v>1.044987897504382</v>
      </c>
      <c r="DF12" t="s">
        <v>2</v>
      </c>
      <c r="DG12">
        <v>1.0641849595192387</v>
      </c>
      <c r="DH12">
        <v>1.0433185877639597</v>
      </c>
      <c r="DI12">
        <v>1.1100909773808529</v>
      </c>
      <c r="DJ12">
        <v>1.1100909773808529</v>
      </c>
      <c r="DK12" s="6">
        <v>1.081921375511226</v>
      </c>
      <c r="DL12" t="s">
        <v>4</v>
      </c>
      <c r="DM12">
        <v>2.0163564579808235</v>
      </c>
      <c r="DN12">
        <v>1.921883812746757</v>
      </c>
      <c r="DO12">
        <v>1.9091934574168077</v>
      </c>
      <c r="DP12">
        <v>1.9317540891144953</v>
      </c>
      <c r="DQ12" s="6">
        <v>1.9447969543147208</v>
      </c>
      <c r="DR12" t="s">
        <v>14</v>
      </c>
      <c r="DS12">
        <v>1.3007198952879582</v>
      </c>
      <c r="DT12">
        <v>0.95713350785340312</v>
      </c>
      <c r="DU12">
        <v>1.0798429319371727</v>
      </c>
      <c r="DV12">
        <v>0.99803664921465962</v>
      </c>
      <c r="DW12">
        <v>1.0839332460732984</v>
      </c>
    </row>
    <row r="14" spans="1:127" x14ac:dyDescent="0.3">
      <c r="A14" t="s">
        <v>62</v>
      </c>
      <c r="B14">
        <v>1.0147058823529413</v>
      </c>
      <c r="C14">
        <v>1.0496323529411766</v>
      </c>
      <c r="D14">
        <v>1.0643382352941178</v>
      </c>
      <c r="E14">
        <v>1.0147058823529413</v>
      </c>
      <c r="F14">
        <v>1.1121323529411766</v>
      </c>
      <c r="G14">
        <v>1.0018382352941178</v>
      </c>
      <c r="H14">
        <v>1.036764705882353</v>
      </c>
      <c r="I14">
        <v>1.0036764705882353</v>
      </c>
      <c r="J14" s="3">
        <v>1.0372242647058822</v>
      </c>
      <c r="K14" t="s">
        <v>62</v>
      </c>
      <c r="L14">
        <v>1.0110294117647058</v>
      </c>
      <c r="M14">
        <v>1.0404411764705883</v>
      </c>
      <c r="N14">
        <v>1.0808823529411766</v>
      </c>
      <c r="O14">
        <v>0.99264705882352933</v>
      </c>
      <c r="P14" s="6">
        <v>1.03125</v>
      </c>
      <c r="Q14" t="s">
        <v>62</v>
      </c>
      <c r="R14">
        <v>0.99448529411764708</v>
      </c>
      <c r="S14">
        <v>1.036764705882353</v>
      </c>
      <c r="T14">
        <v>1.1378676470588236</v>
      </c>
      <c r="U14">
        <v>0.98345588235294124</v>
      </c>
      <c r="V14" s="6">
        <v>1.0381433823529411</v>
      </c>
      <c r="W14" t="s">
        <v>62</v>
      </c>
      <c r="X14">
        <v>0.98345588235294124</v>
      </c>
      <c r="Y14">
        <v>1.119485294117647</v>
      </c>
      <c r="Z14">
        <v>1.025735294117647</v>
      </c>
      <c r="AA14">
        <v>1.1158088235294117</v>
      </c>
      <c r="AB14" s="6">
        <v>1.0611213235294119</v>
      </c>
      <c r="AC14" t="s">
        <v>62</v>
      </c>
      <c r="AD14">
        <v>0.96507352941176472</v>
      </c>
      <c r="AE14">
        <v>1.0606617647058822</v>
      </c>
      <c r="AF14">
        <v>1.0625</v>
      </c>
      <c r="AG14">
        <v>1.0735294117647058</v>
      </c>
      <c r="AH14" s="6">
        <v>1.0404411764705883</v>
      </c>
      <c r="AI14" t="s">
        <v>5</v>
      </c>
      <c r="AJ14">
        <v>0.98187919463087248</v>
      </c>
      <c r="AK14">
        <v>0.99328859060402686</v>
      </c>
      <c r="AL14">
        <v>1.0140939597315437</v>
      </c>
      <c r="AM14">
        <v>1.0295302013422818</v>
      </c>
      <c r="AN14" s="6">
        <v>1.0046979865771812</v>
      </c>
      <c r="AO14" t="s">
        <v>20</v>
      </c>
      <c r="AP14">
        <v>1.0047063881360565</v>
      </c>
      <c r="AQ14">
        <v>0.97787446679117673</v>
      </c>
      <c r="AR14">
        <v>1.001725063542181</v>
      </c>
      <c r="AS14">
        <v>1.0076877127299322</v>
      </c>
      <c r="AT14">
        <v>0.99799840779983662</v>
      </c>
      <c r="AV14" t="s">
        <v>62</v>
      </c>
      <c r="AW14">
        <v>1.0716911764705883</v>
      </c>
      <c r="AX14">
        <v>0.96139705882352933</v>
      </c>
      <c r="AY14">
        <v>1.0716911764705883</v>
      </c>
      <c r="AZ14">
        <v>1.0091911764705883</v>
      </c>
      <c r="BA14" s="6">
        <v>1.0284926470588236</v>
      </c>
      <c r="BB14" t="s">
        <v>62</v>
      </c>
      <c r="BC14">
        <v>1.0330882352941178</v>
      </c>
      <c r="BD14">
        <v>1.0275735294117647</v>
      </c>
      <c r="BE14">
        <v>1.1158088235294117</v>
      </c>
      <c r="BF14">
        <v>1.0459558823529413</v>
      </c>
      <c r="BG14" s="6">
        <v>1.0556066176470589</v>
      </c>
      <c r="BH14" t="s">
        <v>62</v>
      </c>
      <c r="BI14">
        <v>1.09375</v>
      </c>
      <c r="BJ14">
        <v>1.036764705882353</v>
      </c>
      <c r="BK14">
        <v>0.97977941176470595</v>
      </c>
      <c r="BL14">
        <v>1.0349264705882353</v>
      </c>
      <c r="BM14" s="6">
        <v>1.0363051470588236</v>
      </c>
      <c r="BN14" t="s">
        <v>62</v>
      </c>
      <c r="BO14">
        <v>0.99080882352941169</v>
      </c>
      <c r="BP14">
        <v>1.0275735294117647</v>
      </c>
      <c r="BQ14">
        <v>1.0220588235294117</v>
      </c>
      <c r="BR14">
        <v>0.99448529411764708</v>
      </c>
      <c r="BS14">
        <v>1.1121323529411766</v>
      </c>
      <c r="BT14">
        <v>1.0625</v>
      </c>
      <c r="BU14" s="6">
        <v>1.0349264705882353</v>
      </c>
      <c r="BV14" t="s">
        <v>5</v>
      </c>
      <c r="BW14">
        <v>0.88322147651006711</v>
      </c>
      <c r="BX14">
        <v>0.92953020134228193</v>
      </c>
      <c r="BY14">
        <v>0.90671140939597317</v>
      </c>
      <c r="BZ14">
        <v>0.88456375838926171</v>
      </c>
      <c r="CA14" s="6">
        <v>0.90100671140939592</v>
      </c>
      <c r="CB14" t="s">
        <v>5</v>
      </c>
      <c r="CC14">
        <v>0.96442953020134226</v>
      </c>
      <c r="CD14">
        <v>1.0033557046979866</v>
      </c>
      <c r="CE14">
        <v>0.94228187919463091</v>
      </c>
      <c r="CF14">
        <v>0.97852348993288596</v>
      </c>
      <c r="CG14" s="6">
        <v>0.97214765100671141</v>
      </c>
      <c r="CH14" t="s">
        <v>20</v>
      </c>
      <c r="CI14">
        <v>0.98434451470346263</v>
      </c>
      <c r="CJ14">
        <v>0.96083778002397691</v>
      </c>
      <c r="CK14">
        <v>0.96965280552878408</v>
      </c>
      <c r="CL14">
        <v>1.0166662748877555</v>
      </c>
      <c r="CM14" s="6">
        <v>0.98287534378599473</v>
      </c>
      <c r="CN14" t="s">
        <v>20</v>
      </c>
      <c r="CO14">
        <v>0.96083778002397691</v>
      </c>
      <c r="CP14">
        <v>0.95789943818904122</v>
      </c>
      <c r="CQ14">
        <v>0.97552948919865545</v>
      </c>
      <c r="CR14">
        <v>0.96671446369384839</v>
      </c>
      <c r="CS14" s="6">
        <v>0.96524529277638049</v>
      </c>
      <c r="CT14" t="s">
        <v>62</v>
      </c>
      <c r="CU14">
        <v>0.99264705882352933</v>
      </c>
      <c r="CV14">
        <v>1.0625</v>
      </c>
      <c r="CW14">
        <v>1.03125</v>
      </c>
      <c r="CX14">
        <v>0.98529411764705888</v>
      </c>
      <c r="CY14" s="6">
        <v>1.0179227941176472</v>
      </c>
      <c r="CZ14" t="s">
        <v>62</v>
      </c>
      <c r="DA14">
        <v>1.0790441176470589</v>
      </c>
      <c r="DB14">
        <v>1.0422794117647058</v>
      </c>
      <c r="DC14">
        <v>1.0220588235294117</v>
      </c>
      <c r="DD14">
        <v>1.0165441176470589</v>
      </c>
      <c r="DE14" s="6">
        <v>1.0399816176470589</v>
      </c>
      <c r="DF14" t="s">
        <v>62</v>
      </c>
      <c r="DG14">
        <v>1.0551470588235294</v>
      </c>
      <c r="DH14">
        <v>1.0147058823529413</v>
      </c>
      <c r="DI14">
        <v>1.1323529411764706</v>
      </c>
      <c r="DJ14">
        <v>1.088235294117647</v>
      </c>
      <c r="DK14" s="6">
        <v>1.0726102941176472</v>
      </c>
      <c r="DL14" t="s">
        <v>5</v>
      </c>
      <c r="DM14">
        <v>0.99731543624161079</v>
      </c>
      <c r="DN14">
        <v>0.96979865771812079</v>
      </c>
      <c r="DO14">
        <v>0.98859060402684562</v>
      </c>
      <c r="DP14">
        <v>0.97583892617449663</v>
      </c>
      <c r="DQ14" s="6">
        <v>0.98288590604026849</v>
      </c>
      <c r="DR14" t="s">
        <v>20</v>
      </c>
      <c r="DS14">
        <v>0.94908441268423416</v>
      </c>
      <c r="DT14">
        <v>0.96965280552878408</v>
      </c>
      <c r="DU14">
        <v>0.9931595402082698</v>
      </c>
      <c r="DV14">
        <v>0.95496109635410553</v>
      </c>
      <c r="DW14">
        <v>0.96671446369384839</v>
      </c>
    </row>
    <row r="16" spans="1:127" x14ac:dyDescent="0.3">
      <c r="A16" t="s">
        <v>5</v>
      </c>
      <c r="B16">
        <v>0.91744966442953024</v>
      </c>
      <c r="C16">
        <v>0.94228187919463091</v>
      </c>
      <c r="D16">
        <v>0.91946308724832215</v>
      </c>
      <c r="E16">
        <v>0.91409395973154361</v>
      </c>
      <c r="F16">
        <v>0.89932885906040272</v>
      </c>
      <c r="G16">
        <v>0.93422818791946305</v>
      </c>
      <c r="H16">
        <v>0.92818791946308721</v>
      </c>
      <c r="I16">
        <v>0.89194630872483216</v>
      </c>
      <c r="J16" s="3">
        <v>0.91837248322147647</v>
      </c>
      <c r="K16" t="s">
        <v>5</v>
      </c>
      <c r="L16">
        <v>0.97651006711409394</v>
      </c>
      <c r="M16">
        <v>0.98187919463087248</v>
      </c>
      <c r="N16">
        <v>0.97718120805369124</v>
      </c>
      <c r="O16">
        <v>0.96375838926174495</v>
      </c>
      <c r="P16" s="6">
        <v>0.97483221476510062</v>
      </c>
      <c r="Q16" t="s">
        <v>5</v>
      </c>
      <c r="R16">
        <v>0.82147651006711409</v>
      </c>
      <c r="S16">
        <v>0.88053691275167789</v>
      </c>
      <c r="T16">
        <v>0.92013422818791946</v>
      </c>
      <c r="U16">
        <v>0.95033557046979866</v>
      </c>
      <c r="V16" s="6">
        <v>0.89312080536912752</v>
      </c>
      <c r="W16" t="s">
        <v>5</v>
      </c>
      <c r="X16">
        <v>1.002013422818792</v>
      </c>
      <c r="Y16">
        <v>0.97583892617449663</v>
      </c>
      <c r="Z16">
        <v>0.94765100671140945</v>
      </c>
      <c r="AA16">
        <v>1.0161073825503355</v>
      </c>
      <c r="AB16" s="6">
        <v>0.98540268456375835</v>
      </c>
      <c r="AC16" t="s">
        <v>5</v>
      </c>
      <c r="AD16">
        <v>0.99463087248322146</v>
      </c>
      <c r="AE16">
        <v>0.97785234899328854</v>
      </c>
      <c r="AF16">
        <v>0.98590604026845641</v>
      </c>
      <c r="AG16">
        <v>1.0013422818791946</v>
      </c>
      <c r="AH16" s="6">
        <v>0.98993288590604023</v>
      </c>
      <c r="AI16" t="s">
        <v>8</v>
      </c>
      <c r="AJ16">
        <v>0.99308593068690731</v>
      </c>
      <c r="AK16">
        <v>1.0001997267519998</v>
      </c>
      <c r="AL16">
        <v>1.0023338655715275</v>
      </c>
      <c r="AM16">
        <v>1.0428825031425546</v>
      </c>
      <c r="AN16" s="6">
        <v>1.0096255065382473</v>
      </c>
      <c r="AO16" t="s">
        <v>22</v>
      </c>
      <c r="AP16">
        <v>0.97792298601939009</v>
      </c>
      <c r="AQ16">
        <v>0.95535119176620165</v>
      </c>
      <c r="AR16">
        <v>0.95873696090417981</v>
      </c>
      <c r="AS16">
        <v>0.96550849918013626</v>
      </c>
      <c r="AT16">
        <v>0.96437990946747698</v>
      </c>
      <c r="AV16" t="s">
        <v>5</v>
      </c>
      <c r="AW16">
        <v>1.0087248322147651</v>
      </c>
      <c r="AX16">
        <v>0.9711409395973154</v>
      </c>
      <c r="AY16">
        <v>0.95838926174496641</v>
      </c>
      <c r="AZ16">
        <v>1.0208053691275167</v>
      </c>
      <c r="BA16" s="6">
        <v>0.98976510067114098</v>
      </c>
      <c r="BB16" t="s">
        <v>5</v>
      </c>
      <c r="BC16">
        <v>0.96510067114093956</v>
      </c>
      <c r="BD16">
        <v>0.98859060402684562</v>
      </c>
      <c r="BE16">
        <v>0.93959731543624159</v>
      </c>
      <c r="BF16">
        <v>0.92013422818791946</v>
      </c>
      <c r="BG16" s="6">
        <v>0.95335570469798658</v>
      </c>
      <c r="BH16" t="s">
        <v>5</v>
      </c>
      <c r="BI16">
        <v>1.0543624161073826</v>
      </c>
      <c r="BJ16">
        <v>0.99194630872483225</v>
      </c>
      <c r="BK16">
        <v>0.95771812080536911</v>
      </c>
      <c r="BL16">
        <v>0.95838926174496641</v>
      </c>
      <c r="BM16" s="6">
        <v>0.99060402684563753</v>
      </c>
      <c r="BN16" t="s">
        <v>5</v>
      </c>
      <c r="BO16">
        <v>0.97583892617449663</v>
      </c>
      <c r="BP16">
        <v>0.97516778523489933</v>
      </c>
      <c r="BQ16">
        <v>0.93758389261744968</v>
      </c>
      <c r="BR16">
        <v>0.96912751677852349</v>
      </c>
      <c r="BS16">
        <v>1.0093959731543625</v>
      </c>
      <c r="BT16">
        <v>0.98053691275167787</v>
      </c>
      <c r="BU16" s="6">
        <v>0.97460850111856823</v>
      </c>
      <c r="BV16" t="s">
        <v>8</v>
      </c>
      <c r="BW16">
        <v>0.95680557075493577</v>
      </c>
      <c r="BX16">
        <v>0.97245592209813925</v>
      </c>
      <c r="BY16">
        <v>1.0229638741602958</v>
      </c>
      <c r="BZ16">
        <v>0.97387868131115773</v>
      </c>
      <c r="CA16" s="6">
        <v>0.9815260120811321</v>
      </c>
      <c r="CB16" t="s">
        <v>8</v>
      </c>
      <c r="CC16">
        <v>0.86361484230222463</v>
      </c>
      <c r="CD16">
        <v>0.87499691600637253</v>
      </c>
      <c r="CE16">
        <v>0.9262162476750383</v>
      </c>
      <c r="CF16">
        <v>0.92835038649456603</v>
      </c>
      <c r="CG16" s="6">
        <v>0.89829459811955037</v>
      </c>
      <c r="CH16" t="s">
        <v>22</v>
      </c>
      <c r="CI16">
        <v>1.0029299719567986</v>
      </c>
      <c r="CJ16">
        <v>0.99607623638533993</v>
      </c>
      <c r="CK16">
        <v>1.0149240092068514</v>
      </c>
      <c r="CL16">
        <v>1.0788922078737999</v>
      </c>
      <c r="CM16" s="6">
        <v>1.0232056063556976</v>
      </c>
      <c r="CN16" t="s">
        <v>22</v>
      </c>
      <c r="CO16">
        <v>1.0263469018259495</v>
      </c>
      <c r="CP16">
        <v>0.99493394712343008</v>
      </c>
      <c r="CQ16">
        <v>0.99721852564724967</v>
      </c>
      <c r="CR16">
        <v>1.0000742488020242</v>
      </c>
      <c r="CS16" s="6">
        <v>1.0046434058496634</v>
      </c>
      <c r="CT16" t="s">
        <v>5</v>
      </c>
      <c r="CU16">
        <v>0.95369127516778518</v>
      </c>
      <c r="CV16">
        <v>0.95100671140939597</v>
      </c>
      <c r="CW16">
        <v>0.9852348993288591</v>
      </c>
      <c r="CX16">
        <v>0.95771812080536911</v>
      </c>
      <c r="CY16" s="6">
        <v>0.9619127516778524</v>
      </c>
      <c r="CZ16" t="s">
        <v>5</v>
      </c>
      <c r="DA16">
        <v>1.025503355704698</v>
      </c>
      <c r="DB16">
        <v>1.0174496644295301</v>
      </c>
      <c r="DC16">
        <v>0.9993288590604027</v>
      </c>
      <c r="DD16">
        <v>0.98053691275167787</v>
      </c>
      <c r="DE16" s="6">
        <v>1.0057046979865771</v>
      </c>
      <c r="DF16" t="s">
        <v>5</v>
      </c>
      <c r="DG16">
        <v>1.0087248322147651</v>
      </c>
      <c r="DH16">
        <v>1.0268456375838926</v>
      </c>
      <c r="DI16">
        <v>0.94295302013422821</v>
      </c>
      <c r="DJ16">
        <v>0.88456375838926171</v>
      </c>
      <c r="DK16" s="6">
        <v>0.96577181208053686</v>
      </c>
      <c r="DL16" t="s">
        <v>8</v>
      </c>
      <c r="DM16">
        <v>0.95609419114842653</v>
      </c>
      <c r="DN16">
        <v>0.95182591350937107</v>
      </c>
      <c r="DO16">
        <v>0.98739489383483336</v>
      </c>
      <c r="DP16">
        <v>1.052841817633684</v>
      </c>
      <c r="DQ16" s="6">
        <v>0.98703920403157874</v>
      </c>
      <c r="DR16" t="s">
        <v>22</v>
      </c>
      <c r="DS16">
        <v>1.0132105753139868</v>
      </c>
      <c r="DT16">
        <v>0.97094587262332444</v>
      </c>
      <c r="DU16">
        <v>0.98236876524242245</v>
      </c>
      <c r="DV16">
        <v>0.94124635181366989</v>
      </c>
      <c r="DW16">
        <v>0.97694289124835099</v>
      </c>
    </row>
    <row r="18" spans="1:127" x14ac:dyDescent="0.3">
      <c r="A18" t="s">
        <v>7</v>
      </c>
      <c r="B18">
        <v>0.96633965810961642</v>
      </c>
      <c r="C18">
        <v>1.0221465076660987</v>
      </c>
      <c r="D18">
        <v>1.0544557363566938</v>
      </c>
      <c r="E18">
        <v>1.019209305057863</v>
      </c>
      <c r="F18">
        <v>1.0309581154908065</v>
      </c>
      <c r="G18">
        <v>1.0133348998413911</v>
      </c>
      <c r="H18">
        <v>1.0133348998413911</v>
      </c>
      <c r="I18">
        <v>1.0368325207072784</v>
      </c>
      <c r="J18" s="3">
        <v>1.0195764553838924</v>
      </c>
      <c r="K18" t="s">
        <v>7</v>
      </c>
      <c r="L18">
        <v>0.93403042941902137</v>
      </c>
      <c r="M18">
        <v>0.98983727897550389</v>
      </c>
      <c r="N18">
        <v>0.98043823062914892</v>
      </c>
      <c r="O18">
        <v>0.94842272219937729</v>
      </c>
      <c r="P18" s="6">
        <v>0.96318216530576273</v>
      </c>
      <c r="Q18" t="s">
        <v>7</v>
      </c>
      <c r="R18">
        <v>0.96633965810961642</v>
      </c>
      <c r="S18">
        <v>0.96633965810961642</v>
      </c>
      <c r="T18">
        <v>1.0603301415731659</v>
      </c>
      <c r="U18">
        <v>0.93403042941902137</v>
      </c>
      <c r="V18" s="6">
        <v>0.98175997180285512</v>
      </c>
      <c r="W18" t="s">
        <v>7</v>
      </c>
      <c r="X18">
        <v>0.92228161898607763</v>
      </c>
      <c r="Y18">
        <v>1.089702167655525</v>
      </c>
      <c r="Z18">
        <v>0.98396287375903191</v>
      </c>
      <c r="AA18">
        <v>0.98690007636726784</v>
      </c>
      <c r="AB18" s="6">
        <v>0.99571168419197553</v>
      </c>
      <c r="AC18" t="s">
        <v>7</v>
      </c>
      <c r="AD18">
        <v>0.91053280855313401</v>
      </c>
      <c r="AE18">
        <v>1.0103976972331552</v>
      </c>
      <c r="AF18">
        <v>0.93990483463549312</v>
      </c>
      <c r="AG18">
        <v>0.95165364506843675</v>
      </c>
      <c r="AH18" s="6">
        <v>0.95312224637255483</v>
      </c>
      <c r="AI18" t="s">
        <v>9</v>
      </c>
      <c r="AJ18">
        <v>1.0763966819499728</v>
      </c>
      <c r="AK18">
        <v>1.0992987390127382</v>
      </c>
      <c r="AL18">
        <v>1.0512044191809309</v>
      </c>
      <c r="AM18">
        <v>1.0763966819499728</v>
      </c>
      <c r="AN18" s="6">
        <v>1.0758241305234035</v>
      </c>
      <c r="AO18" t="s">
        <v>23</v>
      </c>
      <c r="AP18">
        <v>0.99844281745830876</v>
      </c>
      <c r="AQ18">
        <v>0.96639403566335069</v>
      </c>
      <c r="AR18">
        <v>0.99679929018677249</v>
      </c>
      <c r="AS18">
        <v>0.96310698112027804</v>
      </c>
      <c r="AT18">
        <v>0.98118578110717747</v>
      </c>
      <c r="AV18" t="s">
        <v>7</v>
      </c>
      <c r="AW18">
        <v>0.99571168419197553</v>
      </c>
      <c r="AX18">
        <v>0.96633965810961642</v>
      </c>
      <c r="AY18">
        <v>0.99864888680021147</v>
      </c>
      <c r="AZ18">
        <v>0.95752805028490873</v>
      </c>
      <c r="BA18" s="6">
        <v>0.97955706984667812</v>
      </c>
      <c r="BB18" t="s">
        <v>7</v>
      </c>
      <c r="BC18">
        <v>1.0045232920166833</v>
      </c>
      <c r="BD18">
        <v>0.96633965810961642</v>
      </c>
      <c r="BE18">
        <v>1.0015860894084474</v>
      </c>
      <c r="BF18">
        <v>1.0045232920166833</v>
      </c>
      <c r="BG18" s="6">
        <v>0.99424308288785745</v>
      </c>
      <c r="BH18" t="s">
        <v>7</v>
      </c>
      <c r="BI18">
        <v>0.95459084767667279</v>
      </c>
      <c r="BJ18">
        <v>0.96046525289314466</v>
      </c>
      <c r="BK18">
        <v>0.95165364506843675</v>
      </c>
      <c r="BL18">
        <v>1.0174469834929214</v>
      </c>
      <c r="BM18" s="6">
        <v>0.97103918228279396</v>
      </c>
      <c r="BN18" t="s">
        <v>7</v>
      </c>
      <c r="BO18">
        <v>0.96281501497973332</v>
      </c>
      <c r="BP18">
        <v>0.99864888680021147</v>
      </c>
      <c r="BQ18">
        <v>0.97515126593432422</v>
      </c>
      <c r="BR18">
        <v>0.9678082594137345</v>
      </c>
      <c r="BS18">
        <v>0.99013099923632741</v>
      </c>
      <c r="BT18">
        <v>0.96340245550138037</v>
      </c>
      <c r="BU18" s="6">
        <v>0.97632614697761855</v>
      </c>
      <c r="BV18" t="s">
        <v>9</v>
      </c>
      <c r="BW18">
        <v>0.93898433957338046</v>
      </c>
      <c r="BX18">
        <v>0.9344039281608274</v>
      </c>
      <c r="BY18">
        <v>0.97104721946125205</v>
      </c>
      <c r="BZ18">
        <v>0.92982351674827435</v>
      </c>
      <c r="CA18" s="6">
        <v>0.94356475098593362</v>
      </c>
      <c r="CB18" t="s">
        <v>9</v>
      </c>
      <c r="CC18">
        <v>0.91837248821689166</v>
      </c>
      <c r="CD18">
        <v>0.9550157795173162</v>
      </c>
      <c r="CE18">
        <v>0.93211372245455093</v>
      </c>
      <c r="CF18">
        <v>0.93669413386710398</v>
      </c>
      <c r="CG18" s="6">
        <v>0.93554903101396569</v>
      </c>
      <c r="CH18" t="s">
        <v>23</v>
      </c>
      <c r="CI18">
        <v>1.0175786085664769</v>
      </c>
      <c r="CJ18">
        <v>0.9862177106544523</v>
      </c>
      <c r="CK18">
        <v>0.96888668812412304</v>
      </c>
      <c r="CL18">
        <v>1.034909631096806</v>
      </c>
      <c r="CM18" s="6">
        <v>1.0018981596104646</v>
      </c>
      <c r="CN18" t="s">
        <v>23</v>
      </c>
      <c r="CO18">
        <v>0.99859701246183041</v>
      </c>
      <c r="CP18">
        <v>0.97053726169844012</v>
      </c>
      <c r="CQ18">
        <v>1.0365602046711231</v>
      </c>
      <c r="CR18">
        <v>0.97961541635718397</v>
      </c>
      <c r="CS18" s="6">
        <v>0.99632747379714437</v>
      </c>
      <c r="CT18" t="s">
        <v>7</v>
      </c>
      <c r="CU18">
        <v>0.99688656523526986</v>
      </c>
      <c r="CV18">
        <v>1.0145097808846855</v>
      </c>
      <c r="CW18">
        <v>0.9998237678435058</v>
      </c>
      <c r="CX18">
        <v>0.99571168419197553</v>
      </c>
      <c r="CY18" s="6">
        <v>1.0017329495388592</v>
      </c>
      <c r="CZ18" t="s">
        <v>7</v>
      </c>
      <c r="DA18">
        <v>0.99953004758268227</v>
      </c>
      <c r="DB18">
        <v>0.97691358749926571</v>
      </c>
      <c r="DC18">
        <v>0.99571168419197553</v>
      </c>
      <c r="DD18">
        <v>1.0368325207072784</v>
      </c>
      <c r="DE18" s="6">
        <v>1.0022469599953006</v>
      </c>
      <c r="DF18" t="s">
        <v>7</v>
      </c>
      <c r="DG18">
        <v>0.96927686071785235</v>
      </c>
      <c r="DH18">
        <v>0.93403042941902137</v>
      </c>
      <c r="DI18">
        <v>1.0250837102743346</v>
      </c>
      <c r="DJ18">
        <v>0.98690007636726784</v>
      </c>
      <c r="DK18" s="6">
        <v>0.97882276919461897</v>
      </c>
      <c r="DL18" t="s">
        <v>9</v>
      </c>
      <c r="DM18">
        <v>0.99165907081774085</v>
      </c>
      <c r="DN18">
        <v>0.98936886511146427</v>
      </c>
      <c r="DO18">
        <v>0.96188639663614584</v>
      </c>
      <c r="DP18">
        <v>0.99852968793657049</v>
      </c>
      <c r="DQ18" s="6">
        <v>0.98536100512548042</v>
      </c>
      <c r="DR18" t="s">
        <v>23</v>
      </c>
      <c r="DS18">
        <v>1.0109763142692085</v>
      </c>
      <c r="DT18">
        <v>0.9862177106544523</v>
      </c>
      <c r="DU18">
        <v>0.98951885780308657</v>
      </c>
      <c r="DV18">
        <v>0.97548898242139137</v>
      </c>
      <c r="DW18">
        <v>0.99055046628703458</v>
      </c>
    </row>
    <row r="20" spans="1:127" x14ac:dyDescent="0.3">
      <c r="A20" t="s">
        <v>8</v>
      </c>
      <c r="B20">
        <v>0.95751695036144502</v>
      </c>
      <c r="C20">
        <v>0.94542349705078788</v>
      </c>
      <c r="D20">
        <v>1.0058907636040737</v>
      </c>
      <c r="E20">
        <v>0.96889902406559303</v>
      </c>
      <c r="F20">
        <v>1.0272321517993512</v>
      </c>
      <c r="G20">
        <v>0.94684625626380636</v>
      </c>
      <c r="H20">
        <v>0.95893970957446362</v>
      </c>
      <c r="I20">
        <v>0.9425779786247509</v>
      </c>
      <c r="J20" s="3">
        <v>0.96916579141803394</v>
      </c>
      <c r="K20" t="s">
        <v>8</v>
      </c>
      <c r="L20">
        <v>0.88495623049750194</v>
      </c>
      <c r="M20">
        <v>0.93261866413362149</v>
      </c>
      <c r="N20">
        <v>1.0023338655715275</v>
      </c>
      <c r="O20">
        <v>0.92977314570758451</v>
      </c>
      <c r="P20" s="6">
        <v>0.93742047647755888</v>
      </c>
      <c r="Q20" t="s">
        <v>8</v>
      </c>
      <c r="R20">
        <v>0.5733719628464522</v>
      </c>
      <c r="S20">
        <v>0.58404265694409097</v>
      </c>
      <c r="T20">
        <v>0.97245592209813925</v>
      </c>
      <c r="U20">
        <v>0.8728627771868448</v>
      </c>
      <c r="V20" s="6">
        <v>0.75068332976888186</v>
      </c>
      <c r="W20" t="s">
        <v>8</v>
      </c>
      <c r="X20">
        <v>0.86290346269571538</v>
      </c>
      <c r="Y20">
        <v>0.9959314491129444</v>
      </c>
      <c r="Z20">
        <v>0.91910245160994575</v>
      </c>
      <c r="AA20">
        <v>0.94969177468984334</v>
      </c>
      <c r="AB20" s="6">
        <v>0.93190728452711225</v>
      </c>
      <c r="AC20" t="s">
        <v>8</v>
      </c>
      <c r="AD20">
        <v>0.8842448508909927</v>
      </c>
      <c r="AE20">
        <v>1.0606669933052857</v>
      </c>
      <c r="AF20">
        <v>0.94115521941173241</v>
      </c>
      <c r="AG20">
        <v>0.97316730170464849</v>
      </c>
      <c r="AH20" s="6">
        <v>0.96480859132816488</v>
      </c>
      <c r="AI20" t="s">
        <v>10</v>
      </c>
      <c r="AJ20">
        <v>1.2387177093059445</v>
      </c>
      <c r="AK20">
        <v>1.2449424214130096</v>
      </c>
      <c r="AL20">
        <v>1.1204481792717087</v>
      </c>
      <c r="AM20">
        <v>1.164021164021164</v>
      </c>
      <c r="AN20" s="6">
        <v>1.1920323685029566</v>
      </c>
      <c r="AO20" t="s">
        <v>30</v>
      </c>
      <c r="AP20">
        <v>0.99169774341944084</v>
      </c>
      <c r="AQ20">
        <v>1.0067234668045839</v>
      </c>
      <c r="AR20">
        <v>1.0007131774505267</v>
      </c>
      <c r="AS20">
        <v>0.98568745406538361</v>
      </c>
      <c r="AT20">
        <v>0.9962054604349837</v>
      </c>
      <c r="AV20" t="s">
        <v>8</v>
      </c>
      <c r="AW20">
        <v>0.89278140616910373</v>
      </c>
      <c r="AX20">
        <v>0.83089138040279931</v>
      </c>
      <c r="AY20">
        <v>0.92123659042947348</v>
      </c>
      <c r="AZ20">
        <v>0.84654173174600267</v>
      </c>
      <c r="BA20" s="6">
        <v>0.8728627771868448</v>
      </c>
      <c r="BB20" t="s">
        <v>8</v>
      </c>
      <c r="BC20">
        <v>0.9183910720034365</v>
      </c>
      <c r="BD20">
        <v>0.88211071207146496</v>
      </c>
      <c r="BE20">
        <v>0.94898039508333409</v>
      </c>
      <c r="BF20">
        <v>0.90558623908627012</v>
      </c>
      <c r="BG20" s="6">
        <v>0.91376710456112642</v>
      </c>
      <c r="BH20" t="s">
        <v>8</v>
      </c>
      <c r="BI20">
        <v>0.94328935823126014</v>
      </c>
      <c r="BJ20">
        <v>0.94898039508333409</v>
      </c>
      <c r="BK20">
        <v>0.86788311994128009</v>
      </c>
      <c r="BL20">
        <v>0.93759832137918619</v>
      </c>
      <c r="BM20" s="6">
        <v>0.92443779865876519</v>
      </c>
      <c r="BN20" t="s">
        <v>8</v>
      </c>
      <c r="BO20">
        <v>0.93190728452711225</v>
      </c>
      <c r="BP20">
        <v>0.9539600523288988</v>
      </c>
      <c r="BQ20">
        <v>0.9603624687874821</v>
      </c>
      <c r="BR20">
        <v>0.93475280295314922</v>
      </c>
      <c r="BS20">
        <v>0.97743557934370395</v>
      </c>
      <c r="BT20">
        <v>0.95609419114842653</v>
      </c>
      <c r="BU20" s="6">
        <v>0.95241872984812881</v>
      </c>
      <c r="BV20" t="s">
        <v>10</v>
      </c>
      <c r="BW20">
        <v>0.87145969498910669</v>
      </c>
      <c r="BX20">
        <v>0.7407407407407407</v>
      </c>
      <c r="BY20">
        <v>1.0706504824151881</v>
      </c>
      <c r="BZ20">
        <v>0.98350451291627761</v>
      </c>
      <c r="CA20" s="6">
        <v>0.91658885776532817</v>
      </c>
      <c r="CB20" t="s">
        <v>10</v>
      </c>
      <c r="CC20">
        <v>1.2387177093059445</v>
      </c>
      <c r="CD20">
        <v>0.93993152816682224</v>
      </c>
      <c r="CE20">
        <v>0.93370681605975714</v>
      </c>
      <c r="CF20">
        <v>1.1889200124494241</v>
      </c>
      <c r="CG20" s="6">
        <v>1.0753190164954869</v>
      </c>
      <c r="CH20" t="s">
        <v>30</v>
      </c>
      <c r="CI20">
        <v>0.99402985074626871</v>
      </c>
      <c r="CJ20">
        <v>0.9835820895522388</v>
      </c>
      <c r="CK20">
        <v>0.91492537313432831</v>
      </c>
      <c r="CL20">
        <v>0.96119402985074631</v>
      </c>
      <c r="CM20" s="6">
        <v>0.96343283582089556</v>
      </c>
      <c r="CN20" t="s">
        <v>30</v>
      </c>
      <c r="CO20">
        <v>0.94776119402985071</v>
      </c>
      <c r="CP20">
        <v>0.93432835820895521</v>
      </c>
      <c r="CQ20">
        <v>1</v>
      </c>
      <c r="CR20">
        <v>1.0104477611940299</v>
      </c>
      <c r="CS20" s="6">
        <v>0.9731343283582089</v>
      </c>
      <c r="CT20" t="s">
        <v>8</v>
      </c>
      <c r="CU20">
        <v>0.94115521941173241</v>
      </c>
      <c r="CV20">
        <v>0.96961040367210227</v>
      </c>
      <c r="CW20">
        <v>0.95253729311588031</v>
      </c>
      <c r="CX20">
        <v>0.92052521082296423</v>
      </c>
      <c r="CY20" s="6">
        <v>0.94595703175566981</v>
      </c>
      <c r="CZ20" t="s">
        <v>8</v>
      </c>
      <c r="DA20">
        <v>0.97459006091766698</v>
      </c>
      <c r="DB20">
        <v>0.97885833855672244</v>
      </c>
      <c r="DC20">
        <v>0.96818764445908378</v>
      </c>
      <c r="DD20">
        <v>0.97103316288512076</v>
      </c>
      <c r="DE20" s="6">
        <v>0.97316730170464849</v>
      </c>
      <c r="DF20" t="s">
        <v>8</v>
      </c>
      <c r="DG20">
        <v>0.89633830420164995</v>
      </c>
      <c r="DH20">
        <v>0.85934656466316917</v>
      </c>
      <c r="DI20">
        <v>0.98881765304785185</v>
      </c>
      <c r="DJ20">
        <v>0.93617556216616771</v>
      </c>
      <c r="DK20" s="6">
        <v>0.92016952101970961</v>
      </c>
      <c r="DL20" t="s">
        <v>10</v>
      </c>
      <c r="DM20">
        <v>0.91503267973856195</v>
      </c>
      <c r="DN20">
        <v>1.0582010582010581</v>
      </c>
      <c r="DO20">
        <v>1.0084033613445378</v>
      </c>
      <c r="DP20">
        <v>1.033302209772798</v>
      </c>
      <c r="DQ20" s="6">
        <v>1.003734827264239</v>
      </c>
      <c r="DR20" t="s">
        <v>30</v>
      </c>
      <c r="DS20">
        <v>0.95820895522388061</v>
      </c>
      <c r="DT20">
        <v>0.9641791044776119</v>
      </c>
      <c r="DU20">
        <v>0.9970149253731343</v>
      </c>
      <c r="DV20">
        <v>0.98656716417910451</v>
      </c>
      <c r="DW20">
        <v>0.97649253731343288</v>
      </c>
    </row>
    <row r="22" spans="1:127" x14ac:dyDescent="0.3">
      <c r="A22" t="s">
        <v>9</v>
      </c>
      <c r="B22">
        <v>0.94814516239848667</v>
      </c>
      <c r="C22">
        <v>1.0099807164679531</v>
      </c>
      <c r="D22">
        <v>1.0099807164679531</v>
      </c>
      <c r="E22">
        <v>0.94814516239848667</v>
      </c>
      <c r="F22">
        <v>1.0466240077683777</v>
      </c>
      <c r="G22">
        <v>0.9550157795173162</v>
      </c>
      <c r="H22">
        <v>0.97791783658008158</v>
      </c>
      <c r="I22">
        <v>0.97333742516752852</v>
      </c>
      <c r="J22" s="3">
        <v>0.98364335084577292</v>
      </c>
      <c r="K22" t="s">
        <v>9</v>
      </c>
      <c r="L22">
        <v>0.98020804228635816</v>
      </c>
      <c r="M22">
        <v>0.9870786594051878</v>
      </c>
      <c r="N22">
        <v>1.0214317449993358</v>
      </c>
      <c r="O22">
        <v>0.93898433957338046</v>
      </c>
      <c r="P22" s="6">
        <v>0.98192569656606554</v>
      </c>
      <c r="Q22" t="s">
        <v>9</v>
      </c>
      <c r="R22">
        <v>0.96646680804869889</v>
      </c>
      <c r="S22">
        <v>1.0260121564118889</v>
      </c>
      <c r="T22">
        <v>1.0328827735307184</v>
      </c>
      <c r="U22">
        <v>0.93669413386710398</v>
      </c>
      <c r="V22" s="6">
        <v>0.99051396796460256</v>
      </c>
      <c r="W22" t="s">
        <v>9</v>
      </c>
      <c r="X22">
        <v>0.9137920768043386</v>
      </c>
      <c r="Y22">
        <v>0.96646680804869889</v>
      </c>
      <c r="Z22">
        <v>0.94585495669221009</v>
      </c>
      <c r="AA22">
        <v>1.0512044191809309</v>
      </c>
      <c r="AB22" s="6">
        <v>0.96932956518154456</v>
      </c>
      <c r="AC22" t="s">
        <v>9</v>
      </c>
      <c r="AD22">
        <v>0.98020804228635816</v>
      </c>
      <c r="AE22">
        <v>1.1519734702570985</v>
      </c>
      <c r="AF22">
        <v>1.0443338020621011</v>
      </c>
      <c r="AG22">
        <v>1.0718162705374197</v>
      </c>
      <c r="AH22" s="6">
        <v>1.0620828962857445</v>
      </c>
      <c r="AI22" t="s">
        <v>11</v>
      </c>
      <c r="AJ22">
        <v>1.2042944785276073</v>
      </c>
      <c r="AK22">
        <v>1.1901840490797546</v>
      </c>
      <c r="AL22">
        <v>0.998159509202454</v>
      </c>
      <c r="AM22">
        <v>1.0202453987730062</v>
      </c>
      <c r="AN22" s="6">
        <v>1.1032208588957055</v>
      </c>
      <c r="AO22" t="s">
        <v>31</v>
      </c>
      <c r="AP22">
        <v>0.97232845761894082</v>
      </c>
      <c r="AQ22">
        <v>0.9865378505277772</v>
      </c>
      <c r="AR22">
        <v>0.99059767707315893</v>
      </c>
      <c r="AS22">
        <v>0.99465750361854077</v>
      </c>
      <c r="AT22">
        <v>0.98603037220960443</v>
      </c>
      <c r="AV22" t="s">
        <v>9</v>
      </c>
      <c r="AW22">
        <v>1.0397533906495482</v>
      </c>
      <c r="AX22">
        <v>0.93669413386710398</v>
      </c>
      <c r="AY22">
        <v>0.98478845369891121</v>
      </c>
      <c r="AZ22">
        <v>0.94127454527965704</v>
      </c>
      <c r="BA22" s="6">
        <v>0.97562763087380511</v>
      </c>
      <c r="BB22" t="s">
        <v>9</v>
      </c>
      <c r="BC22">
        <v>0.95936717035924157</v>
      </c>
      <c r="BD22">
        <v>0.95730598522359278</v>
      </c>
      <c r="BE22">
        <v>1.0626554477123136</v>
      </c>
      <c r="BF22">
        <v>0.9870786594051878</v>
      </c>
      <c r="BG22" s="6">
        <v>0.99160181567508399</v>
      </c>
      <c r="BH22" t="s">
        <v>9</v>
      </c>
      <c r="BI22">
        <v>1.0168513335867828</v>
      </c>
      <c r="BJ22">
        <v>0.96875701375497547</v>
      </c>
      <c r="BK22">
        <v>0.96875701375497547</v>
      </c>
      <c r="BL22">
        <v>1.0122709221742296</v>
      </c>
      <c r="BM22" s="6">
        <v>0.99165907081774085</v>
      </c>
      <c r="BN22" t="s">
        <v>9</v>
      </c>
      <c r="BO22">
        <v>0.95730598522359278</v>
      </c>
      <c r="BP22">
        <v>0.9962394822302939</v>
      </c>
      <c r="BQ22">
        <v>1.0099807164679531</v>
      </c>
      <c r="BR22">
        <v>0.97791783658008158</v>
      </c>
      <c r="BS22">
        <v>1.0626554477123136</v>
      </c>
      <c r="BT22">
        <v>1.0328827735307184</v>
      </c>
      <c r="BU22" s="6">
        <v>1.0061637069574922</v>
      </c>
      <c r="BV22" t="s">
        <v>11</v>
      </c>
      <c r="BW22">
        <v>0.98159509202453987</v>
      </c>
      <c r="BX22">
        <v>0.94417177914110428</v>
      </c>
      <c r="BY22">
        <v>0.96871165644171775</v>
      </c>
      <c r="BZ22">
        <v>0.9319018404907975</v>
      </c>
      <c r="CA22" s="6">
        <v>0.95659509202453985</v>
      </c>
      <c r="CB22" t="s">
        <v>11</v>
      </c>
      <c r="CC22">
        <v>0.81779141104294484</v>
      </c>
      <c r="CD22">
        <v>0.85092024539877298</v>
      </c>
      <c r="CE22">
        <v>0.76319018404907979</v>
      </c>
      <c r="CF22">
        <v>0.73558282208588954</v>
      </c>
      <c r="CG22" s="6">
        <v>0.79187116564417181</v>
      </c>
      <c r="CH22" t="s">
        <v>31</v>
      </c>
      <c r="CI22">
        <v>0.97870597870597853</v>
      </c>
      <c r="CJ22">
        <v>0.96232596232596224</v>
      </c>
      <c r="CK22">
        <v>0.97420147420147407</v>
      </c>
      <c r="CL22">
        <v>0.99918099918099901</v>
      </c>
      <c r="CM22" s="6">
        <v>0.97860360360360354</v>
      </c>
      <c r="CN22" t="s">
        <v>31</v>
      </c>
      <c r="CO22">
        <v>0.99918099918099901</v>
      </c>
      <c r="CP22">
        <v>0.97461097461097457</v>
      </c>
      <c r="CQ22">
        <v>1.0114660114660114</v>
      </c>
      <c r="CR22">
        <v>0.98280098280098271</v>
      </c>
      <c r="CS22" s="6">
        <v>0.99201474201474205</v>
      </c>
      <c r="CT22" t="s">
        <v>9</v>
      </c>
      <c r="CU22">
        <v>0.97791783658008158</v>
      </c>
      <c r="CV22">
        <v>0.9870786594051878</v>
      </c>
      <c r="CW22">
        <v>1.0054003050554001</v>
      </c>
      <c r="CX22">
        <v>0.95959619092986936</v>
      </c>
      <c r="CY22" s="6">
        <v>0.98249824799263474</v>
      </c>
      <c r="CZ22" t="s">
        <v>9</v>
      </c>
      <c r="DA22">
        <v>1.0099807164679531</v>
      </c>
      <c r="DB22">
        <v>1.0168513335867828</v>
      </c>
      <c r="DC22">
        <v>0.99394927652401743</v>
      </c>
      <c r="DD22">
        <v>0.96417660234242242</v>
      </c>
      <c r="DE22" s="6">
        <v>0.9962394822302939</v>
      </c>
      <c r="DF22" t="s">
        <v>9</v>
      </c>
      <c r="DG22">
        <v>1.000819893642847</v>
      </c>
      <c r="DH22">
        <v>0.94356475098593362</v>
      </c>
      <c r="DI22">
        <v>1.0283023621181655</v>
      </c>
      <c r="DJ22">
        <v>0.94356475098593362</v>
      </c>
      <c r="DK22" s="6">
        <v>0.97906293943321987</v>
      </c>
      <c r="DL22" t="s">
        <v>11</v>
      </c>
      <c r="DM22">
        <v>0.96871165644171775</v>
      </c>
      <c r="DN22">
        <v>0.93251533742331283</v>
      </c>
      <c r="DO22">
        <v>1.0631901840490798</v>
      </c>
      <c r="DP22">
        <v>1.1288343558282208</v>
      </c>
      <c r="DQ22" s="6">
        <v>1.0233128834355829</v>
      </c>
      <c r="DR22" t="s">
        <v>31</v>
      </c>
      <c r="DS22">
        <v>0.96232596232596224</v>
      </c>
      <c r="DT22">
        <v>0.98280098280098271</v>
      </c>
      <c r="DU22">
        <v>0.99508599508599505</v>
      </c>
      <c r="DV22">
        <v>0.98280098280098271</v>
      </c>
      <c r="DW22">
        <v>0.98075348075348068</v>
      </c>
    </row>
    <row r="24" spans="1:127" x14ac:dyDescent="0.3">
      <c r="A24" t="s">
        <v>10</v>
      </c>
      <c r="B24" t="e">
        <v>#VALUE!</v>
      </c>
      <c r="C24">
        <v>1.0582010582010581</v>
      </c>
      <c r="D24">
        <v>0.94615624027388723</v>
      </c>
      <c r="E24">
        <v>0.97727980080921251</v>
      </c>
      <c r="F24">
        <v>0.96483037659508242</v>
      </c>
      <c r="G24">
        <v>1.0208527855586678</v>
      </c>
      <c r="H24">
        <v>1.0270774976657329</v>
      </c>
      <c r="I24">
        <v>0.90880796763149696</v>
      </c>
      <c r="J24" s="3">
        <v>0.98617224667644832</v>
      </c>
      <c r="K24" t="s">
        <v>10</v>
      </c>
      <c r="L24">
        <v>0.96483037659508242</v>
      </c>
      <c r="M24">
        <v>0.98350451291627761</v>
      </c>
      <c r="N24">
        <v>1.0893246187363834</v>
      </c>
      <c r="O24">
        <v>1.0084033613445378</v>
      </c>
      <c r="P24" s="6">
        <v>1.0115157173980702</v>
      </c>
      <c r="Q24" t="s">
        <v>10</v>
      </c>
      <c r="R24">
        <v>0.92125739184562716</v>
      </c>
      <c r="S24">
        <v>1.0208527855586678</v>
      </c>
      <c r="T24">
        <v>0.96483037659508242</v>
      </c>
      <c r="U24">
        <v>0.95860566448801743</v>
      </c>
      <c r="V24" s="6">
        <v>0.96638655462184864</v>
      </c>
      <c r="W24" t="s">
        <v>10</v>
      </c>
      <c r="X24">
        <v>0.98350451291627761</v>
      </c>
      <c r="Y24">
        <v>1.1453470276999687</v>
      </c>
      <c r="Z24">
        <v>0.95860566448801743</v>
      </c>
      <c r="AA24">
        <v>1.0955493308434485</v>
      </c>
      <c r="AB24" s="6">
        <v>1.0457516339869282</v>
      </c>
      <c r="AC24" t="s">
        <v>10</v>
      </c>
      <c r="AD24">
        <v>1.0706504824151881</v>
      </c>
      <c r="AE24">
        <v>1.033302209772798</v>
      </c>
      <c r="AF24">
        <v>1.1391223155929038</v>
      </c>
      <c r="AG24">
        <v>1.0582010582010581</v>
      </c>
      <c r="AH24" s="6">
        <v>1.0753190164954869</v>
      </c>
      <c r="AI24" t="s">
        <v>12</v>
      </c>
      <c r="AJ24">
        <v>0.88568376068376065</v>
      </c>
      <c r="AK24">
        <v>0.90491452991452992</v>
      </c>
      <c r="AL24">
        <v>1.1655982905982907</v>
      </c>
      <c r="AM24">
        <v>1.2232905982905984</v>
      </c>
      <c r="AN24" s="6">
        <v>1.0448717948717949</v>
      </c>
      <c r="AO24" t="s">
        <v>32</v>
      </c>
      <c r="AP24">
        <v>0.99218135818527442</v>
      </c>
      <c r="AQ24">
        <v>1.0197967439001727</v>
      </c>
      <c r="AR24">
        <v>1.0040165234916594</v>
      </c>
      <c r="AS24">
        <v>1.0040165234916594</v>
      </c>
      <c r="AT24">
        <v>1.0050027872671916</v>
      </c>
      <c r="AV24" t="s">
        <v>10</v>
      </c>
      <c r="AW24">
        <v>1.2573918456271396</v>
      </c>
      <c r="AX24">
        <v>1.1142234671646434</v>
      </c>
      <c r="AY24">
        <v>0.96483037659508242</v>
      </c>
      <c r="AZ24">
        <v>0.97727980080921251</v>
      </c>
      <c r="BA24" s="6">
        <v>1.0784313725490196</v>
      </c>
      <c r="BB24" t="s">
        <v>10</v>
      </c>
      <c r="BC24">
        <v>0.68471833177715524</v>
      </c>
      <c r="BD24">
        <v>1.0270774976657329</v>
      </c>
      <c r="BE24">
        <v>1.0084033613445378</v>
      </c>
      <c r="BF24">
        <v>1.0457516339869282</v>
      </c>
      <c r="BG24" s="6">
        <v>0.94148770619358846</v>
      </c>
      <c r="BH24" t="s">
        <v>10</v>
      </c>
      <c r="BI24">
        <v>1.1142234671646434</v>
      </c>
      <c r="BJ24">
        <v>0.89013383131030188</v>
      </c>
      <c r="BK24">
        <v>1.0768751945222532</v>
      </c>
      <c r="BL24">
        <v>1.033302209772798</v>
      </c>
      <c r="BM24" s="6">
        <v>1.028633675692499</v>
      </c>
      <c r="BN24" t="s">
        <v>10</v>
      </c>
      <c r="BO24">
        <v>0.91503267973856195</v>
      </c>
      <c r="BP24">
        <v>1.0706504824151881</v>
      </c>
      <c r="BQ24">
        <v>1.0706504824151881</v>
      </c>
      <c r="BR24">
        <v>1.0084033613445378</v>
      </c>
      <c r="BS24">
        <v>0.97727980080921251</v>
      </c>
      <c r="BT24">
        <v>1.0644257703081232</v>
      </c>
      <c r="BU24" s="6">
        <v>1.0177404295051351</v>
      </c>
      <c r="BV24" t="s">
        <v>12</v>
      </c>
      <c r="BW24">
        <v>1.0683760683760684</v>
      </c>
      <c r="BX24">
        <v>1.0032051282051282</v>
      </c>
      <c r="BY24">
        <v>0.87606837606837606</v>
      </c>
      <c r="BZ24">
        <v>0.83440170940170943</v>
      </c>
      <c r="CA24" s="6">
        <v>0.94551282051282048</v>
      </c>
      <c r="CB24" t="s">
        <v>12</v>
      </c>
      <c r="CC24">
        <v>0.90384615384615385</v>
      </c>
      <c r="CD24">
        <v>0.95726495726495731</v>
      </c>
      <c r="CE24">
        <v>0.97008547008547008</v>
      </c>
      <c r="CF24">
        <v>0.93482905982905984</v>
      </c>
      <c r="CG24" s="6">
        <v>0.94150641025641024</v>
      </c>
      <c r="CH24" t="s">
        <v>32</v>
      </c>
      <c r="CI24">
        <v>1.0044336328324246</v>
      </c>
      <c r="CJ24">
        <v>0.96519794404990789</v>
      </c>
      <c r="CK24">
        <v>0.96323615961078202</v>
      </c>
      <c r="CL24">
        <v>0.99266292619766949</v>
      </c>
      <c r="CM24" s="6">
        <v>0.98138266567269594</v>
      </c>
      <c r="CN24" t="s">
        <v>32</v>
      </c>
      <c r="CO24">
        <v>0.99462471063679536</v>
      </c>
      <c r="CP24">
        <v>0.99462471063679536</v>
      </c>
      <c r="CQ24">
        <v>1.0005100639541729</v>
      </c>
      <c r="CR24">
        <v>0.99070114175854362</v>
      </c>
      <c r="CS24" s="6">
        <v>0.9951151567465768</v>
      </c>
      <c r="CT24" t="s">
        <v>10</v>
      </c>
      <c r="CU24">
        <v>0.98350451291627761</v>
      </c>
      <c r="CV24">
        <v>1.033302209772798</v>
      </c>
      <c r="CW24">
        <v>1.0644257703081232</v>
      </c>
      <c r="CX24">
        <v>1.0395269218798628</v>
      </c>
      <c r="CY24" s="6">
        <v>1.0301898537192655</v>
      </c>
      <c r="CZ24" t="s">
        <v>10</v>
      </c>
      <c r="DA24">
        <v>1.0457516339869282</v>
      </c>
      <c r="DB24">
        <v>0.9897292250233426</v>
      </c>
      <c r="DC24">
        <v>1.0457516339869282</v>
      </c>
      <c r="DD24">
        <v>0.92748210395269215</v>
      </c>
      <c r="DE24" s="6">
        <v>1.0021786492374727</v>
      </c>
      <c r="DF24" t="s">
        <v>10</v>
      </c>
      <c r="DG24">
        <v>1.0208527855586678</v>
      </c>
      <c r="DH24">
        <v>0.80921257391845625</v>
      </c>
      <c r="DI24">
        <v>1.0208527855586678</v>
      </c>
      <c r="DJ24">
        <v>0.95860566448801743</v>
      </c>
      <c r="DK24" s="6">
        <v>0.95238095238095222</v>
      </c>
      <c r="DL24" t="s">
        <v>12</v>
      </c>
      <c r="DM24">
        <v>1.1121794871794872</v>
      </c>
      <c r="DN24">
        <v>1.0352564102564104</v>
      </c>
      <c r="DO24">
        <v>1.0929487179487178</v>
      </c>
      <c r="DP24">
        <v>1.1100427350427351</v>
      </c>
      <c r="DQ24" s="6">
        <v>1.0876068376068375</v>
      </c>
      <c r="DR24" t="s">
        <v>32</v>
      </c>
      <c r="DS24">
        <v>0.9808922195629145</v>
      </c>
      <c r="DT24">
        <v>0.97304508180641125</v>
      </c>
      <c r="DU24">
        <v>0.99658649507592112</v>
      </c>
      <c r="DV24">
        <v>0.95538902185427876</v>
      </c>
      <c r="DW24">
        <v>0.97647820457488121</v>
      </c>
    </row>
    <row r="26" spans="1:127" x14ac:dyDescent="0.3">
      <c r="A26" t="s">
        <v>11</v>
      </c>
      <c r="B26">
        <v>0.89693251533742335</v>
      </c>
      <c r="C26">
        <v>0.95705521472392641</v>
      </c>
      <c r="D26">
        <v>0.94662576687116562</v>
      </c>
      <c r="E26">
        <v>0.97177914110429453</v>
      </c>
      <c r="F26">
        <v>1</v>
      </c>
      <c r="G26">
        <v>0.95092024539877296</v>
      </c>
      <c r="H26">
        <v>0.92638036809815949</v>
      </c>
      <c r="I26">
        <v>0.95092024539877296</v>
      </c>
      <c r="J26" s="3">
        <v>0.95007668711656446</v>
      </c>
      <c r="K26" t="s">
        <v>11</v>
      </c>
      <c r="L26">
        <v>0.96503067484662575</v>
      </c>
      <c r="M26">
        <v>0.96503067484662575</v>
      </c>
      <c r="N26">
        <v>0.98588957055214721</v>
      </c>
      <c r="O26">
        <v>0.97791411042944787</v>
      </c>
      <c r="P26" s="6">
        <v>0.97346625766871164</v>
      </c>
      <c r="Q26" t="s">
        <v>11</v>
      </c>
      <c r="R26">
        <v>0.87975460122699389</v>
      </c>
      <c r="S26">
        <v>0.89693251533742335</v>
      </c>
      <c r="T26">
        <v>0.94601226993865029</v>
      </c>
      <c r="U26">
        <v>0.96380368098159508</v>
      </c>
      <c r="V26" s="6">
        <v>0.9216257668711656</v>
      </c>
      <c r="W26" t="s">
        <v>11</v>
      </c>
      <c r="X26">
        <v>0.96932515337423308</v>
      </c>
      <c r="Y26">
        <v>0.96319018404907975</v>
      </c>
      <c r="Z26">
        <v>0.94233128834355828</v>
      </c>
      <c r="AA26">
        <v>0.95398773006134974</v>
      </c>
      <c r="AB26" s="6">
        <v>0.95720858895705518</v>
      </c>
      <c r="AC26" t="s">
        <v>11</v>
      </c>
      <c r="AD26">
        <v>0.96932515337423308</v>
      </c>
      <c r="AE26">
        <v>0.98711656441717788</v>
      </c>
      <c r="AF26">
        <v>0.96687116564417175</v>
      </c>
      <c r="AG26">
        <v>0.98588957055214721</v>
      </c>
      <c r="AH26" s="6">
        <v>0.97730061349693254</v>
      </c>
      <c r="AI26" t="s">
        <v>14</v>
      </c>
      <c r="AJ26">
        <v>1.1943717277486912</v>
      </c>
      <c r="AK26">
        <v>1.0471204188481675</v>
      </c>
      <c r="AL26">
        <v>1.1207460732984293</v>
      </c>
      <c r="AM26">
        <v>1.2270942408376964</v>
      </c>
      <c r="AN26" s="6">
        <v>1.147333115183246</v>
      </c>
      <c r="AO26" t="s">
        <v>33</v>
      </c>
      <c r="AP26">
        <v>1.0034170989390183</v>
      </c>
      <c r="AQ26">
        <v>0.95703418219299285</v>
      </c>
      <c r="AR26">
        <v>0.95858027941786028</v>
      </c>
      <c r="AS26">
        <v>0.98177173779087301</v>
      </c>
      <c r="AT26">
        <v>0.97520082458518598</v>
      </c>
      <c r="AV26" t="s">
        <v>11</v>
      </c>
      <c r="AW26">
        <v>0.9766871165644172</v>
      </c>
      <c r="AX26">
        <v>0.98343558282208587</v>
      </c>
      <c r="AY26">
        <v>0.94846625766871162</v>
      </c>
      <c r="AZ26">
        <v>0.9319018404907975</v>
      </c>
      <c r="BA26" s="6">
        <v>0.96012269938650308</v>
      </c>
      <c r="BB26" t="s">
        <v>11</v>
      </c>
      <c r="BC26">
        <v>0.92944785276073616</v>
      </c>
      <c r="BD26">
        <v>0.95276073619631907</v>
      </c>
      <c r="BE26">
        <v>0.96748466257668708</v>
      </c>
      <c r="BF26">
        <v>0.94723926380368095</v>
      </c>
      <c r="BG26" s="6">
        <v>0.94923312883435584</v>
      </c>
      <c r="BH26" t="s">
        <v>11</v>
      </c>
      <c r="BI26">
        <v>0.98466257668711654</v>
      </c>
      <c r="BJ26">
        <v>0.94417177914110428</v>
      </c>
      <c r="BK26">
        <v>0.9803680981595092</v>
      </c>
      <c r="BL26">
        <v>0.99877300613496933</v>
      </c>
      <c r="BM26" s="6">
        <v>0.97699386503067487</v>
      </c>
      <c r="BN26" t="s">
        <v>11</v>
      </c>
      <c r="BO26">
        <v>0.94907975460122695</v>
      </c>
      <c r="BP26">
        <v>0.97914110429447854</v>
      </c>
      <c r="BQ26">
        <v>0.96441717791411041</v>
      </c>
      <c r="BR26">
        <v>0.97239263803680986</v>
      </c>
      <c r="BS26">
        <v>1.0098159509202453</v>
      </c>
      <c r="BT26">
        <v>0.99202453987730066</v>
      </c>
      <c r="BU26" s="6">
        <v>0.97781186094069528</v>
      </c>
      <c r="BV26" t="s">
        <v>14</v>
      </c>
      <c r="BW26">
        <v>0.98167539267015702</v>
      </c>
      <c r="BX26">
        <v>0.98167539267015702</v>
      </c>
      <c r="BY26">
        <v>1.0716623036649213</v>
      </c>
      <c r="BZ26">
        <v>1.0389397905759161</v>
      </c>
      <c r="CA26" s="6">
        <v>1.0184882198952878</v>
      </c>
      <c r="CB26" t="s">
        <v>14</v>
      </c>
      <c r="CC26">
        <v>1.1289267015706808</v>
      </c>
      <c r="CD26">
        <v>1.0389397905759161</v>
      </c>
      <c r="CE26">
        <v>1.0880235602094241</v>
      </c>
      <c r="CF26">
        <v>0.98985602094240832</v>
      </c>
      <c r="CG26" s="6">
        <v>1.0614365183246073</v>
      </c>
      <c r="CH26" t="s">
        <v>33</v>
      </c>
      <c r="CI26">
        <v>0.96240136159678158</v>
      </c>
      <c r="CJ26">
        <v>0.96394863066687297</v>
      </c>
      <c r="CK26">
        <v>1.0072721646294289</v>
      </c>
      <c r="CL26">
        <v>0.99334674299860748</v>
      </c>
      <c r="CM26" s="6">
        <v>0.98174222497292285</v>
      </c>
      <c r="CN26" t="s">
        <v>33</v>
      </c>
      <c r="CO26">
        <v>1.0707101965031718</v>
      </c>
      <c r="CP26">
        <v>0.98561039764815106</v>
      </c>
      <c r="CQ26">
        <v>1.0010830883490638</v>
      </c>
      <c r="CR26">
        <v>0.96085409252669041</v>
      </c>
      <c r="CS26" s="6">
        <v>1.0045644437567693</v>
      </c>
      <c r="CT26" t="s">
        <v>11</v>
      </c>
      <c r="CU26">
        <v>0.94723926380368095</v>
      </c>
      <c r="CV26">
        <v>0.92883435582822083</v>
      </c>
      <c r="CW26">
        <v>0.97546012269938653</v>
      </c>
      <c r="CX26">
        <v>0.94601226993865029</v>
      </c>
      <c r="CY26" s="6">
        <v>0.94938650306748462</v>
      </c>
      <c r="CZ26" t="s">
        <v>11</v>
      </c>
      <c r="DA26">
        <v>0.96564417177914108</v>
      </c>
      <c r="DB26">
        <v>0.95766871165644174</v>
      </c>
      <c r="DC26">
        <v>0.96564417177914108</v>
      </c>
      <c r="DD26">
        <v>0.97423312883435587</v>
      </c>
      <c r="DE26" s="6">
        <v>0.96579754601226997</v>
      </c>
      <c r="DF26" t="s">
        <v>11</v>
      </c>
      <c r="DG26">
        <v>0.97239263803680986</v>
      </c>
      <c r="DH26">
        <v>0.96993865030674842</v>
      </c>
      <c r="DI26">
        <v>0.95705521472392641</v>
      </c>
      <c r="DJ26">
        <v>0.94478527607361962</v>
      </c>
      <c r="DK26" s="6">
        <v>0.96104294478527608</v>
      </c>
      <c r="DL26" t="s">
        <v>14</v>
      </c>
      <c r="DM26">
        <v>0.97349476439790572</v>
      </c>
      <c r="DN26">
        <v>0.93259162303664922</v>
      </c>
      <c r="DO26">
        <v>1.0143979057591623</v>
      </c>
      <c r="DP26">
        <v>1.0389397905759161</v>
      </c>
      <c r="DQ26" s="6">
        <v>0.98985602094240843</v>
      </c>
      <c r="DR26" t="s">
        <v>33</v>
      </c>
      <c r="DS26">
        <v>1.0103667027696117</v>
      </c>
      <c r="DT26">
        <v>0.95466501624632516</v>
      </c>
      <c r="DU26">
        <v>1.0103667027696117</v>
      </c>
      <c r="DV26">
        <v>0.95930682345659912</v>
      </c>
      <c r="DW26">
        <v>0.9836763113105369</v>
      </c>
    </row>
    <row r="28" spans="1:127" x14ac:dyDescent="0.3">
      <c r="A28" t="s">
        <v>12</v>
      </c>
      <c r="B28">
        <v>1</v>
      </c>
      <c r="C28">
        <v>1.0235042735042734</v>
      </c>
      <c r="D28">
        <v>1.0683760683760684</v>
      </c>
      <c r="E28">
        <v>1.0833333333333333</v>
      </c>
      <c r="F28">
        <v>1.107905982905983</v>
      </c>
      <c r="G28">
        <v>1.0384615384615385</v>
      </c>
      <c r="H28">
        <v>0.99893162393162394</v>
      </c>
      <c r="I28">
        <v>1.0438034188034189</v>
      </c>
      <c r="J28" s="3">
        <v>1.0455395299145298</v>
      </c>
      <c r="K28" t="s">
        <v>12</v>
      </c>
      <c r="L28">
        <v>1.0363247863247864</v>
      </c>
      <c r="M28">
        <v>1.0470085470085471</v>
      </c>
      <c r="N28">
        <v>1.1057692307692308</v>
      </c>
      <c r="O28">
        <v>1.0833333333333333</v>
      </c>
      <c r="P28" s="6">
        <v>1.0681089743589745</v>
      </c>
      <c r="Q28" t="s">
        <v>12</v>
      </c>
      <c r="R28">
        <v>0.66132478632478631</v>
      </c>
      <c r="S28">
        <v>0.69551282051282048</v>
      </c>
      <c r="T28">
        <v>0.94017094017094016</v>
      </c>
      <c r="U28">
        <v>0.94230769230769229</v>
      </c>
      <c r="V28" s="6">
        <v>0.80982905982905984</v>
      </c>
      <c r="W28" t="s">
        <v>12</v>
      </c>
      <c r="X28">
        <v>1.0972222222222223</v>
      </c>
      <c r="Y28">
        <v>1.0929487179487178</v>
      </c>
      <c r="Z28">
        <v>1.0502136752136753</v>
      </c>
      <c r="AA28">
        <v>1.0149572649572649</v>
      </c>
      <c r="AB28" s="6">
        <v>1.0638354700854702</v>
      </c>
      <c r="AC28" t="s">
        <v>12</v>
      </c>
      <c r="AD28">
        <v>1.079059829059829</v>
      </c>
      <c r="AE28">
        <v>1.0352564102564104</v>
      </c>
      <c r="AF28">
        <v>1.0202991452991452</v>
      </c>
      <c r="AG28">
        <v>0.99786324786324787</v>
      </c>
      <c r="AH28" s="6">
        <v>1.0331196581196582</v>
      </c>
      <c r="AI28" t="s">
        <v>15</v>
      </c>
      <c r="AJ28">
        <v>1.1057849438936704</v>
      </c>
      <c r="AK28">
        <v>1.3291208192613573</v>
      </c>
      <c r="AL28">
        <v>1.1657043250898789</v>
      </c>
      <c r="AM28">
        <v>1.0894432944765224</v>
      </c>
      <c r="AN28" s="6">
        <v>1.1203108544866907</v>
      </c>
      <c r="AO28" t="s">
        <v>34</v>
      </c>
      <c r="AP28">
        <v>0.99092571686318287</v>
      </c>
      <c r="AQ28">
        <v>0.95157487612132374</v>
      </c>
      <c r="AR28">
        <v>0.9837710185464813</v>
      </c>
      <c r="AS28">
        <v>0.9479975269629729</v>
      </c>
      <c r="AT28">
        <v>0.96856728462349018</v>
      </c>
      <c r="AV28" t="s">
        <v>12</v>
      </c>
      <c r="AW28">
        <v>1.0512820512820513</v>
      </c>
      <c r="AX28">
        <v>1.0737179487179487</v>
      </c>
      <c r="AY28">
        <v>1.0993589743589745</v>
      </c>
      <c r="AZ28">
        <v>1.061965811965812</v>
      </c>
      <c r="BA28" s="6">
        <v>1.0715811965811965</v>
      </c>
      <c r="BB28" t="s">
        <v>12</v>
      </c>
      <c r="BC28">
        <v>1.0822649572649572</v>
      </c>
      <c r="BD28">
        <v>1.0886752136752136</v>
      </c>
      <c r="BE28">
        <v>1.1527777777777777</v>
      </c>
      <c r="BF28">
        <v>1.1335470085470085</v>
      </c>
      <c r="BG28" s="6">
        <v>1.1143162393162394</v>
      </c>
      <c r="BH28" t="s">
        <v>12</v>
      </c>
      <c r="BI28">
        <v>1.1036324786324787</v>
      </c>
      <c r="BJ28">
        <v>1.063034188034188</v>
      </c>
      <c r="BK28">
        <v>1.1303418803418803</v>
      </c>
      <c r="BL28">
        <v>1.1431623931623931</v>
      </c>
      <c r="BM28" s="6">
        <v>1.1100427350427351</v>
      </c>
      <c r="BN28" t="s">
        <v>12</v>
      </c>
      <c r="BO28">
        <v>1.0811965811965811</v>
      </c>
      <c r="BP28">
        <v>1.1047008547008548</v>
      </c>
      <c r="BQ28">
        <v>1.1271367521367521</v>
      </c>
      <c r="BR28">
        <v>1.1036324786324787</v>
      </c>
      <c r="BS28">
        <v>1.1207264957264957</v>
      </c>
      <c r="BT28">
        <v>1.1004273504273505</v>
      </c>
      <c r="BU28" s="6">
        <v>1.1063034188034189</v>
      </c>
      <c r="BV28" t="s">
        <v>15</v>
      </c>
      <c r="BW28">
        <v>1.1166793768384355</v>
      </c>
      <c r="BX28">
        <v>1.0022878309184007</v>
      </c>
      <c r="BY28">
        <v>0.94236844972219203</v>
      </c>
      <c r="BZ28">
        <v>0.87155463558121793</v>
      </c>
      <c r="CA28" s="6">
        <v>0.98322257326506157</v>
      </c>
      <c r="CB28" t="s">
        <v>15</v>
      </c>
      <c r="CC28">
        <v>1.067654428586992</v>
      </c>
      <c r="CD28">
        <v>0.96960453208410502</v>
      </c>
      <c r="CE28">
        <v>1.0240766968079311</v>
      </c>
      <c r="CF28">
        <v>1.0295239132803136</v>
      </c>
      <c r="CG28" s="6">
        <v>1.0227148926898353</v>
      </c>
      <c r="CH28" t="s">
        <v>34</v>
      </c>
      <c r="CI28">
        <v>0.92696122633002698</v>
      </c>
      <c r="CJ28">
        <v>0.93778178539224522</v>
      </c>
      <c r="CK28">
        <v>0.98827772768259681</v>
      </c>
      <c r="CL28">
        <v>0.97745716862037868</v>
      </c>
      <c r="CM28" s="6">
        <v>0.95761947700631189</v>
      </c>
      <c r="CN28" t="s">
        <v>34</v>
      </c>
      <c r="CO28">
        <v>0.95220919747520283</v>
      </c>
      <c r="CP28">
        <v>0.97024346257889982</v>
      </c>
      <c r="CQ28">
        <v>0.97745716862037868</v>
      </c>
      <c r="CR28">
        <v>0.97024346257889982</v>
      </c>
      <c r="CS28" s="6">
        <v>0.9675383228133454</v>
      </c>
      <c r="CT28" t="s">
        <v>12</v>
      </c>
      <c r="CU28">
        <v>1.108974358974359</v>
      </c>
      <c r="CV28">
        <v>1.0705128205128205</v>
      </c>
      <c r="CW28">
        <v>1.0865384615384615</v>
      </c>
      <c r="CX28">
        <v>1.0897435897435896</v>
      </c>
      <c r="CY28" s="6">
        <v>1.0889423076923077</v>
      </c>
      <c r="CZ28" t="s">
        <v>12</v>
      </c>
      <c r="DA28">
        <v>1.0668803418803419</v>
      </c>
      <c r="DB28">
        <v>1.0544871794871795</v>
      </c>
      <c r="DC28">
        <v>1.0651709401709402</v>
      </c>
      <c r="DD28">
        <v>1.1185897435897436</v>
      </c>
      <c r="DE28" s="6">
        <v>1.0762820512820512</v>
      </c>
      <c r="DF28" t="s">
        <v>12</v>
      </c>
      <c r="DG28">
        <v>1.0982905982905984</v>
      </c>
      <c r="DH28">
        <v>1.0982905982905984</v>
      </c>
      <c r="DI28">
        <v>1.1645299145299146</v>
      </c>
      <c r="DJ28">
        <v>1.1645299145299146</v>
      </c>
      <c r="DK28" s="6">
        <v>1.1314102564102564</v>
      </c>
      <c r="DL28" t="s">
        <v>15</v>
      </c>
      <c r="DM28">
        <v>1.2474125721756182</v>
      </c>
      <c r="DN28">
        <v>1.1602571086174964</v>
      </c>
      <c r="DO28">
        <v>1.1112321603660529</v>
      </c>
      <c r="DP28">
        <v>1.1983876239241746</v>
      </c>
      <c r="DQ28" s="6">
        <v>1.1793223662708354</v>
      </c>
      <c r="DR28" t="s">
        <v>34</v>
      </c>
      <c r="DS28">
        <v>0.91614066726780874</v>
      </c>
      <c r="DT28">
        <v>0.9233543733092876</v>
      </c>
      <c r="DU28">
        <v>0.97024346257889982</v>
      </c>
      <c r="DV28">
        <v>0.91614066726780874</v>
      </c>
      <c r="DW28">
        <v>0.93146979260595131</v>
      </c>
    </row>
    <row r="30" spans="1:127" x14ac:dyDescent="0.3">
      <c r="A30" t="s">
        <v>13</v>
      </c>
      <c r="B30">
        <v>1.0181054841249015</v>
      </c>
      <c r="C30">
        <v>1.0023615848858569</v>
      </c>
      <c r="D30">
        <v>1.0942009971136186</v>
      </c>
      <c r="E30">
        <v>1.031225400157439</v>
      </c>
      <c r="F30">
        <v>1.0837050642875885</v>
      </c>
      <c r="G30">
        <v>1.0076095512988716</v>
      </c>
      <c r="H30">
        <v>1.0154815009183942</v>
      </c>
      <c r="I30">
        <v>1.0181054841249015</v>
      </c>
      <c r="J30" s="3">
        <v>1.0338493833639466</v>
      </c>
      <c r="K30" t="s">
        <v>13</v>
      </c>
      <c r="L30">
        <v>0.99973760167934933</v>
      </c>
      <c r="M30">
        <v>1.0207294673314091</v>
      </c>
      <c r="N30">
        <v>1.0627131986355287</v>
      </c>
      <c r="O30">
        <v>1.0076095512988716</v>
      </c>
      <c r="P30" s="6">
        <v>1.0226974547362897</v>
      </c>
      <c r="Q30" t="s">
        <v>13</v>
      </c>
      <c r="R30">
        <v>1.0181054841249015</v>
      </c>
      <c r="S30">
        <v>1.0259774337444241</v>
      </c>
      <c r="T30">
        <v>1.0469692993964839</v>
      </c>
      <c r="U30">
        <v>0.96300183678824469</v>
      </c>
      <c r="V30" s="6">
        <v>1.0135135135135136</v>
      </c>
      <c r="W30" t="s">
        <v>13</v>
      </c>
      <c r="X30">
        <v>1.0600892154290211</v>
      </c>
      <c r="Y30">
        <v>1.0758331146680662</v>
      </c>
      <c r="Z30">
        <v>1.0233534505379165</v>
      </c>
      <c r="AA30">
        <v>1.0417213329834689</v>
      </c>
      <c r="AB30" s="6">
        <v>1.0502492784046185</v>
      </c>
      <c r="AC30" t="s">
        <v>13</v>
      </c>
      <c r="AD30">
        <v>1.0102335345053792</v>
      </c>
      <c r="AE30">
        <v>1.0207294673314091</v>
      </c>
      <c r="AF30">
        <v>1.0259774337444241</v>
      </c>
      <c r="AG30">
        <v>1.0076095512988716</v>
      </c>
      <c r="AH30" s="6">
        <v>1.016137496720021</v>
      </c>
      <c r="AI30" t="s">
        <v>17</v>
      </c>
      <c r="AJ30">
        <v>1.1190045038770489</v>
      </c>
      <c r="AK30">
        <v>1.0818591261549892</v>
      </c>
      <c r="AL30" t="e">
        <v>#VALUE!</v>
      </c>
      <c r="AM30">
        <v>1.1932952593211683</v>
      </c>
      <c r="AN30" s="6">
        <v>1.131386296451069</v>
      </c>
      <c r="AO30" t="s">
        <v>35</v>
      </c>
      <c r="AP30">
        <v>0.98984873499620774</v>
      </c>
      <c r="AQ30">
        <v>0.94058721163714309</v>
      </c>
      <c r="AR30">
        <v>0.96675739592164622</v>
      </c>
      <c r="AS30">
        <v>1.0129400740707695</v>
      </c>
      <c r="AT30">
        <v>0.9775333541564416</v>
      </c>
      <c r="AV30" t="s">
        <v>13</v>
      </c>
      <c r="AW30">
        <v>1.0469692993964839</v>
      </c>
      <c r="AX30">
        <v>1.0181054841249015</v>
      </c>
      <c r="AY30">
        <v>1.0810810810810811</v>
      </c>
      <c r="AZ30">
        <v>1.0023615848858569</v>
      </c>
      <c r="BA30" s="6">
        <v>1.0371293623720808</v>
      </c>
      <c r="BB30" t="s">
        <v>13</v>
      </c>
      <c r="BC30">
        <v>1.0154815009183942</v>
      </c>
      <c r="BD30">
        <v>0.9813697192337969</v>
      </c>
      <c r="BE30">
        <v>1.1335607452112308</v>
      </c>
      <c r="BF30">
        <v>1.0627131986355287</v>
      </c>
      <c r="BG30" s="6">
        <v>1.0482812909997377</v>
      </c>
      <c r="BH30" t="s">
        <v>13</v>
      </c>
      <c r="BI30">
        <v>1.0233534505379165</v>
      </c>
      <c r="BJ30">
        <v>0.99973760167934933</v>
      </c>
      <c r="BK30">
        <v>1.0128575177118866</v>
      </c>
      <c r="BL30">
        <v>1.0732091314615586</v>
      </c>
      <c r="BM30" s="6">
        <v>1.0272894253476776</v>
      </c>
      <c r="BN30" t="s">
        <v>13</v>
      </c>
      <c r="BO30">
        <v>1.0102335345053792</v>
      </c>
      <c r="BP30">
        <v>1.031225400157439</v>
      </c>
      <c r="BQ30">
        <v>1.0574652322225138</v>
      </c>
      <c r="BR30">
        <v>0.99973760167934933</v>
      </c>
      <c r="BS30">
        <v>1.0102335345053792</v>
      </c>
      <c r="BT30">
        <v>1.0338493833639464</v>
      </c>
      <c r="BU30" s="6">
        <v>1.0237907810723346</v>
      </c>
      <c r="BV30" t="s">
        <v>17</v>
      </c>
      <c r="BW30">
        <v>1.0354274040024145</v>
      </c>
      <c r="BX30">
        <v>1.021497887356642</v>
      </c>
      <c r="BY30">
        <v>1.0540000928634443</v>
      </c>
      <c r="BZ30">
        <v>0.97042299298880996</v>
      </c>
      <c r="CA30" s="6">
        <v>1.0203370943028278</v>
      </c>
      <c r="CB30" t="s">
        <v>17</v>
      </c>
      <c r="CC30">
        <v>0.94720713191252259</v>
      </c>
      <c r="CD30">
        <v>1.0725727817244743</v>
      </c>
      <c r="CE30">
        <v>1.021497887356642</v>
      </c>
      <c r="CF30">
        <v>1.0865022983702466</v>
      </c>
      <c r="CG30" s="6">
        <v>1.0319450248409714</v>
      </c>
      <c r="CH30" t="s">
        <v>35</v>
      </c>
      <c r="CI30">
        <v>0.99254426840633736</v>
      </c>
      <c r="CJ30">
        <v>0.88692140416278353</v>
      </c>
      <c r="CK30">
        <v>0.94594594594594594</v>
      </c>
      <c r="CL30">
        <v>0.9894377135756447</v>
      </c>
      <c r="CM30" s="6">
        <v>0.95371233302267788</v>
      </c>
      <c r="CN30" t="s">
        <v>35</v>
      </c>
      <c r="CO30">
        <v>1.0391425908667289</v>
      </c>
      <c r="CP30">
        <v>0.95060577819198511</v>
      </c>
      <c r="CQ30">
        <v>1.0251630941286114</v>
      </c>
      <c r="CR30">
        <v>0.90090090090090091</v>
      </c>
      <c r="CS30" s="6">
        <v>0.97895309102205663</v>
      </c>
      <c r="CT30" t="s">
        <v>13</v>
      </c>
      <c r="CU30">
        <v>1.0181054841249015</v>
      </c>
      <c r="CV30">
        <v>1.0049855680923641</v>
      </c>
      <c r="CW30">
        <v>1.0390973497769616</v>
      </c>
      <c r="CX30">
        <v>1.0207294673314091</v>
      </c>
      <c r="CY30" s="6">
        <v>1.0207294673314091</v>
      </c>
      <c r="CZ30" t="s">
        <v>13</v>
      </c>
      <c r="DA30">
        <v>1.0417213329834689</v>
      </c>
      <c r="DB30">
        <v>1.0128575177118866</v>
      </c>
      <c r="DC30">
        <v>1.0154815009183942</v>
      </c>
      <c r="DD30">
        <v>1.0181054841249015</v>
      </c>
      <c r="DE30" s="6">
        <v>1.0220414589346629</v>
      </c>
      <c r="DF30" t="s">
        <v>13</v>
      </c>
      <c r="DG30">
        <v>1.0338493833639464</v>
      </c>
      <c r="DH30">
        <v>1.0023615848858569</v>
      </c>
      <c r="DI30">
        <v>1.162424560482813</v>
      </c>
      <c r="DJ30">
        <v>1.1335607452112308</v>
      </c>
      <c r="DK30" s="6">
        <v>1.0830490684859617</v>
      </c>
      <c r="DL30" t="s">
        <v>17</v>
      </c>
      <c r="DM30">
        <v>1.0540000928634443</v>
      </c>
      <c r="DN30">
        <v>1.1143613316617913</v>
      </c>
      <c r="DO30">
        <v>1.0957886428007615</v>
      </c>
      <c r="DP30">
        <v>1.0957886428007615</v>
      </c>
      <c r="DQ30" s="6">
        <v>1.0899846775316897</v>
      </c>
      <c r="DR30" t="s">
        <v>35</v>
      </c>
      <c r="DS30">
        <v>0.97701149425287359</v>
      </c>
      <c r="DT30">
        <v>1.1525318421870145</v>
      </c>
      <c r="DU30">
        <v>0.99875737806772291</v>
      </c>
      <c r="DV30">
        <v>0.77663870767319043</v>
      </c>
      <c r="DW30">
        <v>0.9762348555452004</v>
      </c>
    </row>
    <row r="32" spans="1:127" x14ac:dyDescent="0.3">
      <c r="A32" t="s">
        <v>14</v>
      </c>
      <c r="B32" t="e">
        <v>#VALUE!</v>
      </c>
      <c r="C32">
        <v>1.0225785340314135</v>
      </c>
      <c r="D32">
        <v>1.1534685863874345</v>
      </c>
      <c r="E32">
        <v>1.0307591623036649</v>
      </c>
      <c r="F32">
        <v>1.1616492146596857</v>
      </c>
      <c r="G32">
        <v>0.94895287958115182</v>
      </c>
      <c r="H32">
        <v>0.93259162303664922</v>
      </c>
      <c r="I32">
        <v>1.0553010471204189</v>
      </c>
      <c r="J32" s="3">
        <v>1.0436144353029171</v>
      </c>
      <c r="K32" t="s">
        <v>14</v>
      </c>
      <c r="L32">
        <v>1.0389397905759161</v>
      </c>
      <c r="M32">
        <v>1.1043848167539267</v>
      </c>
      <c r="N32">
        <v>1.0062172774869111</v>
      </c>
      <c r="O32">
        <v>0.9211387434554974</v>
      </c>
      <c r="P32" s="6">
        <v>1.0176701570680629</v>
      </c>
      <c r="Q32" t="s">
        <v>14</v>
      </c>
      <c r="R32">
        <v>0.93995418848167545</v>
      </c>
      <c r="S32">
        <v>1.0553010471204189</v>
      </c>
      <c r="T32">
        <v>1.0143979057591623</v>
      </c>
      <c r="U32">
        <v>0.89986910994764402</v>
      </c>
      <c r="V32" s="6">
        <v>0.97738056282722507</v>
      </c>
      <c r="W32" t="s">
        <v>14</v>
      </c>
      <c r="X32">
        <v>1.0389397905759161</v>
      </c>
      <c r="Y32">
        <v>1.0225785340314135</v>
      </c>
      <c r="Z32">
        <v>1.0962041884816753</v>
      </c>
      <c r="AA32">
        <v>0.86714659685863871</v>
      </c>
      <c r="AB32" s="6">
        <v>1.0062172774869111</v>
      </c>
      <c r="AC32" t="s">
        <v>14</v>
      </c>
      <c r="AD32">
        <v>0.98985602094240832</v>
      </c>
      <c r="AE32">
        <v>1.0553010471204189</v>
      </c>
      <c r="AF32">
        <v>1.0143979057591623</v>
      </c>
      <c r="AG32">
        <v>0.97104057591623028</v>
      </c>
      <c r="AH32" s="6">
        <v>1.0076488874345548</v>
      </c>
      <c r="AI32" t="s">
        <v>18</v>
      </c>
      <c r="AJ32">
        <v>1.1049723756906078</v>
      </c>
      <c r="AK32">
        <v>0.99447513812154698</v>
      </c>
      <c r="AL32">
        <v>1.1104972375690607</v>
      </c>
      <c r="AM32">
        <v>0.96132596685082872</v>
      </c>
      <c r="AN32" s="6">
        <v>1.0428176795580111</v>
      </c>
      <c r="AO32" t="s">
        <v>36</v>
      </c>
      <c r="AP32">
        <v>0.98992721454807664</v>
      </c>
      <c r="AQ32">
        <v>0.9536471595646393</v>
      </c>
      <c r="AR32">
        <v>0.96919575455754114</v>
      </c>
      <c r="AS32">
        <v>1.0262072695315141</v>
      </c>
      <c r="AT32">
        <v>0.98474434955044277</v>
      </c>
      <c r="AV32" t="s">
        <v>14</v>
      </c>
      <c r="AW32">
        <v>1.0880235602094241</v>
      </c>
      <c r="AX32">
        <v>0.98985602094240832</v>
      </c>
      <c r="AY32">
        <v>1.0880235602094241</v>
      </c>
      <c r="AZ32">
        <v>1.1371073298429319</v>
      </c>
      <c r="BA32" s="6">
        <v>1.075752617801047</v>
      </c>
      <c r="BB32" t="s">
        <v>14</v>
      </c>
      <c r="BC32">
        <v>1.1207460732984293</v>
      </c>
      <c r="BD32">
        <v>1.0716623036649213</v>
      </c>
      <c r="BE32">
        <v>1.0225785340314135</v>
      </c>
      <c r="BF32">
        <v>1.0389397905759161</v>
      </c>
      <c r="BG32" s="6">
        <v>1.0634816753926701</v>
      </c>
      <c r="BH32" t="s">
        <v>14</v>
      </c>
      <c r="BI32">
        <v>0.92850130890052351</v>
      </c>
      <c r="BJ32">
        <v>1.0634816753926701</v>
      </c>
      <c r="BK32">
        <v>0.93259162303664922</v>
      </c>
      <c r="BL32">
        <v>1.1452879581151831</v>
      </c>
      <c r="BM32" s="6">
        <v>1.0174656413612566</v>
      </c>
      <c r="BN32" t="s">
        <v>14</v>
      </c>
      <c r="BO32">
        <v>0.93177356020942415</v>
      </c>
      <c r="BP32">
        <v>1.0201243455497382</v>
      </c>
      <c r="BQ32" t="e">
        <v>#VALUE!</v>
      </c>
      <c r="BR32">
        <v>1.0103075916230366</v>
      </c>
      <c r="BS32">
        <v>0.99803664921465962</v>
      </c>
      <c r="BT32">
        <v>1.0602094240837696</v>
      </c>
      <c r="BU32" s="6">
        <v>1.0040903141361255</v>
      </c>
      <c r="BV32" t="s">
        <v>18</v>
      </c>
      <c r="BW32">
        <v>0.97237569060773477</v>
      </c>
      <c r="BX32">
        <v>0.93922651933701651</v>
      </c>
      <c r="BY32" t="e">
        <v>#VALUE!</v>
      </c>
      <c r="BZ32">
        <v>1.3149171270718232</v>
      </c>
      <c r="CA32" s="6">
        <v>1.0755064456721914</v>
      </c>
      <c r="CB32" t="s">
        <v>18</v>
      </c>
      <c r="CC32" t="e">
        <v>#VALUE!</v>
      </c>
      <c r="CD32">
        <v>1.0220994475138121</v>
      </c>
      <c r="CE32" t="e">
        <v>#VALUE!</v>
      </c>
      <c r="CF32" t="e">
        <v>#VALUE!</v>
      </c>
      <c r="CG32" s="6">
        <v>1.0220994475138121</v>
      </c>
      <c r="CH32" t="s">
        <v>36</v>
      </c>
      <c r="CI32">
        <v>0.969254820218864</v>
      </c>
      <c r="CJ32">
        <v>0.94319958311620633</v>
      </c>
      <c r="CK32">
        <v>0.82855653986451283</v>
      </c>
      <c r="CL32">
        <v>0.91714434601354866</v>
      </c>
      <c r="CM32" s="6">
        <v>0.91453882230328287</v>
      </c>
      <c r="CN32" t="s">
        <v>36</v>
      </c>
      <c r="CO32">
        <v>0.97967691505992693</v>
      </c>
      <c r="CP32">
        <v>0.95883272537780095</v>
      </c>
      <c r="CQ32">
        <v>1.0474205315268368</v>
      </c>
      <c r="CR32">
        <v>0.97446586763939558</v>
      </c>
      <c r="CS32" s="6">
        <v>0.99009900990098998</v>
      </c>
      <c r="CT32" t="s">
        <v>14</v>
      </c>
      <c r="CU32">
        <v>1.0553010471204189</v>
      </c>
      <c r="CV32">
        <v>0.99803664921465962</v>
      </c>
      <c r="CW32">
        <v>0.97349476439790572</v>
      </c>
      <c r="CX32">
        <v>0.94404450261780093</v>
      </c>
      <c r="CY32" s="6">
        <v>0.99271924083769625</v>
      </c>
      <c r="CZ32" t="s">
        <v>14</v>
      </c>
      <c r="DA32">
        <v>1.0135798429319371</v>
      </c>
      <c r="DB32">
        <v>0.97349476439790572</v>
      </c>
      <c r="DC32">
        <v>0.95713350785340312</v>
      </c>
      <c r="DD32">
        <v>1.0143979057591623</v>
      </c>
      <c r="DE32" s="6">
        <v>0.98965150523560197</v>
      </c>
      <c r="DF32" t="s">
        <v>14</v>
      </c>
      <c r="DG32">
        <v>0.98167539267015702</v>
      </c>
      <c r="DH32">
        <v>1.0880235602094241</v>
      </c>
      <c r="DI32">
        <v>1.243455497382199</v>
      </c>
      <c r="DJ32">
        <v>1.0716623036649213</v>
      </c>
      <c r="DK32" s="6">
        <v>1.0962041884816753</v>
      </c>
      <c r="DL32" t="s">
        <v>18</v>
      </c>
      <c r="DM32">
        <v>0.87845303867403313</v>
      </c>
      <c r="DN32" t="e">
        <v>#VALUE!</v>
      </c>
      <c r="DO32">
        <v>0.79005524861878451</v>
      </c>
      <c r="DP32">
        <v>0.69060773480662985</v>
      </c>
      <c r="DQ32" s="6">
        <v>0.78637200736648238</v>
      </c>
      <c r="DR32" t="s">
        <v>36</v>
      </c>
      <c r="DS32">
        <v>0.88587806149035953</v>
      </c>
      <c r="DT32">
        <v>0.92756644085461182</v>
      </c>
      <c r="DU32">
        <v>1.0838978634705576</v>
      </c>
      <c r="DV32">
        <v>0.98488796248045851</v>
      </c>
      <c r="DW32">
        <v>0.97055758207399689</v>
      </c>
    </row>
    <row r="34" spans="1:127" x14ac:dyDescent="0.3">
      <c r="A34" t="s">
        <v>15</v>
      </c>
      <c r="B34">
        <v>0.9042379344155137</v>
      </c>
      <c r="C34">
        <v>0.98049896502887024</v>
      </c>
      <c r="D34">
        <v>1.0513127791698442</v>
      </c>
      <c r="E34">
        <v>1.0022878309184007</v>
      </c>
      <c r="F34">
        <v>1.1711515415622618</v>
      </c>
      <c r="G34">
        <v>0.9042379344155137</v>
      </c>
      <c r="H34">
        <v>0.94781566619457447</v>
      </c>
      <c r="I34">
        <v>0.98049896502887024</v>
      </c>
      <c r="J34" s="3">
        <v>0.99275520209173118</v>
      </c>
      <c r="K34" t="s">
        <v>15</v>
      </c>
      <c r="L34">
        <v>1.013182263863166</v>
      </c>
      <c r="M34">
        <v>0.98376729491229975</v>
      </c>
      <c r="N34">
        <v>1.0513127791698442</v>
      </c>
      <c r="O34">
        <v>0.93692123324980925</v>
      </c>
      <c r="P34" s="6">
        <v>0.99629589279877973</v>
      </c>
      <c r="Q34" t="s">
        <v>15</v>
      </c>
      <c r="R34">
        <v>1.0186294803355485</v>
      </c>
      <c r="S34">
        <v>1.0349711297526965</v>
      </c>
      <c r="T34">
        <v>0.99684061444601813</v>
      </c>
      <c r="U34">
        <v>0.89334350147074837</v>
      </c>
      <c r="V34" s="6">
        <v>0.98594618150125291</v>
      </c>
      <c r="W34" t="s">
        <v>15</v>
      </c>
      <c r="X34">
        <v>0.84431855321930493</v>
      </c>
      <c r="Y34">
        <v>0.99684061444601813</v>
      </c>
      <c r="Z34">
        <v>0.93692123324980925</v>
      </c>
      <c r="AA34">
        <v>1.0513127791698442</v>
      </c>
      <c r="AB34" s="6">
        <v>0.95734829502124408</v>
      </c>
      <c r="AC34" t="s">
        <v>15</v>
      </c>
      <c r="AD34">
        <v>1.0240766968079311</v>
      </c>
      <c r="AE34">
        <v>0.96415731561172235</v>
      </c>
      <c r="AF34">
        <v>1.0240766968079311</v>
      </c>
      <c r="AG34">
        <v>0.99684061444601813</v>
      </c>
      <c r="AH34" s="6">
        <v>1.0022878309184007</v>
      </c>
      <c r="AI34" t="s">
        <v>19</v>
      </c>
      <c r="AJ34">
        <v>0.9814930338947806</v>
      </c>
      <c r="AK34">
        <v>1.0563526720731959</v>
      </c>
      <c r="AL34">
        <v>1.1145768351008525</v>
      </c>
      <c r="AM34">
        <v>1.1249740070700769</v>
      </c>
      <c r="AN34" s="6">
        <v>1.0693491370347263</v>
      </c>
      <c r="AO34" t="s">
        <v>37</v>
      </c>
      <c r="AP34">
        <v>0.94540684180429879</v>
      </c>
      <c r="AQ34">
        <v>0.92993373473712526</v>
      </c>
      <c r="AR34">
        <v>0.96861650240505892</v>
      </c>
      <c r="AS34">
        <v>0.88660903494903964</v>
      </c>
      <c r="AT34">
        <v>0.93264152847388071</v>
      </c>
      <c r="AV34" t="s">
        <v>15</v>
      </c>
      <c r="AW34">
        <v>1.0839960780041398</v>
      </c>
      <c r="AX34">
        <v>1.0295239132803136</v>
      </c>
      <c r="AY34">
        <v>1.1330210262555833</v>
      </c>
      <c r="AZ34">
        <v>1.1275738097832007</v>
      </c>
      <c r="BA34" s="6">
        <v>1.0935287068308095</v>
      </c>
      <c r="BB34" t="s">
        <v>15</v>
      </c>
      <c r="BC34">
        <v>1.0458655626974616</v>
      </c>
      <c r="BD34">
        <v>0.9587100991393398</v>
      </c>
      <c r="BE34">
        <v>1.0404183462250791</v>
      </c>
      <c r="BF34">
        <v>1.0077350473907833</v>
      </c>
      <c r="BG34" s="6">
        <v>1.013182263863166</v>
      </c>
      <c r="BH34" t="s">
        <v>15</v>
      </c>
      <c r="BI34">
        <v>1.0567599956422267</v>
      </c>
      <c r="BJ34">
        <v>0.96960453208410502</v>
      </c>
      <c r="BK34">
        <v>1.0077350473907833</v>
      </c>
      <c r="BL34">
        <v>1.138468242727966</v>
      </c>
      <c r="BM34" s="6">
        <v>1.0431419544612701</v>
      </c>
      <c r="BN34" t="s">
        <v>15</v>
      </c>
      <c r="BO34">
        <v>0.96742564549515209</v>
      </c>
      <c r="BP34">
        <v>1.1003377274212875</v>
      </c>
      <c r="BQ34">
        <v>1.0622072121146093</v>
      </c>
      <c r="BR34">
        <v>0.98049896502887024</v>
      </c>
      <c r="BS34">
        <v>1.0458655626974616</v>
      </c>
      <c r="BT34">
        <v>0.99139339797363546</v>
      </c>
      <c r="BU34" s="6">
        <v>1.0246214184551694</v>
      </c>
      <c r="BV34" t="s">
        <v>19</v>
      </c>
      <c r="BW34">
        <v>0.96277812435017662</v>
      </c>
      <c r="BX34">
        <v>1.0147639841962985</v>
      </c>
      <c r="BY34">
        <v>0.98773133707631522</v>
      </c>
      <c r="BZ34">
        <v>0.94198378041172792</v>
      </c>
      <c r="CA34" s="6">
        <v>0.97681430650862944</v>
      </c>
      <c r="CB34" t="s">
        <v>19</v>
      </c>
      <c r="CC34">
        <v>0.98357246828862532</v>
      </c>
      <c r="CD34">
        <v>0.98773133707631522</v>
      </c>
      <c r="CE34">
        <v>1.0168434185901434</v>
      </c>
      <c r="CF34">
        <v>1.0771470160116448</v>
      </c>
      <c r="CG34" s="6">
        <v>1.0163235599916822</v>
      </c>
      <c r="CH34" t="s">
        <v>37</v>
      </c>
      <c r="CI34">
        <v>0.98899371069182385</v>
      </c>
      <c r="CJ34">
        <v>0.94496855345911945</v>
      </c>
      <c r="CK34">
        <v>0.87264150943396224</v>
      </c>
      <c r="CL34">
        <v>0.94811320754716977</v>
      </c>
      <c r="CM34" s="6">
        <v>0.93867924528301894</v>
      </c>
      <c r="CN34" t="s">
        <v>37</v>
      </c>
      <c r="CO34">
        <v>0.95283018867924518</v>
      </c>
      <c r="CP34">
        <v>1.10062893081761</v>
      </c>
      <c r="CQ34">
        <v>1.0345911949685533</v>
      </c>
      <c r="CR34">
        <v>0.99842767295597479</v>
      </c>
      <c r="CS34" s="6">
        <v>1.021619496855346</v>
      </c>
      <c r="CT34" t="s">
        <v>15</v>
      </c>
      <c r="CU34">
        <v>0.99139339797363546</v>
      </c>
      <c r="CV34">
        <v>1.0567599956422267</v>
      </c>
      <c r="CW34">
        <v>0.96415731561172235</v>
      </c>
      <c r="CX34">
        <v>0.9042379344155137</v>
      </c>
      <c r="CY34" s="6">
        <v>0.97913716091077463</v>
      </c>
      <c r="CZ34" t="s">
        <v>15</v>
      </c>
      <c r="DA34">
        <v>1.0404183462250791</v>
      </c>
      <c r="DB34">
        <v>0.96415731561172235</v>
      </c>
      <c r="DC34">
        <v>1.0404183462250791</v>
      </c>
      <c r="DD34">
        <v>1.0077350473907833</v>
      </c>
      <c r="DE34" s="6">
        <v>1.013182263863166</v>
      </c>
      <c r="DF34" t="s">
        <v>15</v>
      </c>
      <c r="DG34">
        <v>1.1112321603660529</v>
      </c>
      <c r="DH34">
        <v>0.98594618150125291</v>
      </c>
      <c r="DI34">
        <v>1.1493626756727313</v>
      </c>
      <c r="DJ34">
        <v>1.0513127791698442</v>
      </c>
      <c r="DK34" s="6">
        <v>1.0744634491774703</v>
      </c>
      <c r="DL34" t="s">
        <v>19</v>
      </c>
      <c r="DM34">
        <v>1.0210022873778333</v>
      </c>
      <c r="DN34">
        <v>1.0501143688916614</v>
      </c>
      <c r="DO34">
        <v>0.94822208359326254</v>
      </c>
      <c r="DP34">
        <v>0.97941359950093576</v>
      </c>
      <c r="DQ34" s="6">
        <v>0.99968808484092309</v>
      </c>
      <c r="DR34" t="s">
        <v>37</v>
      </c>
      <c r="DS34">
        <v>0.95125786163522008</v>
      </c>
      <c r="DT34">
        <v>0.90723270440251558</v>
      </c>
      <c r="DU34">
        <v>1.0188679245283019</v>
      </c>
      <c r="DV34">
        <v>0.91666666666666663</v>
      </c>
      <c r="DW34">
        <v>0.94850628930817615</v>
      </c>
    </row>
    <row r="36" spans="1:127" x14ac:dyDescent="0.3">
      <c r="A36" t="s">
        <v>16</v>
      </c>
      <c r="B36">
        <v>0.9980686723094272</v>
      </c>
      <c r="C36">
        <v>1.0239925339278539</v>
      </c>
      <c r="D36">
        <v>0.96566384528639382</v>
      </c>
      <c r="E36">
        <v>1.0239925339278539</v>
      </c>
      <c r="F36">
        <v>1.082321222569314</v>
      </c>
      <c r="G36">
        <v>0.98640293458113515</v>
      </c>
      <c r="H36">
        <v>0.97214481069100056</v>
      </c>
      <c r="I36">
        <v>1.015567278901865</v>
      </c>
      <c r="J36" s="3">
        <v>1.0085192290243554</v>
      </c>
      <c r="K36" t="s">
        <v>16</v>
      </c>
      <c r="L36">
        <v>1.0233444373873932</v>
      </c>
      <c r="M36">
        <v>1.0032534446331125</v>
      </c>
      <c r="N36">
        <v>1.015567278901865</v>
      </c>
      <c r="O36">
        <v>0.96566384528639382</v>
      </c>
      <c r="P36" s="6">
        <v>1.0019572515521913</v>
      </c>
      <c r="Q36" t="s">
        <v>16</v>
      </c>
      <c r="R36">
        <v>0.94168427328934923</v>
      </c>
      <c r="S36">
        <v>0.98575483804067454</v>
      </c>
      <c r="T36">
        <v>1.0214001477660111</v>
      </c>
      <c r="U36">
        <v>0.94751714215349514</v>
      </c>
      <c r="V36" s="6">
        <v>0.97408910031238261</v>
      </c>
      <c r="W36" t="s">
        <v>16</v>
      </c>
      <c r="X36">
        <v>1.0175115685232472</v>
      </c>
      <c r="Y36">
        <v>1.0369544647370672</v>
      </c>
      <c r="Z36">
        <v>0.95918287988178719</v>
      </c>
      <c r="AA36">
        <v>1.1924976344476272</v>
      </c>
      <c r="AB36" s="6">
        <v>1.0515366368974322</v>
      </c>
      <c r="AC36" t="s">
        <v>16</v>
      </c>
      <c r="AD36">
        <v>0.99547628614758454</v>
      </c>
      <c r="AE36">
        <v>1.198978599852234</v>
      </c>
      <c r="AF36">
        <v>1.1244474976992573</v>
      </c>
      <c r="AG36">
        <v>1.1218551115374145</v>
      </c>
      <c r="AH36" s="6">
        <v>1.1101893738091226</v>
      </c>
      <c r="AI36" t="s">
        <v>20</v>
      </c>
      <c r="AJ36">
        <v>0.92557767800474844</v>
      </c>
      <c r="AK36">
        <v>0.91088596883006989</v>
      </c>
      <c r="AL36">
        <v>0.96965280552878408</v>
      </c>
      <c r="AM36">
        <v>1.0107895912178839</v>
      </c>
      <c r="AN36" s="6">
        <v>0.95422651089537158</v>
      </c>
      <c r="AO36" t="s">
        <v>38</v>
      </c>
      <c r="AP36">
        <v>0.92738961209347115</v>
      </c>
      <c r="AQ36">
        <v>0.89822009067187603</v>
      </c>
      <c r="AR36">
        <v>0.88514409831047136</v>
      </c>
      <c r="AS36">
        <v>0.98874619163544686</v>
      </c>
      <c r="AT36">
        <v>0.92487499817781627</v>
      </c>
      <c r="AV36" t="s">
        <v>16</v>
      </c>
      <c r="AW36">
        <v>1.0875059948929993</v>
      </c>
      <c r="AX36">
        <v>1.0252887270087752</v>
      </c>
      <c r="AY36">
        <v>1.0855617052716173</v>
      </c>
      <c r="AZ36">
        <v>1.0168634719827865</v>
      </c>
      <c r="BA36" s="6">
        <v>1.0538049747890446</v>
      </c>
      <c r="BB36" t="s">
        <v>16</v>
      </c>
      <c r="BC36">
        <v>1.0214001477660111</v>
      </c>
      <c r="BD36">
        <v>1.0317696924133819</v>
      </c>
      <c r="BE36">
        <v>1.062878326355494</v>
      </c>
      <c r="BF36">
        <v>0.97538529339330382</v>
      </c>
      <c r="BG36" s="6">
        <v>1.0228583649820477</v>
      </c>
      <c r="BH36" t="s">
        <v>16</v>
      </c>
      <c r="BI36">
        <v>0.99288389998574178</v>
      </c>
      <c r="BJ36">
        <v>0.97668148647422515</v>
      </c>
      <c r="BK36">
        <v>1.0051977342544944</v>
      </c>
      <c r="BL36">
        <v>0.99936486539034841</v>
      </c>
      <c r="BM36" s="6">
        <v>0.99353199652620261</v>
      </c>
      <c r="BN36" t="s">
        <v>16</v>
      </c>
      <c r="BO36">
        <v>0.94751714215349514</v>
      </c>
      <c r="BP36">
        <v>1.0233444373873932</v>
      </c>
      <c r="BQ36">
        <v>1.0090863134972585</v>
      </c>
      <c r="BR36">
        <v>0.96501574874593321</v>
      </c>
      <c r="BS36">
        <v>0.98381054841929261</v>
      </c>
      <c r="BT36">
        <v>0.9261299563182932</v>
      </c>
      <c r="BU36" s="6">
        <v>0.97581735775361089</v>
      </c>
      <c r="BV36" t="s">
        <v>20</v>
      </c>
      <c r="BW36">
        <v>0.96994663971227768</v>
      </c>
      <c r="BX36">
        <v>0.9349803718765427</v>
      </c>
      <c r="BY36">
        <v>0.94026938717942699</v>
      </c>
      <c r="BZ36">
        <v>0.90001410404080784</v>
      </c>
      <c r="CA36" s="6">
        <v>0.93630262570226375</v>
      </c>
      <c r="CB36" t="s">
        <v>20</v>
      </c>
      <c r="CC36">
        <v>0.92263933616981275</v>
      </c>
      <c r="CD36">
        <v>0.94614607084929836</v>
      </c>
      <c r="CE36">
        <v>0.95202275451916984</v>
      </c>
      <c r="CF36">
        <v>0.94320772901436267</v>
      </c>
      <c r="CG36" s="6">
        <v>0.94100397263816093</v>
      </c>
      <c r="CH36" t="s">
        <v>38</v>
      </c>
      <c r="CI36">
        <v>1.0071210579857579</v>
      </c>
      <c r="CJ36">
        <v>1.0783316378433367</v>
      </c>
      <c r="CK36">
        <v>0.90539165818921674</v>
      </c>
      <c r="CL36">
        <v>0.95625635808748721</v>
      </c>
      <c r="CM36" s="6">
        <v>0.98677517802644965</v>
      </c>
      <c r="CN36" t="s">
        <v>38</v>
      </c>
      <c r="CO36">
        <v>1.0783316378433367</v>
      </c>
      <c r="CP36">
        <v>1.1088504577822993</v>
      </c>
      <c r="CQ36">
        <v>1.1800610376398779</v>
      </c>
      <c r="CR36">
        <v>1.0783316378433367</v>
      </c>
      <c r="CS36" s="6">
        <v>1.1113936927772128</v>
      </c>
      <c r="CT36" t="s">
        <v>16</v>
      </c>
      <c r="CU36">
        <v>0.91446421859000115</v>
      </c>
      <c r="CV36">
        <v>0.92418566669691116</v>
      </c>
      <c r="CW36">
        <v>0.95853478334132658</v>
      </c>
      <c r="CX36">
        <v>0.8690974607577544</v>
      </c>
      <c r="CY36" s="6">
        <v>0.91657053234649843</v>
      </c>
      <c r="CZ36" t="s">
        <v>16</v>
      </c>
      <c r="DA36">
        <v>0.94362856291073116</v>
      </c>
      <c r="DB36">
        <v>0.93779569404658514</v>
      </c>
      <c r="DC36">
        <v>0.94557285253211321</v>
      </c>
      <c r="DD36">
        <v>0.92677805285875381</v>
      </c>
      <c r="DE36" s="6">
        <v>0.93844379058704575</v>
      </c>
      <c r="DF36" t="s">
        <v>16</v>
      </c>
      <c r="DG36">
        <v>1.0324177889538426</v>
      </c>
      <c r="DH36">
        <v>0.96501574874593321</v>
      </c>
      <c r="DI36">
        <v>1.0304734993324605</v>
      </c>
      <c r="DJ36">
        <v>0.98510674150021382</v>
      </c>
      <c r="DK36" s="6">
        <v>1.0032534446331125</v>
      </c>
      <c r="DL36" t="s">
        <v>20</v>
      </c>
      <c r="DM36">
        <v>0.9931595402082698</v>
      </c>
      <c r="DN36">
        <v>0.95202275451916984</v>
      </c>
      <c r="DO36">
        <v>0.93116052749112621</v>
      </c>
      <c r="DP36">
        <v>0.94908441268423416</v>
      </c>
      <c r="DQ36" s="6">
        <v>0.95635680872570006</v>
      </c>
      <c r="DR36" t="s">
        <v>38</v>
      </c>
      <c r="DS36">
        <v>0.85452695829094605</v>
      </c>
      <c r="DT36">
        <v>1.0172939979654121</v>
      </c>
      <c r="DU36">
        <v>0.95625635808748721</v>
      </c>
      <c r="DV36">
        <v>0.90539165818921674</v>
      </c>
      <c r="DW36">
        <v>0.93336724313326547</v>
      </c>
    </row>
    <row r="38" spans="1:127" x14ac:dyDescent="0.3">
      <c r="A38" t="s">
        <v>17</v>
      </c>
      <c r="B38">
        <v>0.92863444305149279</v>
      </c>
      <c r="C38">
        <v>1.0396062589961463</v>
      </c>
      <c r="D38">
        <v>1.0261410595718996</v>
      </c>
      <c r="E38">
        <v>0.98899568184983988</v>
      </c>
      <c r="F38">
        <v>1.0168547151413845</v>
      </c>
      <c r="G38">
        <v>0.94720713191252259</v>
      </c>
      <c r="H38">
        <v>0.95185030412778016</v>
      </c>
      <c r="I38">
        <v>0.99828202628035478</v>
      </c>
      <c r="J38" s="3">
        <v>0.98719645261642763</v>
      </c>
      <c r="K38" t="s">
        <v>17</v>
      </c>
      <c r="L38">
        <v>1.0540000928634443</v>
      </c>
      <c r="M38">
        <v>1.0122115429261271</v>
      </c>
      <c r="N38">
        <v>1.0409992106607235</v>
      </c>
      <c r="O38">
        <v>1.0400705762176718</v>
      </c>
      <c r="P38" s="6">
        <v>1.0368203556669917</v>
      </c>
      <c r="Q38" t="s">
        <v>17</v>
      </c>
      <c r="R38">
        <v>1.0168547151413845</v>
      </c>
      <c r="S38">
        <v>1.0586432650787019</v>
      </c>
      <c r="T38">
        <v>1.0261410595718996</v>
      </c>
      <c r="U38">
        <v>0.99363885406509722</v>
      </c>
      <c r="V38" s="6">
        <v>1.0238194734642709</v>
      </c>
      <c r="W38" t="s">
        <v>17</v>
      </c>
      <c r="X38">
        <v>1.1422203649533362</v>
      </c>
      <c r="Y38">
        <v>1.0725727817244743</v>
      </c>
      <c r="Z38">
        <v>0.98899568184983988</v>
      </c>
      <c r="AA38">
        <v>1.0540000928634443</v>
      </c>
      <c r="AB38" s="6">
        <v>1.0644472303477737</v>
      </c>
      <c r="AC38" t="s">
        <v>17</v>
      </c>
      <c r="AD38">
        <v>1.021497887356642</v>
      </c>
      <c r="AE38">
        <v>1.1561498815991085</v>
      </c>
      <c r="AF38">
        <v>1.0865022983702466</v>
      </c>
      <c r="AG38">
        <v>1.1190045038770489</v>
      </c>
      <c r="AH38" s="6">
        <v>1.0957886428007615</v>
      </c>
      <c r="AI38" t="s">
        <v>21</v>
      </c>
      <c r="AJ38">
        <v>0.92930532126974397</v>
      </c>
      <c r="AK38">
        <v>0.97224352093237243</v>
      </c>
      <c r="AL38">
        <v>0.96304247814752342</v>
      </c>
      <c r="AM38">
        <v>1.0427848489495477</v>
      </c>
      <c r="AN38" s="6">
        <v>0.97684404232479694</v>
      </c>
      <c r="AO38" t="s">
        <v>39</v>
      </c>
      <c r="AP38">
        <v>1.0010799136069117</v>
      </c>
      <c r="AQ38">
        <v>0.93790496760259212</v>
      </c>
      <c r="AR38">
        <v>0.9670626349892012</v>
      </c>
      <c r="AS38">
        <v>0.99136069114470882</v>
      </c>
      <c r="AT38">
        <v>0.97435205183585338</v>
      </c>
      <c r="AV38" t="s">
        <v>17</v>
      </c>
      <c r="AW38">
        <v>1.0818591261549892</v>
      </c>
      <c r="AX38">
        <v>0.97970933741932498</v>
      </c>
      <c r="AY38">
        <v>1.021497887356642</v>
      </c>
      <c r="AZ38">
        <v>1.0540000928634443</v>
      </c>
      <c r="BA38" s="6">
        <v>1.0342666109486003</v>
      </c>
      <c r="BB38" t="s">
        <v>17</v>
      </c>
      <c r="BC38">
        <v>0.98899568184983988</v>
      </c>
      <c r="BD38">
        <v>0.98435250963458232</v>
      </c>
      <c r="BE38">
        <v>1.0317128662302084</v>
      </c>
      <c r="BF38">
        <v>0.96113664855829506</v>
      </c>
      <c r="BG38" s="6">
        <v>0.99154942656823153</v>
      </c>
      <c r="BH38" t="s">
        <v>17</v>
      </c>
      <c r="BI38">
        <v>1.0586432650787019</v>
      </c>
      <c r="BJ38">
        <v>0.99363885406509722</v>
      </c>
      <c r="BK38">
        <v>1.0261410595718996</v>
      </c>
      <c r="BL38">
        <v>1.0911454705855042</v>
      </c>
      <c r="BM38" s="6">
        <v>1.0423921623253007</v>
      </c>
      <c r="BN38" t="s">
        <v>17</v>
      </c>
      <c r="BO38">
        <v>1.0256767423503739</v>
      </c>
      <c r="BP38">
        <v>0.98435250963458232</v>
      </c>
      <c r="BQ38">
        <v>1.0400705762176718</v>
      </c>
      <c r="BR38">
        <v>1.0168547151413845</v>
      </c>
      <c r="BS38">
        <v>1.0878952500348238</v>
      </c>
      <c r="BT38">
        <v>1.0331058178947858</v>
      </c>
      <c r="BU38" s="6">
        <v>1.0313259352122706</v>
      </c>
      <c r="BV38" t="s">
        <v>21</v>
      </c>
      <c r="BW38">
        <v>0.99064560650207023</v>
      </c>
      <c r="BX38">
        <v>1.0243827633798497</v>
      </c>
      <c r="BY38">
        <v>1.0243827633798497</v>
      </c>
      <c r="BZ38">
        <v>0.94464039257782562</v>
      </c>
      <c r="CA38" s="6">
        <v>0.99601288145989897</v>
      </c>
      <c r="CB38" t="s">
        <v>21</v>
      </c>
      <c r="CC38">
        <v>0.96610949240913979</v>
      </c>
      <c r="CD38">
        <v>0.95997546388590715</v>
      </c>
      <c r="CE38">
        <v>1.0151817205950009</v>
      </c>
      <c r="CF38">
        <v>0.9937126207636866</v>
      </c>
      <c r="CG38" s="6">
        <v>0.98374482441343369</v>
      </c>
      <c r="CH38" t="s">
        <v>39</v>
      </c>
      <c r="CI38">
        <v>1.0202069985214393</v>
      </c>
      <c r="CJ38">
        <v>1.0448496796451454</v>
      </c>
      <c r="CK38">
        <v>1.0415639888286512</v>
      </c>
      <c r="CL38">
        <v>1.0777065878100871</v>
      </c>
      <c r="CM38" s="6">
        <v>1.0460818137013308</v>
      </c>
      <c r="CN38" t="s">
        <v>39</v>
      </c>
      <c r="CO38">
        <v>0.93970757351733203</v>
      </c>
      <c r="CP38">
        <v>1.016921307704945</v>
      </c>
      <c r="CQ38">
        <v>0.99885000821422709</v>
      </c>
      <c r="CR38">
        <v>0.89370790208641382</v>
      </c>
      <c r="CS38" s="6">
        <v>0.96229669788072958</v>
      </c>
      <c r="CT38" t="s">
        <v>17</v>
      </c>
      <c r="CU38">
        <v>1.0168547151413845</v>
      </c>
      <c r="CV38">
        <v>1.0122115429261271</v>
      </c>
      <c r="CW38">
        <v>1.0957886428007615</v>
      </c>
      <c r="CX38">
        <v>1.0131401773691786</v>
      </c>
      <c r="CY38" s="6">
        <v>1.034498769559363</v>
      </c>
      <c r="CZ38" t="s">
        <v>17</v>
      </c>
      <c r="DA38">
        <v>1.0354274040024145</v>
      </c>
      <c r="DB38">
        <v>1.049356920648187</v>
      </c>
      <c r="DC38">
        <v>1.034498769559363</v>
      </c>
      <c r="DD38">
        <v>1.0540000928634443</v>
      </c>
      <c r="DE38" s="6">
        <v>1.0433207967683522</v>
      </c>
      <c r="DF38" t="s">
        <v>17</v>
      </c>
      <c r="DG38">
        <v>1.0447137484329294</v>
      </c>
      <c r="DH38">
        <v>1.0168547151413845</v>
      </c>
      <c r="DI38">
        <v>1.021497887356642</v>
      </c>
      <c r="DJ38">
        <v>0.98899568184983988</v>
      </c>
      <c r="DK38" s="6">
        <v>1.0180155081951991</v>
      </c>
      <c r="DL38" t="s">
        <v>21</v>
      </c>
      <c r="DM38">
        <v>1.0090476920717681</v>
      </c>
      <c r="DN38">
        <v>0.9354393497929766</v>
      </c>
      <c r="DO38">
        <v>0.91090323570004605</v>
      </c>
      <c r="DP38">
        <v>0.92317129274651144</v>
      </c>
      <c r="DQ38" s="6">
        <v>0.94464039257782551</v>
      </c>
      <c r="DR38" t="s">
        <v>39</v>
      </c>
      <c r="DS38">
        <v>0.8920650566781666</v>
      </c>
      <c r="DT38">
        <v>1.0103499260719568</v>
      </c>
      <c r="DU38">
        <v>1.0366354526039099</v>
      </c>
      <c r="DV38">
        <v>0.91177920157713155</v>
      </c>
      <c r="DW38">
        <v>0.9627074092327913</v>
      </c>
    </row>
    <row r="40" spans="1:127" x14ac:dyDescent="0.3">
      <c r="A40" t="s">
        <v>18</v>
      </c>
      <c r="B40">
        <v>0.52486187845303867</v>
      </c>
      <c r="C40">
        <v>0.78453038674033138</v>
      </c>
      <c r="D40">
        <v>0.86187845303867405</v>
      </c>
      <c r="E40">
        <v>0.87845303867403313</v>
      </c>
      <c r="F40">
        <v>0.62983425414364635</v>
      </c>
      <c r="G40">
        <v>0.7458563535911602</v>
      </c>
      <c r="H40">
        <v>0.72375690607734811</v>
      </c>
      <c r="I40">
        <v>0.77348066298342533</v>
      </c>
      <c r="J40" s="3">
        <v>0.74033149171270718</v>
      </c>
      <c r="K40" t="s">
        <v>18</v>
      </c>
      <c r="L40">
        <v>0.82320441988950277</v>
      </c>
      <c r="M40">
        <v>0.81767955801104975</v>
      </c>
      <c r="N40">
        <v>0.82872928176795579</v>
      </c>
      <c r="O40">
        <v>0.80110497237569056</v>
      </c>
      <c r="P40" s="6">
        <v>0.81767955801104975</v>
      </c>
      <c r="Q40" t="s">
        <v>18</v>
      </c>
      <c r="R40">
        <v>0.85635359116022103</v>
      </c>
      <c r="S40">
        <v>0.94475138121546953</v>
      </c>
      <c r="T40">
        <v>0.94475138121546953</v>
      </c>
      <c r="U40">
        <v>0.83425414364640882</v>
      </c>
      <c r="V40" s="6">
        <v>0.8950276243093922</v>
      </c>
      <c r="W40" t="s">
        <v>18</v>
      </c>
      <c r="X40">
        <v>1.2872928176795579</v>
      </c>
      <c r="Y40">
        <v>0.7016574585635359</v>
      </c>
      <c r="Z40">
        <v>0.83425414364640882</v>
      </c>
      <c r="AA40">
        <v>0.78453038674033138</v>
      </c>
      <c r="AB40" s="6">
        <v>0.90193370165745856</v>
      </c>
      <c r="AC40" t="s">
        <v>18</v>
      </c>
      <c r="AD40">
        <v>0.78453038674033138</v>
      </c>
      <c r="AE40">
        <v>0.72928176795580113</v>
      </c>
      <c r="AF40">
        <v>0.9171270718232043</v>
      </c>
      <c r="AG40">
        <v>1.0276243093922652</v>
      </c>
      <c r="AH40" s="6">
        <v>0.86464088397790062</v>
      </c>
      <c r="AI40" t="s">
        <v>22</v>
      </c>
      <c r="AJ40">
        <v>0.92239857899215827</v>
      </c>
      <c r="AK40">
        <v>0.93096574845648172</v>
      </c>
      <c r="AL40">
        <v>0.9486712320160835</v>
      </c>
      <c r="AM40">
        <v>1.0212066001473554</v>
      </c>
      <c r="AN40" s="6">
        <v>0.95581053990301978</v>
      </c>
      <c r="AO40" t="s">
        <v>40</v>
      </c>
      <c r="AP40">
        <v>0.96799856288654484</v>
      </c>
      <c r="AQ40">
        <v>0.9050393067638427</v>
      </c>
      <c r="AR40">
        <v>0.89323444624083614</v>
      </c>
      <c r="AS40">
        <v>0.99947819094789592</v>
      </c>
      <c r="AT40">
        <v>0.94143762670977993</v>
      </c>
      <c r="AV40" t="s">
        <v>18</v>
      </c>
      <c r="AW40">
        <v>0.574585635359116</v>
      </c>
      <c r="AX40">
        <v>0.80110497237569056</v>
      </c>
      <c r="AY40">
        <v>0.65193370165745856</v>
      </c>
      <c r="AZ40">
        <v>1.1049723756906078</v>
      </c>
      <c r="BA40" s="6">
        <v>0.78314917127071815</v>
      </c>
      <c r="BB40" t="s">
        <v>18</v>
      </c>
      <c r="BC40">
        <v>0.53038674033149169</v>
      </c>
      <c r="BD40">
        <v>0.58011049723756902</v>
      </c>
      <c r="BE40">
        <v>0.82872928176795579</v>
      </c>
      <c r="BF40">
        <v>0.74033149171270718</v>
      </c>
      <c r="BG40" s="6">
        <v>0.66988950276243087</v>
      </c>
      <c r="BH40" t="s">
        <v>18</v>
      </c>
      <c r="BI40">
        <v>0.75690607734806636</v>
      </c>
      <c r="BJ40">
        <v>0.86187845303867405</v>
      </c>
      <c r="BK40">
        <v>0.53591160220994472</v>
      </c>
      <c r="BL40">
        <v>0.61325966850828728</v>
      </c>
      <c r="BM40" s="6">
        <v>0.69198895027624319</v>
      </c>
      <c r="BN40" t="s">
        <v>18</v>
      </c>
      <c r="BO40">
        <v>0.80662983425414359</v>
      </c>
      <c r="BP40">
        <v>0.67955801104972369</v>
      </c>
      <c r="BQ40">
        <v>0.52486187845303867</v>
      </c>
      <c r="BR40">
        <v>0.72375690607734811</v>
      </c>
      <c r="BS40">
        <v>0.85635359116022103</v>
      </c>
      <c r="BT40">
        <v>0.93922651933701651</v>
      </c>
      <c r="BU40" s="6">
        <v>0.75506445672191513</v>
      </c>
      <c r="BV40" t="s">
        <v>22</v>
      </c>
      <c r="BW40">
        <v>0.97951304208764789</v>
      </c>
      <c r="BX40">
        <v>0.97665731893287344</v>
      </c>
      <c r="BY40">
        <v>0.99778967027820453</v>
      </c>
      <c r="BZ40">
        <v>0.97323045114714413</v>
      </c>
      <c r="CA40" s="6">
        <v>0.98179762061146758</v>
      </c>
      <c r="CB40" t="s">
        <v>22</v>
      </c>
      <c r="CC40">
        <v>0.9966473810162948</v>
      </c>
      <c r="CD40">
        <v>1.012639430683032</v>
      </c>
      <c r="CE40">
        <v>0.97894189745669302</v>
      </c>
      <c r="CF40">
        <v>1.0069279843734831</v>
      </c>
      <c r="CG40" s="6">
        <v>0.99878917338237572</v>
      </c>
      <c r="CH40" t="s">
        <v>40</v>
      </c>
      <c r="CI40">
        <v>0.94551282051282048</v>
      </c>
      <c r="CJ40">
        <v>0.92147435897435892</v>
      </c>
      <c r="CK40">
        <v>1.0096153846153846</v>
      </c>
      <c r="CL40">
        <v>0.97756410256410253</v>
      </c>
      <c r="CM40" s="6">
        <v>0.96354166666666663</v>
      </c>
      <c r="CN40" t="s">
        <v>40</v>
      </c>
      <c r="CO40">
        <v>1.0657051282051282</v>
      </c>
      <c r="CP40">
        <v>0.99358974358974361</v>
      </c>
      <c r="CQ40">
        <v>1.0016025641025641</v>
      </c>
      <c r="CR40">
        <v>0.99358974358974361</v>
      </c>
      <c r="CS40" s="6">
        <v>1.0136217948717949</v>
      </c>
      <c r="CT40" t="s">
        <v>18</v>
      </c>
      <c r="CU40">
        <v>0.68508287292817682</v>
      </c>
      <c r="CV40">
        <v>0.81767955801104975</v>
      </c>
      <c r="CW40">
        <v>0.850828729281768</v>
      </c>
      <c r="CX40">
        <v>0.79558011049723754</v>
      </c>
      <c r="CY40" s="6">
        <v>0.78729281767955794</v>
      </c>
      <c r="CZ40" t="s">
        <v>18</v>
      </c>
      <c r="DA40">
        <v>0.64640883977900543</v>
      </c>
      <c r="DB40">
        <v>0.72928176795580113</v>
      </c>
      <c r="DC40">
        <v>0.83977900552486184</v>
      </c>
      <c r="DD40">
        <v>0.64640883977900543</v>
      </c>
      <c r="DE40" s="6">
        <v>0.7154696132596684</v>
      </c>
      <c r="DF40" t="s">
        <v>18</v>
      </c>
      <c r="DG40">
        <v>0.7016574585635359</v>
      </c>
      <c r="DH40">
        <v>0.67403314917127066</v>
      </c>
      <c r="DI40">
        <v>0.77348066298342533</v>
      </c>
      <c r="DJ40">
        <v>0.65745856353591159</v>
      </c>
      <c r="DK40" s="6">
        <v>0.7016574585635359</v>
      </c>
      <c r="DL40" t="s">
        <v>22</v>
      </c>
      <c r="DM40">
        <v>0.9852244883971969</v>
      </c>
      <c r="DN40">
        <v>0.91268912026592508</v>
      </c>
      <c r="DO40">
        <v>0.91040454174210539</v>
      </c>
      <c r="DP40">
        <v>0.95438267832563239</v>
      </c>
      <c r="DQ40" s="6">
        <v>0.94067520718271502</v>
      </c>
      <c r="DR40" t="s">
        <v>40</v>
      </c>
      <c r="DS40">
        <v>1.0176282051282051</v>
      </c>
      <c r="DT40">
        <v>0.92147435897435892</v>
      </c>
      <c r="DU40">
        <v>0.96955128205128205</v>
      </c>
      <c r="DV40">
        <v>0.97756410256410253</v>
      </c>
      <c r="DW40">
        <v>0.97155448717948711</v>
      </c>
    </row>
    <row r="42" spans="1:127" x14ac:dyDescent="0.3">
      <c r="A42" t="s">
        <v>19</v>
      </c>
      <c r="B42">
        <v>0.99396964025784973</v>
      </c>
      <c r="C42">
        <v>1.0022873778332293</v>
      </c>
      <c r="D42">
        <v>1.0688292784362652</v>
      </c>
      <c r="E42">
        <v>1.0875441879808692</v>
      </c>
      <c r="F42">
        <v>1.006446246620919</v>
      </c>
      <c r="G42">
        <v>0.97733416510709081</v>
      </c>
      <c r="H42">
        <v>1.0126845498024537</v>
      </c>
      <c r="I42">
        <v>0.95653982116864211</v>
      </c>
      <c r="J42" s="3">
        <v>1.0132044084009149</v>
      </c>
      <c r="K42" t="s">
        <v>19</v>
      </c>
      <c r="L42">
        <v>0.97733416510709081</v>
      </c>
      <c r="M42">
        <v>1.0189228529839882</v>
      </c>
      <c r="N42">
        <v>0.98565190268247027</v>
      </c>
      <c r="O42">
        <v>0.96901642753171136</v>
      </c>
      <c r="P42" s="6">
        <v>0.98773133707631522</v>
      </c>
      <c r="Q42" t="s">
        <v>19</v>
      </c>
      <c r="R42">
        <v>0.98773133707631522</v>
      </c>
      <c r="S42">
        <v>1.0459555001039715</v>
      </c>
      <c r="T42">
        <v>1.0563526720731959</v>
      </c>
      <c r="U42">
        <v>0.94822208359326254</v>
      </c>
      <c r="V42" s="6">
        <v>1.0095653982116863</v>
      </c>
      <c r="W42" t="s">
        <v>19</v>
      </c>
      <c r="X42">
        <v>1.1021002287377832</v>
      </c>
      <c r="Y42">
        <v>1.0937824911624037</v>
      </c>
      <c r="Z42">
        <v>1.1041796631316281</v>
      </c>
      <c r="AA42">
        <v>1.0709087128301102</v>
      </c>
      <c r="AB42" s="6">
        <v>1.0927427739654814</v>
      </c>
      <c r="AC42" t="s">
        <v>19</v>
      </c>
      <c r="AD42">
        <v>0.97317529631940103</v>
      </c>
      <c r="AE42">
        <v>1.0334788937409025</v>
      </c>
      <c r="AF42">
        <v>1.0147639841962985</v>
      </c>
      <c r="AG42">
        <v>1.0688292784362652</v>
      </c>
      <c r="AH42" s="6">
        <v>1.022561863173217</v>
      </c>
      <c r="AI42" t="s">
        <v>23</v>
      </c>
      <c r="AJ42">
        <v>1.0604935214987208</v>
      </c>
      <c r="AK42">
        <v>1.0580176611372452</v>
      </c>
      <c r="AL42">
        <v>0.92844763555335474</v>
      </c>
      <c r="AM42">
        <v>1.0142774614178425</v>
      </c>
      <c r="AN42" s="6">
        <v>1.0153090699017908</v>
      </c>
      <c r="AO42" t="s">
        <v>41</v>
      </c>
      <c r="AP42">
        <v>0.99526959269876336</v>
      </c>
      <c r="AQ42">
        <v>1.0288180059358003</v>
      </c>
      <c r="AR42">
        <v>0.95612977725555359</v>
      </c>
      <c r="AS42">
        <v>0.97010828277098571</v>
      </c>
      <c r="AT42">
        <v>0.98758141466527583</v>
      </c>
      <c r="AV42" t="s">
        <v>19</v>
      </c>
      <c r="AW42">
        <v>1.0480349344978166</v>
      </c>
      <c r="AX42">
        <v>1.0147639841962985</v>
      </c>
      <c r="AY42">
        <v>1.0022873778332293</v>
      </c>
      <c r="AZ42">
        <v>1.0584321064670408</v>
      </c>
      <c r="BA42" s="6">
        <v>1.0308796007485963</v>
      </c>
      <c r="BB42" t="s">
        <v>19</v>
      </c>
      <c r="BC42">
        <v>1.0625909752547307</v>
      </c>
      <c r="BD42">
        <v>1.039717196922437</v>
      </c>
      <c r="BE42">
        <v>1.0189228529839882</v>
      </c>
      <c r="BF42">
        <v>0.991890205864005</v>
      </c>
      <c r="BG42" s="6">
        <v>1.0282803077562903</v>
      </c>
      <c r="BH42" t="s">
        <v>19</v>
      </c>
      <c r="BI42">
        <v>1.089623622374714</v>
      </c>
      <c r="BJ42">
        <v>1.0334788937409025</v>
      </c>
      <c r="BK42">
        <v>0.96693699313786641</v>
      </c>
      <c r="BL42">
        <v>1.0334788937409025</v>
      </c>
      <c r="BM42" s="6">
        <v>1.0308796007485963</v>
      </c>
      <c r="BN42" t="s">
        <v>19</v>
      </c>
      <c r="BO42">
        <v>1.0376377625285922</v>
      </c>
      <c r="BP42">
        <v>0.99812850904553951</v>
      </c>
      <c r="BQ42">
        <v>1.006446246620919</v>
      </c>
      <c r="BR42">
        <v>0.9814930338947806</v>
      </c>
      <c r="BS42">
        <v>1.0230817217716781</v>
      </c>
      <c r="BT42">
        <v>1.0313994593470575</v>
      </c>
      <c r="BU42" s="6">
        <v>1.0130311222014279</v>
      </c>
      <c r="BV42" t="s">
        <v>23</v>
      </c>
      <c r="BW42">
        <v>0.94165222414789129</v>
      </c>
      <c r="BX42">
        <v>0.97961541635718397</v>
      </c>
      <c r="BY42">
        <v>0.98869357101592803</v>
      </c>
      <c r="BZ42">
        <v>0.9317487827019888</v>
      </c>
      <c r="CA42" s="6">
        <v>0.96042749855574816</v>
      </c>
      <c r="CB42" t="s">
        <v>23</v>
      </c>
      <c r="CC42">
        <v>0.93092349591483026</v>
      </c>
      <c r="CD42">
        <v>0.94412808450936692</v>
      </c>
      <c r="CE42">
        <v>0.96888668812412304</v>
      </c>
      <c r="CF42">
        <v>0.92514648840472069</v>
      </c>
      <c r="CG42" s="6">
        <v>0.94227118923826025</v>
      </c>
      <c r="CH42" t="s">
        <v>41</v>
      </c>
      <c r="CI42">
        <v>1.0045402951191829</v>
      </c>
      <c r="CJ42">
        <v>1.0499432463110103</v>
      </c>
      <c r="CK42">
        <v>0.82576617480136216</v>
      </c>
      <c r="CL42">
        <v>0.96765039727582292</v>
      </c>
      <c r="CM42" s="6">
        <v>0.96197502837684457</v>
      </c>
      <c r="CN42" t="s">
        <v>41</v>
      </c>
      <c r="CO42">
        <v>0.9562996594778661</v>
      </c>
      <c r="CP42">
        <v>0.92224744608399545</v>
      </c>
      <c r="CQ42">
        <v>1.0414301929625425</v>
      </c>
      <c r="CR42">
        <v>0.93643586833144143</v>
      </c>
      <c r="CS42" s="6">
        <v>0.96410329171396136</v>
      </c>
      <c r="CT42" t="s">
        <v>19</v>
      </c>
      <c r="CU42">
        <v>1.0085256810147638</v>
      </c>
      <c r="CV42">
        <v>1.0168434185901434</v>
      </c>
      <c r="CW42">
        <v>1.0147639841962985</v>
      </c>
      <c r="CX42">
        <v>1.0334788937409025</v>
      </c>
      <c r="CY42" s="6">
        <v>1.0184029943855268</v>
      </c>
      <c r="CZ42" t="s">
        <v>19</v>
      </c>
      <c r="DA42">
        <v>1.0376377625285922</v>
      </c>
      <c r="DB42">
        <v>1.0251611561655229</v>
      </c>
      <c r="DC42">
        <v>1.0168434185901434</v>
      </c>
      <c r="DD42">
        <v>1.0459555001039715</v>
      </c>
      <c r="DE42" s="6">
        <v>1.0313994593470575</v>
      </c>
      <c r="DF42" t="s">
        <v>19</v>
      </c>
      <c r="DG42">
        <v>1.0542732376793511</v>
      </c>
      <c r="DH42">
        <v>1.0313994593470575</v>
      </c>
      <c r="DI42">
        <v>1.0584321064670408</v>
      </c>
      <c r="DJ42">
        <v>1.0085256810147638</v>
      </c>
      <c r="DK42" s="6">
        <v>1.0381576211270536</v>
      </c>
      <c r="DL42" t="s">
        <v>23</v>
      </c>
      <c r="DM42">
        <v>1.0332590575224889</v>
      </c>
      <c r="DN42">
        <v>1.0076751671205744</v>
      </c>
      <c r="DO42">
        <v>0.93339935627630599</v>
      </c>
      <c r="DP42">
        <v>0.98291656350581824</v>
      </c>
      <c r="DQ42" s="6">
        <v>0.98931253610629688</v>
      </c>
      <c r="DR42" t="s">
        <v>41</v>
      </c>
      <c r="DS42">
        <v>0.95913734392735528</v>
      </c>
      <c r="DT42">
        <v>0.95062429057888764</v>
      </c>
      <c r="DU42">
        <v>0.96481271282633363</v>
      </c>
      <c r="DV42">
        <v>0.86265607264472188</v>
      </c>
      <c r="DW42">
        <v>0.93430760499432475</v>
      </c>
    </row>
    <row r="44" spans="1:127" x14ac:dyDescent="0.3">
      <c r="A44" t="s">
        <v>20</v>
      </c>
      <c r="B44">
        <v>0.96671446369384839</v>
      </c>
      <c r="C44">
        <v>0.96083778002397691</v>
      </c>
      <c r="D44">
        <v>1.0313579840624341</v>
      </c>
      <c r="E44">
        <v>1.0284196422274983</v>
      </c>
      <c r="F44">
        <v>1.0813097952563411</v>
      </c>
      <c r="G44">
        <v>0.97259114736371977</v>
      </c>
      <c r="H44">
        <v>0.97552948919865545</v>
      </c>
      <c r="I44">
        <v>0.97552948919865545</v>
      </c>
      <c r="J44" s="3">
        <v>0.99903622387814117</v>
      </c>
      <c r="K44" t="s">
        <v>20</v>
      </c>
      <c r="L44">
        <v>0.93439270350955561</v>
      </c>
      <c r="M44">
        <v>1.0107895912178839</v>
      </c>
      <c r="N44">
        <v>0.97552948919865545</v>
      </c>
      <c r="O44">
        <v>0.91676265249994127</v>
      </c>
      <c r="P44" s="6">
        <v>0.95936860910650912</v>
      </c>
      <c r="Q44" t="s">
        <v>20</v>
      </c>
      <c r="R44">
        <v>0.95025974941820834</v>
      </c>
      <c r="S44">
        <v>0.94614607084929836</v>
      </c>
      <c r="T44">
        <v>1.0372346677323054</v>
      </c>
      <c r="U44">
        <v>0.90207094332526272</v>
      </c>
      <c r="V44" s="6">
        <v>0.95892785783126877</v>
      </c>
      <c r="W44" t="s">
        <v>20</v>
      </c>
      <c r="X44">
        <v>0.96671446369384839</v>
      </c>
      <c r="Y44">
        <v>1.0254813003925625</v>
      </c>
      <c r="Z44">
        <v>0.95496109635410553</v>
      </c>
      <c r="AA44">
        <v>0.9931595402082698</v>
      </c>
      <c r="AB44" s="6">
        <v>0.98507910016219657</v>
      </c>
      <c r="AC44" t="s">
        <v>20</v>
      </c>
      <c r="AD44">
        <v>0.91676265249994127</v>
      </c>
      <c r="AE44">
        <v>0.99903622387814117</v>
      </c>
      <c r="AF44">
        <v>0.99903622387814117</v>
      </c>
      <c r="AG44">
        <v>0.95789943818904122</v>
      </c>
      <c r="AH44" s="6">
        <v>0.96818363461131618</v>
      </c>
      <c r="AI44" t="s">
        <v>24</v>
      </c>
      <c r="AJ44">
        <v>1.1816791820863823</v>
      </c>
      <c r="AK44">
        <v>1.1816791820863823</v>
      </c>
      <c r="AL44">
        <v>1.0898595159107511</v>
      </c>
      <c r="AM44">
        <v>1.1257889505012155</v>
      </c>
      <c r="AN44" s="6">
        <v>1.1447517076461828</v>
      </c>
      <c r="AO44" t="s">
        <v>42</v>
      </c>
      <c r="AP44">
        <v>0.87012749522715782</v>
      </c>
      <c r="AQ44">
        <v>0.84590120765702803</v>
      </c>
      <c r="AR44">
        <v>1.035673793623044</v>
      </c>
      <c r="AS44">
        <v>1.0154852206479359</v>
      </c>
      <c r="AT44">
        <v>0.94179692928879155</v>
      </c>
      <c r="AV44" t="s">
        <v>20</v>
      </c>
      <c r="AW44">
        <v>0.98463834888695623</v>
      </c>
      <c r="AX44">
        <v>0.92998519075715202</v>
      </c>
      <c r="AY44">
        <v>0.990221198373334</v>
      </c>
      <c r="AZ44">
        <v>0.95701793563856052</v>
      </c>
      <c r="BA44" s="6">
        <v>0.96546566841400061</v>
      </c>
      <c r="BB44" t="s">
        <v>20</v>
      </c>
      <c r="BC44">
        <v>0.95701793563856052</v>
      </c>
      <c r="BD44">
        <v>0.94614607084929836</v>
      </c>
      <c r="BE44">
        <v>1.0342963258973696</v>
      </c>
      <c r="BF44">
        <v>0.97846783103359125</v>
      </c>
      <c r="BG44" s="6">
        <v>0.97898204085470497</v>
      </c>
      <c r="BH44" t="s">
        <v>20</v>
      </c>
      <c r="BI44">
        <v>0.96671446369384839</v>
      </c>
      <c r="BJ44">
        <v>0.97259114736371977</v>
      </c>
      <c r="BK44">
        <v>0.94026938717942699</v>
      </c>
      <c r="BL44">
        <v>1.0248936320255755</v>
      </c>
      <c r="BM44" s="6">
        <v>0.97611715756564255</v>
      </c>
      <c r="BN44" t="s">
        <v>20</v>
      </c>
      <c r="BO44">
        <v>0.97758632848311044</v>
      </c>
      <c r="BP44">
        <v>0.98434451470346263</v>
      </c>
      <c r="BQ44">
        <v>1.0016807315295833</v>
      </c>
      <c r="BR44">
        <v>0.95407959380362473</v>
      </c>
      <c r="BS44">
        <v>0.9931595402082698</v>
      </c>
      <c r="BT44">
        <v>0.990221198373334</v>
      </c>
      <c r="BU44" s="6">
        <v>0.98351198451689748</v>
      </c>
      <c r="BV44" t="s">
        <v>24</v>
      </c>
      <c r="BW44">
        <v>0.94614177754889395</v>
      </c>
      <c r="BX44">
        <v>1.0858673565118107</v>
      </c>
      <c r="BY44">
        <v>1.0499379219213465</v>
      </c>
      <c r="BZ44">
        <v>0.99404769033617968</v>
      </c>
      <c r="CA44" s="6">
        <v>1.0189986865795577</v>
      </c>
      <c r="CB44" t="s">
        <v>24</v>
      </c>
      <c r="CC44">
        <v>1.061914400118168</v>
      </c>
      <c r="CD44">
        <v>1.0698987189160489</v>
      </c>
      <c r="CE44">
        <v>0.96211041514465589</v>
      </c>
      <c r="CF44">
        <v>1.0818751971128702</v>
      </c>
      <c r="CG44" s="6">
        <v>1.0439496828229358</v>
      </c>
      <c r="CH44" t="s">
        <v>42</v>
      </c>
      <c r="CI44">
        <v>0.97540983606557374</v>
      </c>
      <c r="CJ44">
        <v>0.95491803278688536</v>
      </c>
      <c r="CK44">
        <v>0.88729508196721307</v>
      </c>
      <c r="CL44">
        <v>0.96106557377049173</v>
      </c>
      <c r="CM44" s="6">
        <v>0.94467213114754089</v>
      </c>
      <c r="CN44" t="s">
        <v>42</v>
      </c>
      <c r="CO44">
        <v>0.94262295081967218</v>
      </c>
      <c r="CP44">
        <v>1.1045081967213115</v>
      </c>
      <c r="CQ44">
        <v>0.84631147540983609</v>
      </c>
      <c r="CR44">
        <v>0.90368852459016391</v>
      </c>
      <c r="CS44" s="6">
        <v>0.94928278688524603</v>
      </c>
      <c r="CT44" t="s">
        <v>20</v>
      </c>
      <c r="CU44">
        <v>0.990221198373334</v>
      </c>
      <c r="CV44">
        <v>1.0131402646858325</v>
      </c>
      <c r="CW44">
        <v>0.99903622387814117</v>
      </c>
      <c r="CX44">
        <v>0.97846783103359125</v>
      </c>
      <c r="CY44" s="6">
        <v>0.99521637949272468</v>
      </c>
      <c r="CZ44" t="s">
        <v>20</v>
      </c>
      <c r="DA44">
        <v>0.99874238969464757</v>
      </c>
      <c r="DB44">
        <v>1.0099080886674032</v>
      </c>
      <c r="DC44">
        <v>0.95202275451916984</v>
      </c>
      <c r="DD44">
        <v>1.0049129075480125</v>
      </c>
      <c r="DE44" s="6">
        <v>0.9913965351073083</v>
      </c>
      <c r="DF44" t="s">
        <v>20</v>
      </c>
      <c r="DG44">
        <v>0.98728285653839831</v>
      </c>
      <c r="DH44">
        <v>0.96671446369384839</v>
      </c>
      <c r="DI44">
        <v>1.0636797442467267</v>
      </c>
      <c r="DJ44">
        <v>1.0666180860816625</v>
      </c>
      <c r="DK44" s="6">
        <v>1.021073787640159</v>
      </c>
      <c r="DL44" t="s">
        <v>24</v>
      </c>
      <c r="DM44">
        <v>1.0259849655277036</v>
      </c>
      <c r="DN44">
        <v>1.061914400118168</v>
      </c>
      <c r="DO44">
        <v>1.0180006467298226</v>
      </c>
      <c r="DP44">
        <v>1.0100163279319416</v>
      </c>
      <c r="DQ44" s="6">
        <v>1.0289790850769089</v>
      </c>
      <c r="DR44" t="s">
        <v>42</v>
      </c>
      <c r="DS44">
        <v>0.98360655737704916</v>
      </c>
      <c r="DT44">
        <v>1.0061475409836065</v>
      </c>
      <c r="DU44">
        <v>1.0491803278688525</v>
      </c>
      <c r="DV44">
        <v>0.93442622950819676</v>
      </c>
      <c r="DW44">
        <v>0.99334016393442626</v>
      </c>
    </row>
    <row r="46" spans="1:127" x14ac:dyDescent="0.3">
      <c r="A46" t="s">
        <v>21</v>
      </c>
      <c r="B46">
        <v>0.9753105351939888</v>
      </c>
      <c r="C46">
        <v>1.036650820426315</v>
      </c>
      <c r="D46">
        <v>1.0519858917343965</v>
      </c>
      <c r="E46">
        <v>1.0059806778101519</v>
      </c>
      <c r="F46">
        <v>1.1317282625364209</v>
      </c>
      <c r="G46">
        <v>0.96917650667075617</v>
      </c>
      <c r="H46">
        <v>1.0519858917343965</v>
      </c>
      <c r="I46">
        <v>1.0121147063333846</v>
      </c>
      <c r="J46" s="3">
        <v>1.0293666615549764</v>
      </c>
      <c r="K46" t="s">
        <v>21</v>
      </c>
      <c r="L46">
        <v>0.93850636405459298</v>
      </c>
      <c r="M46">
        <v>0.99064560650207023</v>
      </c>
      <c r="N46">
        <v>0.99984664928691935</v>
      </c>
      <c r="O46">
        <v>0.90783622143842979</v>
      </c>
      <c r="P46" s="6">
        <v>0.95920871032050303</v>
      </c>
      <c r="Q46" t="s">
        <v>21</v>
      </c>
      <c r="R46">
        <v>0.96917650667075617</v>
      </c>
      <c r="S46">
        <v>0.95997546388590715</v>
      </c>
      <c r="T46">
        <v>1.036650820426315</v>
      </c>
      <c r="U46">
        <v>0.87103205029903397</v>
      </c>
      <c r="V46" s="6">
        <v>0.95920871032050303</v>
      </c>
      <c r="W46" t="s">
        <v>21</v>
      </c>
      <c r="X46">
        <v>0.89250115013034825</v>
      </c>
      <c r="Y46">
        <v>0.95690844962429078</v>
      </c>
      <c r="Z46">
        <v>0.9262383070081277</v>
      </c>
      <c r="AA46">
        <v>1.0151817205950009</v>
      </c>
      <c r="AB46" s="6">
        <v>0.94770740683944188</v>
      </c>
      <c r="AC46" t="s">
        <v>21</v>
      </c>
      <c r="AD46">
        <v>0.91090323570004605</v>
      </c>
      <c r="AE46">
        <v>1.0397178346879314</v>
      </c>
      <c r="AF46">
        <v>1.0059806778101519</v>
      </c>
      <c r="AG46">
        <v>0.9753105351939888</v>
      </c>
      <c r="AH46" s="6">
        <v>0.98297807084802946</v>
      </c>
      <c r="AI46" t="s">
        <v>27</v>
      </c>
      <c r="AJ46">
        <v>1.1620057859209258</v>
      </c>
      <c r="AK46">
        <v>1.1089681774349085</v>
      </c>
      <c r="AL46">
        <v>0.89681774349083909</v>
      </c>
      <c r="AM46">
        <v>1.1812921890067505</v>
      </c>
      <c r="AN46" s="6">
        <v>1.0872709739633559</v>
      </c>
      <c r="AO46" t="s">
        <v>43</v>
      </c>
      <c r="AP46">
        <v>0.9071633422485742</v>
      </c>
      <c r="AQ46">
        <v>0.88048206747655733</v>
      </c>
      <c r="AR46">
        <v>1.0138884413366418</v>
      </c>
      <c r="AS46">
        <v>0.91012792833435374</v>
      </c>
      <c r="AT46">
        <v>0.92791544484903177</v>
      </c>
      <c r="AV46" t="s">
        <v>21</v>
      </c>
      <c r="AW46">
        <v>1.0305167919030824</v>
      </c>
      <c r="AX46">
        <v>0.98144456371722133</v>
      </c>
      <c r="AY46">
        <v>1.0519858917343965</v>
      </c>
      <c r="AZ46">
        <v>0.99677963502530298</v>
      </c>
      <c r="BA46" s="6">
        <v>1.0151817205950007</v>
      </c>
      <c r="BB46" t="s">
        <v>21</v>
      </c>
      <c r="BC46">
        <v>1.0182487348566174</v>
      </c>
      <c r="BD46">
        <v>0.96917650667075617</v>
      </c>
      <c r="BE46">
        <v>1.0397178346879314</v>
      </c>
      <c r="BF46">
        <v>0.9937126207636866</v>
      </c>
      <c r="BG46" s="6">
        <v>1.005213924244748</v>
      </c>
      <c r="BH46" t="s">
        <v>21</v>
      </c>
      <c r="BI46">
        <v>0.98144456371722133</v>
      </c>
      <c r="BJ46">
        <v>0.98144456371722133</v>
      </c>
      <c r="BK46">
        <v>0.94770740683944188</v>
      </c>
      <c r="BL46">
        <v>1.0369575218524767</v>
      </c>
      <c r="BM46" s="6">
        <v>0.98688851403159039</v>
      </c>
      <c r="BN46" t="s">
        <v>21</v>
      </c>
      <c r="BO46">
        <v>0.9593620610335839</v>
      </c>
      <c r="BP46">
        <v>0.98757859224045408</v>
      </c>
      <c r="BQ46">
        <v>0.99064560650207023</v>
      </c>
      <c r="BR46">
        <v>0.94770740683944188</v>
      </c>
      <c r="BS46">
        <v>1.0121147063333846</v>
      </c>
      <c r="BT46">
        <v>0.99064560650207023</v>
      </c>
      <c r="BU46" s="6">
        <v>0.9813423299085009</v>
      </c>
      <c r="BV46" t="s">
        <v>27</v>
      </c>
      <c r="BW46">
        <v>1.0607521697203472</v>
      </c>
      <c r="BX46">
        <v>1.0414657666345228</v>
      </c>
      <c r="BY46">
        <v>1.0028929604628738</v>
      </c>
      <c r="BZ46">
        <v>0.89199614271938299</v>
      </c>
      <c r="CA46" s="6">
        <v>0.99927675988428177</v>
      </c>
      <c r="CB46" t="s">
        <v>27</v>
      </c>
      <c r="CC46">
        <v>1.0800385728061719</v>
      </c>
      <c r="CD46">
        <v>1.1427193828351014</v>
      </c>
      <c r="CE46">
        <v>1.1041465766634524</v>
      </c>
      <c r="CF46">
        <v>1.0993249758919961</v>
      </c>
      <c r="CG46" s="6">
        <v>1.1065573770491803</v>
      </c>
      <c r="CH46" t="s">
        <v>43</v>
      </c>
      <c r="CI46">
        <v>0.8563701923076924</v>
      </c>
      <c r="CJ46">
        <v>0.90144230769230771</v>
      </c>
      <c r="CK46">
        <v>0.86538461538461542</v>
      </c>
      <c r="CL46">
        <v>1.0396634615384617</v>
      </c>
      <c r="CM46" s="6">
        <v>0.91571514423076938</v>
      </c>
      <c r="CN46" t="s">
        <v>43</v>
      </c>
      <c r="CO46">
        <v>0.94951923076923084</v>
      </c>
      <c r="CP46">
        <v>1.0036057692307692</v>
      </c>
      <c r="CQ46">
        <v>1.1177884615384617</v>
      </c>
      <c r="CR46">
        <v>0.97055288461538469</v>
      </c>
      <c r="CS46" s="6">
        <v>1.0103665865384617</v>
      </c>
      <c r="CT46" t="s">
        <v>21</v>
      </c>
      <c r="CU46">
        <v>1.0243827633798497</v>
      </c>
      <c r="CV46">
        <v>1.0243827633798497</v>
      </c>
      <c r="CW46">
        <v>1.0013801564177274</v>
      </c>
      <c r="CX46">
        <v>0.99677963502530298</v>
      </c>
      <c r="CY46" s="6">
        <v>1.0117313295506825</v>
      </c>
      <c r="CZ46" t="s">
        <v>21</v>
      </c>
      <c r="DA46">
        <v>1.0581199202576292</v>
      </c>
      <c r="DB46">
        <v>1.0305167919030824</v>
      </c>
      <c r="DC46">
        <v>1.0213157491182334</v>
      </c>
      <c r="DD46">
        <v>1.0274497776414662</v>
      </c>
      <c r="DE46" s="6">
        <v>1.0343505597301026</v>
      </c>
      <c r="DF46" t="s">
        <v>21</v>
      </c>
      <c r="DG46">
        <v>0.98757859224045408</v>
      </c>
      <c r="DH46">
        <v>0.9262383070081277</v>
      </c>
      <c r="DI46">
        <v>1.0611869345192457</v>
      </c>
      <c r="DJ46">
        <v>1.0427848489495477</v>
      </c>
      <c r="DK46" s="6">
        <v>1.0044471706793439</v>
      </c>
      <c r="DL46" t="s">
        <v>27</v>
      </c>
      <c r="DM46">
        <v>0.97878495660559306</v>
      </c>
      <c r="DN46">
        <v>1.1523625843780136</v>
      </c>
      <c r="DO46">
        <v>1.1041465766634524</v>
      </c>
      <c r="DP46">
        <v>1.0462873674059787</v>
      </c>
      <c r="DQ46" s="6">
        <v>1.0703953712632595</v>
      </c>
      <c r="DR46" t="s">
        <v>43</v>
      </c>
      <c r="DS46">
        <v>0.98257211538461542</v>
      </c>
      <c r="DT46">
        <v>0.93750000000000011</v>
      </c>
      <c r="DU46">
        <v>0.92548076923076927</v>
      </c>
      <c r="DV46">
        <v>1.015625</v>
      </c>
      <c r="DW46">
        <v>0.96529447115384626</v>
      </c>
    </row>
    <row r="48" spans="1:127" x14ac:dyDescent="0.3">
      <c r="A48" t="s">
        <v>22</v>
      </c>
      <c r="B48">
        <v>0.97665731893287344</v>
      </c>
      <c r="C48">
        <v>1.0223488894092652</v>
      </c>
      <c r="D48">
        <v>1.0109259967901671</v>
      </c>
      <c r="E48">
        <v>0.97208816188523417</v>
      </c>
      <c r="F48">
        <v>1.0737519061952059</v>
      </c>
      <c r="G48">
        <v>0.9698035833614147</v>
      </c>
      <c r="H48">
        <v>1.0166374430997163</v>
      </c>
      <c r="I48">
        <v>1.0006453934329791</v>
      </c>
      <c r="J48" s="3">
        <v>1.005357336638357</v>
      </c>
      <c r="K48" t="s">
        <v>22</v>
      </c>
      <c r="L48">
        <v>0.93610605013507575</v>
      </c>
      <c r="M48">
        <v>0.98065533134955762</v>
      </c>
      <c r="N48">
        <v>0.9966473810162948</v>
      </c>
      <c r="O48">
        <v>0.92525430214693272</v>
      </c>
      <c r="P48" s="6">
        <v>0.95966576616196531</v>
      </c>
      <c r="Q48" t="s">
        <v>22</v>
      </c>
      <c r="R48">
        <v>0.95152695517085795</v>
      </c>
      <c r="S48">
        <v>0.98236876524242245</v>
      </c>
      <c r="T48">
        <v>1.0332006373974083</v>
      </c>
      <c r="U48">
        <v>0.8909856242896389</v>
      </c>
      <c r="V48" s="6">
        <v>0.9645204955250819</v>
      </c>
      <c r="W48" t="s">
        <v>22</v>
      </c>
      <c r="X48">
        <v>0.9024085169087368</v>
      </c>
      <c r="Y48">
        <v>0.96923243873045972</v>
      </c>
      <c r="Z48">
        <v>0.91268912026592508</v>
      </c>
      <c r="AA48">
        <v>1.011497141421122</v>
      </c>
      <c r="AB48" s="6">
        <v>0.94895680433156093</v>
      </c>
      <c r="AC48" t="s">
        <v>22</v>
      </c>
      <c r="AD48">
        <v>0.92525430214693272</v>
      </c>
      <c r="AE48">
        <v>1.1080205840524997</v>
      </c>
      <c r="AF48">
        <v>0.97094587262332444</v>
      </c>
      <c r="AG48">
        <v>0.95152695517085795</v>
      </c>
      <c r="AH48" s="6">
        <v>0.98893692849840376</v>
      </c>
      <c r="AI48" t="s">
        <v>30</v>
      </c>
      <c r="AJ48">
        <v>0.90746268656716422</v>
      </c>
      <c r="AK48">
        <v>0.90895522388059702</v>
      </c>
      <c r="AL48">
        <v>0.9835820895522388</v>
      </c>
      <c r="AM48">
        <v>1.0835820895522388</v>
      </c>
      <c r="AN48" s="6">
        <v>0.97089552238805965</v>
      </c>
      <c r="AO48" t="s">
        <v>44</v>
      </c>
      <c r="AP48">
        <v>0.94339427210109239</v>
      </c>
      <c r="AQ48">
        <v>0.86988303011918899</v>
      </c>
      <c r="AR48">
        <v>0.99240176675569447</v>
      </c>
      <c r="AS48">
        <v>0.98831780886781095</v>
      </c>
      <c r="AT48">
        <v>0.94849921946094673</v>
      </c>
      <c r="AV48" t="s">
        <v>22</v>
      </c>
      <c r="AW48">
        <v>1.0354852159212278</v>
      </c>
      <c r="AX48">
        <v>0.93439261624221104</v>
      </c>
      <c r="AY48">
        <v>1.02292003404022</v>
      </c>
      <c r="AZ48">
        <v>0.97437274040905386</v>
      </c>
      <c r="BA48" s="6">
        <v>0.9917926516531782</v>
      </c>
      <c r="BB48" t="s">
        <v>22</v>
      </c>
      <c r="BC48">
        <v>0.9909359347067459</v>
      </c>
      <c r="BD48">
        <v>0.94124635181366989</v>
      </c>
      <c r="BE48">
        <v>1.0194931662544906</v>
      </c>
      <c r="BF48">
        <v>0.9966473810162948</v>
      </c>
      <c r="BG48" s="6">
        <v>0.98708070844780027</v>
      </c>
      <c r="BH48" t="s">
        <v>22</v>
      </c>
      <c r="BI48">
        <v>0.98408219913528716</v>
      </c>
      <c r="BJ48">
        <v>0.9600941246351814</v>
      </c>
      <c r="BK48">
        <v>0.94295978570653449</v>
      </c>
      <c r="BL48">
        <v>1.0212066001473554</v>
      </c>
      <c r="BM48" s="6">
        <v>0.97708567740608954</v>
      </c>
      <c r="BN48" t="s">
        <v>22</v>
      </c>
      <c r="BO48">
        <v>0.95381153369467753</v>
      </c>
      <c r="BP48">
        <v>0.98750906692101648</v>
      </c>
      <c r="BQ48">
        <v>0.98293990987337732</v>
      </c>
      <c r="BR48">
        <v>0.96409213705186581</v>
      </c>
      <c r="BS48">
        <v>1.0480503978022355</v>
      </c>
      <c r="BT48">
        <v>1.006356839742528</v>
      </c>
      <c r="BU48" s="6">
        <v>0.99045998084761666</v>
      </c>
      <c r="BV48" t="s">
        <v>30</v>
      </c>
      <c r="BW48">
        <v>0.94179104477611941</v>
      </c>
      <c r="BX48">
        <v>0.93134328358208951</v>
      </c>
      <c r="BY48">
        <v>0.96119402985074631</v>
      </c>
      <c r="BZ48">
        <v>0.94477611940298512</v>
      </c>
      <c r="CA48" s="6">
        <v>0.94477611940298512</v>
      </c>
      <c r="CB48" t="s">
        <v>30</v>
      </c>
      <c r="CC48">
        <v>0.9522388059701492</v>
      </c>
      <c r="CD48">
        <v>0.98208955223880601</v>
      </c>
      <c r="CE48">
        <v>0.9850746268656716</v>
      </c>
      <c r="CF48">
        <v>0.96268656716417911</v>
      </c>
      <c r="CG48" s="6">
        <v>0.97052238805970148</v>
      </c>
      <c r="CH48" t="s">
        <v>44</v>
      </c>
      <c r="CI48">
        <v>0.93814432989690733</v>
      </c>
      <c r="CJ48">
        <v>1.1030927835051547</v>
      </c>
      <c r="CK48">
        <v>0.86804123711340209</v>
      </c>
      <c r="CL48">
        <v>0.93814432989690733</v>
      </c>
      <c r="CM48" s="6">
        <v>0.96185567010309281</v>
      </c>
      <c r="CN48" t="s">
        <v>44</v>
      </c>
      <c r="CO48">
        <v>1.1072164948453609</v>
      </c>
      <c r="CP48">
        <v>1.0824742268041239</v>
      </c>
      <c r="CQ48">
        <v>0.97525773195876286</v>
      </c>
      <c r="CR48">
        <v>1.0185567010309278</v>
      </c>
      <c r="CS48" s="6">
        <v>1.0458762886597939</v>
      </c>
      <c r="CT48" t="s">
        <v>22</v>
      </c>
      <c r="CU48">
        <v>1.0103548521592123</v>
      </c>
      <c r="CV48">
        <v>1.012639430683032</v>
      </c>
      <c r="CW48">
        <v>1.0149240092068514</v>
      </c>
      <c r="CX48">
        <v>0.98236876524242245</v>
      </c>
      <c r="CY48" s="6">
        <v>1.0050717643228797</v>
      </c>
      <c r="CZ48" t="s">
        <v>22</v>
      </c>
      <c r="DA48">
        <v>1.045194674647461</v>
      </c>
      <c r="DB48">
        <v>0.98351105450433218</v>
      </c>
      <c r="DC48">
        <v>0.99950310417106936</v>
      </c>
      <c r="DD48">
        <v>0.98179762061146758</v>
      </c>
      <c r="DE48" s="6">
        <v>1.0025016134835825</v>
      </c>
      <c r="DF48" t="s">
        <v>22</v>
      </c>
      <c r="DG48">
        <v>0.98065533134955762</v>
      </c>
      <c r="DH48">
        <v>0.94295978570653449</v>
      </c>
      <c r="DI48">
        <v>1.045194674647461</v>
      </c>
      <c r="DJ48">
        <v>0.96637671557568527</v>
      </c>
      <c r="DK48" s="6">
        <v>0.98379662681980962</v>
      </c>
      <c r="DL48" t="s">
        <v>30</v>
      </c>
      <c r="DM48">
        <v>0.9835820895522388</v>
      </c>
      <c r="DN48">
        <v>0.94477611940298512</v>
      </c>
      <c r="DO48">
        <v>0.9850746268656716</v>
      </c>
      <c r="DP48">
        <v>1.0208955223880598</v>
      </c>
      <c r="DQ48" s="6">
        <v>0.9835820895522388</v>
      </c>
      <c r="DR48" t="s">
        <v>44</v>
      </c>
      <c r="DS48">
        <v>1.0391752577319588</v>
      </c>
      <c r="DT48">
        <v>0.92989690721649487</v>
      </c>
      <c r="DU48">
        <v>0.93608247422680413</v>
      </c>
      <c r="DV48">
        <v>0.89690721649484539</v>
      </c>
      <c r="DW48">
        <v>0.95051546391752584</v>
      </c>
    </row>
    <row r="50" spans="1:121" x14ac:dyDescent="0.3">
      <c r="A50" t="s">
        <v>23</v>
      </c>
      <c r="B50">
        <v>0.95155566559379368</v>
      </c>
      <c r="C50">
        <v>1.0051993067590987</v>
      </c>
      <c r="D50">
        <v>0.93917636378641578</v>
      </c>
      <c r="E50">
        <v>0.95320623916811087</v>
      </c>
      <c r="F50">
        <v>1.0225303292894281</v>
      </c>
      <c r="G50">
        <v>1.0018981596104646</v>
      </c>
      <c r="H50">
        <v>0.96806140133696461</v>
      </c>
      <c r="I50">
        <v>0.96476025418833034</v>
      </c>
      <c r="J50" s="3">
        <v>0.97579846496657585</v>
      </c>
      <c r="K50" t="s">
        <v>23</v>
      </c>
      <c r="L50">
        <v>0.96971197491128158</v>
      </c>
      <c r="M50">
        <v>0.99199471816456208</v>
      </c>
      <c r="N50">
        <v>0.99529586531319636</v>
      </c>
      <c r="O50">
        <v>0.94825451844515962</v>
      </c>
      <c r="P50" s="6">
        <v>0.97631426920854991</v>
      </c>
      <c r="Q50" t="s">
        <v>23</v>
      </c>
      <c r="R50">
        <v>0.96063382025253774</v>
      </c>
      <c r="S50">
        <v>1.0126268878435256</v>
      </c>
      <c r="T50">
        <v>1.01015102748205</v>
      </c>
      <c r="U50">
        <v>0.97218783527275721</v>
      </c>
      <c r="V50" s="6">
        <v>0.98889989271271761</v>
      </c>
      <c r="W50" t="s">
        <v>23</v>
      </c>
      <c r="X50">
        <v>0.95733267310390346</v>
      </c>
      <c r="Y50">
        <v>0.96145910703969628</v>
      </c>
      <c r="Z50">
        <v>0.97218783527275721</v>
      </c>
      <c r="AA50">
        <v>1.0266567632252206</v>
      </c>
      <c r="AB50" s="6">
        <v>0.97940909466039439</v>
      </c>
      <c r="AC50" t="s">
        <v>23</v>
      </c>
      <c r="AD50">
        <v>0.94907980523231816</v>
      </c>
      <c r="AE50">
        <v>1.0893785590492695</v>
      </c>
      <c r="AF50">
        <v>1.0134521746306839</v>
      </c>
      <c r="AG50">
        <v>1.0406866386069158</v>
      </c>
      <c r="AH50" s="6">
        <v>1.0231492943797968</v>
      </c>
      <c r="AI50" t="s">
        <v>31</v>
      </c>
      <c r="AJ50">
        <v>0.9864864864864864</v>
      </c>
      <c r="AK50">
        <v>0.95413595413595409</v>
      </c>
      <c r="AL50">
        <v>0.96232596232596224</v>
      </c>
      <c r="AM50">
        <v>1.04013104013104</v>
      </c>
      <c r="AN50" s="6">
        <v>0.98576986076986062</v>
      </c>
      <c r="AV50" t="s">
        <v>23</v>
      </c>
      <c r="AW50">
        <v>1.0175786085664769</v>
      </c>
      <c r="AX50">
        <v>0.92184534125608641</v>
      </c>
      <c r="AY50">
        <v>0.97053726169844012</v>
      </c>
      <c r="AZ50">
        <v>0.98291656350581824</v>
      </c>
      <c r="BA50" s="6">
        <v>0.97321944375670544</v>
      </c>
      <c r="BB50" t="s">
        <v>23</v>
      </c>
      <c r="BC50">
        <v>0.95898324667822055</v>
      </c>
      <c r="BD50">
        <v>0.97053726169844012</v>
      </c>
      <c r="BE50">
        <v>1.0159280349921598</v>
      </c>
      <c r="BF50">
        <v>0.94412808450936692</v>
      </c>
      <c r="BG50" s="6">
        <v>0.97239415696954679</v>
      </c>
      <c r="BH50" t="s">
        <v>23</v>
      </c>
      <c r="BI50">
        <v>1.0258314764380621</v>
      </c>
      <c r="BJ50">
        <v>0.96228439382685482</v>
      </c>
      <c r="BK50">
        <v>0.95238095238095222</v>
      </c>
      <c r="BL50">
        <v>1.0142774614178425</v>
      </c>
      <c r="BM50" s="6">
        <v>0.98869357101592781</v>
      </c>
      <c r="BN50" t="s">
        <v>23</v>
      </c>
      <c r="BO50">
        <v>0.94000165057357432</v>
      </c>
      <c r="BP50">
        <v>0.98374185029297678</v>
      </c>
      <c r="BQ50">
        <v>0.97796484278286699</v>
      </c>
      <c r="BR50">
        <v>0.96723611454980607</v>
      </c>
      <c r="BS50">
        <v>1.0481142196913427</v>
      </c>
      <c r="BT50">
        <v>0.99859701246183041</v>
      </c>
      <c r="BU50" s="6">
        <v>0.98594261505873271</v>
      </c>
      <c r="BV50" t="s">
        <v>31</v>
      </c>
      <c r="BW50">
        <v>1.0155610155610155</v>
      </c>
      <c r="BX50">
        <v>0.98280098280098271</v>
      </c>
      <c r="BY50">
        <v>0.99508599508599505</v>
      </c>
      <c r="BZ50">
        <v>0.93775593775593769</v>
      </c>
      <c r="CA50" s="6">
        <v>0.98280098280098271</v>
      </c>
      <c r="CB50" t="s">
        <v>31</v>
      </c>
      <c r="CC50">
        <v>0.94185094185094176</v>
      </c>
      <c r="CD50">
        <v>0.94185094185094176</v>
      </c>
      <c r="CE50">
        <v>0.94594594594594594</v>
      </c>
      <c r="CF50">
        <v>0.96642096642096642</v>
      </c>
      <c r="CG50" s="6">
        <v>0.94901719901719883</v>
      </c>
      <c r="CT50" t="s">
        <v>23</v>
      </c>
      <c r="CU50">
        <v>0.97961541635718397</v>
      </c>
      <c r="CV50">
        <v>0.96806140133696461</v>
      </c>
      <c r="CW50">
        <v>0.99694643888751333</v>
      </c>
      <c r="CX50">
        <v>0.95815795989106201</v>
      </c>
      <c r="CY50" s="6">
        <v>0.97569530411818095</v>
      </c>
      <c r="CZ50" t="s">
        <v>23</v>
      </c>
      <c r="DA50">
        <v>1.0043740199719402</v>
      </c>
      <c r="DB50">
        <v>0.990344144590245</v>
      </c>
      <c r="DC50">
        <v>0.99612115210035479</v>
      </c>
      <c r="DD50">
        <v>0.92184534125608641</v>
      </c>
      <c r="DE50" s="6">
        <v>0.97817116447965669</v>
      </c>
      <c r="DF50" t="s">
        <v>23</v>
      </c>
      <c r="DG50">
        <v>1.0018981596104646</v>
      </c>
      <c r="DH50">
        <v>0.96063382025253774</v>
      </c>
      <c r="DI50">
        <v>0.96558554097548888</v>
      </c>
      <c r="DJ50">
        <v>0.89791202442848894</v>
      </c>
      <c r="DK50" s="6">
        <v>0.95650738631674515</v>
      </c>
      <c r="DL50" t="s">
        <v>31</v>
      </c>
      <c r="DM50">
        <v>1.0237510237510237</v>
      </c>
      <c r="DN50">
        <v>0.95823095823095805</v>
      </c>
      <c r="DO50">
        <v>0.90909090909090895</v>
      </c>
      <c r="DP50">
        <v>0.97051597051597038</v>
      </c>
      <c r="DQ50" s="6">
        <v>0.96539721539721535</v>
      </c>
    </row>
    <row r="51" spans="1:121" x14ac:dyDescent="0.3">
      <c r="AO51" t="s">
        <v>69</v>
      </c>
      <c r="AP51" t="e">
        <v>#REF!</v>
      </c>
      <c r="AQ51" t="e">
        <v>#REF!</v>
      </c>
      <c r="AR51" t="e">
        <v>#REF!</v>
      </c>
      <c r="AS51" t="e">
        <v>#REF!</v>
      </c>
      <c r="AT51" t="e">
        <v>#REF!</v>
      </c>
    </row>
    <row r="52" spans="1:121" x14ac:dyDescent="0.3">
      <c r="A52" t="s">
        <v>24</v>
      </c>
      <c r="B52">
        <v>1.0499379219213465</v>
      </c>
      <c r="C52">
        <v>1.053930081320287</v>
      </c>
      <c r="D52">
        <v>1.0698987189160489</v>
      </c>
      <c r="E52">
        <v>1.0419536031234655</v>
      </c>
      <c r="F52">
        <v>0.92218882115525103</v>
      </c>
      <c r="G52">
        <v>1.053930081320287</v>
      </c>
      <c r="H52">
        <v>1.0180006467298226</v>
      </c>
      <c r="I52">
        <v>1.0180006467298226</v>
      </c>
      <c r="J52" s="3">
        <v>1.0284800651520414</v>
      </c>
      <c r="K52" t="s">
        <v>24</v>
      </c>
      <c r="L52">
        <v>1.0567245928995452</v>
      </c>
      <c r="M52">
        <v>1.0798791174133999</v>
      </c>
      <c r="N52">
        <v>1.0595191044788035</v>
      </c>
      <c r="O52">
        <v>1.045945762522406</v>
      </c>
      <c r="P52" s="6">
        <v>1.0605171443285386</v>
      </c>
      <c r="Q52" t="s">
        <v>24</v>
      </c>
      <c r="R52">
        <v>1.0579222407192275</v>
      </c>
      <c r="S52">
        <v>1.0938516753096916</v>
      </c>
      <c r="T52">
        <v>1.061914400118168</v>
      </c>
      <c r="U52">
        <v>1.0890610840309631</v>
      </c>
      <c r="V52" s="6">
        <v>1.0756873500445125</v>
      </c>
      <c r="W52" t="s">
        <v>24</v>
      </c>
      <c r="X52">
        <v>1.1337732692990965</v>
      </c>
      <c r="Y52">
        <v>1.1856713414853228</v>
      </c>
      <c r="Z52">
        <v>1.1537340662937989</v>
      </c>
      <c r="AA52">
        <v>1.121796791102275</v>
      </c>
      <c r="AB52" s="6">
        <v>1.1487438670451233</v>
      </c>
      <c r="AC52" t="s">
        <v>24</v>
      </c>
      <c r="AD52">
        <v>1.0978438347086321</v>
      </c>
      <c r="AE52">
        <v>1.0659065595171084</v>
      </c>
      <c r="AF52">
        <v>1.0778830377139297</v>
      </c>
      <c r="AG52">
        <v>1.0898595159107511</v>
      </c>
      <c r="AH52" s="6">
        <v>1.0828732369626053</v>
      </c>
      <c r="AI52" t="s">
        <v>32</v>
      </c>
      <c r="AJ52">
        <v>1.0240514772236828</v>
      </c>
      <c r="AK52">
        <v>0.99266292619766949</v>
      </c>
      <c r="AL52">
        <v>1.0103189861498019</v>
      </c>
      <c r="AM52">
        <v>1.0750578726409543</v>
      </c>
      <c r="AN52" s="6">
        <v>1.0255228155530272</v>
      </c>
      <c r="AV52" t="s">
        <v>24</v>
      </c>
      <c r="AW52">
        <v>1.0339692843255845</v>
      </c>
      <c r="AX52">
        <v>0.9992374975548024</v>
      </c>
      <c r="AY52">
        <v>0.96091276732497366</v>
      </c>
      <c r="AZ52">
        <v>1.0683018551564727</v>
      </c>
      <c r="BA52" s="6">
        <v>1.0156053510904584</v>
      </c>
      <c r="BB52" t="s">
        <v>24</v>
      </c>
      <c r="BC52">
        <v>1.1221960070421693</v>
      </c>
      <c r="BD52">
        <v>1.0858673565118107</v>
      </c>
      <c r="BE52">
        <v>0.95652139198613917</v>
      </c>
      <c r="BF52">
        <v>0.9253825486744035</v>
      </c>
      <c r="BG52" s="6">
        <v>1.0224918260536306</v>
      </c>
      <c r="BH52" t="s">
        <v>24</v>
      </c>
      <c r="BI52">
        <v>1.0738908783149892</v>
      </c>
      <c r="BJ52">
        <v>1.0579222407192275</v>
      </c>
      <c r="BK52">
        <v>0.93097157183292001</v>
      </c>
      <c r="BL52">
        <v>0.98047434837978198</v>
      </c>
      <c r="BM52" s="6">
        <v>1.0108147598117299</v>
      </c>
      <c r="BN52" t="s">
        <v>24</v>
      </c>
      <c r="BO52">
        <v>1.0112139757516239</v>
      </c>
      <c r="BP52">
        <v>0.99005553093723919</v>
      </c>
      <c r="BQ52">
        <v>0.89663900100203198</v>
      </c>
      <c r="BR52">
        <v>1.0559261610197572</v>
      </c>
      <c r="BS52">
        <v>1.0898595159107511</v>
      </c>
      <c r="BT52">
        <v>1.0898595159107511</v>
      </c>
      <c r="BU52" s="6">
        <v>1.0222589500886925</v>
      </c>
      <c r="BV52" t="s">
        <v>32</v>
      </c>
      <c r="BW52">
        <v>0.98873935731941776</v>
      </c>
      <c r="BX52">
        <v>0.98481578844116624</v>
      </c>
      <c r="BY52">
        <v>0.97108329736728538</v>
      </c>
      <c r="BZ52">
        <v>0.91615333307176217</v>
      </c>
      <c r="CA52" s="6">
        <v>0.96519794404990789</v>
      </c>
      <c r="CB52" t="s">
        <v>32</v>
      </c>
      <c r="CC52">
        <v>0.92400047082826553</v>
      </c>
      <c r="CD52">
        <v>0.93380939302389465</v>
      </c>
      <c r="CE52">
        <v>0.9534272374151529</v>
      </c>
      <c r="CF52">
        <v>0.97893043512378863</v>
      </c>
      <c r="CG52" s="6">
        <v>0.94754188409777551</v>
      </c>
      <c r="CT52" t="s">
        <v>24</v>
      </c>
      <c r="CU52">
        <v>1.0172022148500346</v>
      </c>
      <c r="CV52">
        <v>1.0698987189160489</v>
      </c>
      <c r="CW52">
        <v>1.0710963667357309</v>
      </c>
      <c r="CX52">
        <v>1.0579222407192275</v>
      </c>
      <c r="CY52" s="6">
        <v>1.0540298853052603</v>
      </c>
      <c r="CZ52" t="s">
        <v>24</v>
      </c>
      <c r="DA52">
        <v>1.0978438347086321</v>
      </c>
      <c r="DB52">
        <v>1.0898595159107511</v>
      </c>
      <c r="DC52">
        <v>1.0750885261346714</v>
      </c>
      <c r="DD52">
        <v>1.0738908783149892</v>
      </c>
      <c r="DE52" s="6">
        <v>1.0841706887672611</v>
      </c>
      <c r="DF52" t="s">
        <v>24</v>
      </c>
      <c r="DG52">
        <v>1.0419536031234655</v>
      </c>
      <c r="DH52">
        <v>1.053930081320287</v>
      </c>
      <c r="DI52">
        <v>1.0698987189160489</v>
      </c>
      <c r="DJ52">
        <v>0.99803984973512017</v>
      </c>
      <c r="DK52" s="6">
        <v>1.0409555632737304</v>
      </c>
      <c r="DL52" t="s">
        <v>32</v>
      </c>
      <c r="DM52">
        <v>0.99070114175854362</v>
      </c>
      <c r="DN52">
        <v>0.94754188409777529</v>
      </c>
      <c r="DO52">
        <v>0.96323615961078202</v>
      </c>
      <c r="DP52">
        <v>0.95146545297602703</v>
      </c>
      <c r="DQ52" s="6">
        <v>0.96323615961078202</v>
      </c>
    </row>
    <row r="54" spans="1:121" x14ac:dyDescent="0.3">
      <c r="A54" t="s">
        <v>25</v>
      </c>
      <c r="B54" t="e">
        <v>#VALUE!</v>
      </c>
      <c r="C54">
        <v>0.61445697233144758</v>
      </c>
      <c r="D54" t="e">
        <v>#VALUE!</v>
      </c>
      <c r="E54">
        <v>0.60462566077414437</v>
      </c>
      <c r="F54">
        <v>0.4473246758572938</v>
      </c>
      <c r="G54">
        <v>0.69802312056852434</v>
      </c>
      <c r="H54">
        <v>0.36867418339886848</v>
      </c>
      <c r="I54">
        <v>1.0322877135168318</v>
      </c>
      <c r="J54" s="3">
        <v>0.62756538774118498</v>
      </c>
      <c r="K54" t="s">
        <v>25</v>
      </c>
      <c r="L54">
        <v>0.4473246758572938</v>
      </c>
      <c r="M54">
        <v>0.88481804015728438</v>
      </c>
      <c r="N54">
        <v>0.73734836679773696</v>
      </c>
      <c r="O54">
        <v>1.2289139446628952</v>
      </c>
      <c r="P54" s="6">
        <v>0.82460125686880259</v>
      </c>
      <c r="Q54" t="s">
        <v>25</v>
      </c>
      <c r="R54" t="e">
        <v>#VALUE!</v>
      </c>
      <c r="S54">
        <v>1.2289139446628952</v>
      </c>
      <c r="T54">
        <v>1.5238532913819898</v>
      </c>
      <c r="U54">
        <v>1.2289139446628952</v>
      </c>
      <c r="V54" s="6">
        <v>1.3272270602359268</v>
      </c>
      <c r="W54" t="s">
        <v>25</v>
      </c>
      <c r="X54">
        <v>0.68819180901122134</v>
      </c>
      <c r="Y54" t="e">
        <v>#VALUE!</v>
      </c>
      <c r="Z54" t="e">
        <v>#VALUE!</v>
      </c>
      <c r="AA54">
        <v>1.6221664069550215</v>
      </c>
      <c r="AB54" s="6">
        <v>1.1551791079831215</v>
      </c>
      <c r="AC54" t="s">
        <v>25</v>
      </c>
      <c r="AD54">
        <v>1.8679491958876004</v>
      </c>
      <c r="AE54">
        <v>1.0322877135168318</v>
      </c>
      <c r="AF54" t="e">
        <v>#VALUE!</v>
      </c>
      <c r="AG54" t="e">
        <v>#VALUE!</v>
      </c>
      <c r="AH54" s="6">
        <v>1.4501184547022161</v>
      </c>
      <c r="AI54" t="s">
        <v>33</v>
      </c>
      <c r="AJ54">
        <v>0.9809685904378771</v>
      </c>
      <c r="AK54">
        <v>0.95002320903605131</v>
      </c>
      <c r="AL54">
        <v>0.99953581927897261</v>
      </c>
      <c r="AM54">
        <v>1.0521429676620764</v>
      </c>
      <c r="AN54" s="6">
        <v>0.99566764660374441</v>
      </c>
      <c r="AV54" t="s">
        <v>25</v>
      </c>
      <c r="AW54" t="e">
        <v>#VALUE!</v>
      </c>
      <c r="AX54">
        <v>0.2212045100393211</v>
      </c>
      <c r="AY54">
        <v>0.12289139446628951</v>
      </c>
      <c r="AZ54" t="e">
        <v>#VALUE!</v>
      </c>
      <c r="BA54" s="6">
        <v>0.17204795225280534</v>
      </c>
      <c r="BB54" t="s">
        <v>25</v>
      </c>
      <c r="BC54">
        <v>0.93397459794380022</v>
      </c>
      <c r="BD54" t="e">
        <v>#VALUE!</v>
      </c>
      <c r="BE54" t="e">
        <v>#VALUE!</v>
      </c>
      <c r="BF54" t="e">
        <v>#VALUE!</v>
      </c>
      <c r="BG54" s="6">
        <v>0.93397459794380022</v>
      </c>
      <c r="BH54" t="s">
        <v>25</v>
      </c>
      <c r="BI54" t="e">
        <v>#VALUE!</v>
      </c>
      <c r="BJ54">
        <v>0.58496303765953805</v>
      </c>
      <c r="BK54">
        <v>0.73734836679773696</v>
      </c>
      <c r="BL54" t="e">
        <v>#VALUE!</v>
      </c>
      <c r="BM54" s="6">
        <v>0.66115570222863762</v>
      </c>
      <c r="BN54" t="s">
        <v>25</v>
      </c>
      <c r="BO54">
        <v>0.16713229647415373</v>
      </c>
      <c r="BP54">
        <v>0.74226402257638857</v>
      </c>
      <c r="BQ54" t="e">
        <v>#VALUE!</v>
      </c>
      <c r="BR54">
        <v>0.67836049745391813</v>
      </c>
      <c r="BS54">
        <v>0.89464935171458759</v>
      </c>
      <c r="BT54">
        <v>0.70293877634717594</v>
      </c>
      <c r="BU54" s="6">
        <v>0.63706898891324482</v>
      </c>
      <c r="BV54" t="s">
        <v>33</v>
      </c>
      <c r="BW54">
        <v>0.97787405229769464</v>
      </c>
      <c r="BX54">
        <v>0.9917994739285162</v>
      </c>
      <c r="BY54">
        <v>0.9917994739285162</v>
      </c>
      <c r="BZ54">
        <v>0.92371963484449937</v>
      </c>
      <c r="CA54" s="6">
        <v>0.97129815874980652</v>
      </c>
      <c r="CB54" t="s">
        <v>33</v>
      </c>
      <c r="CC54">
        <v>0.94383413275568617</v>
      </c>
      <c r="CD54">
        <v>0.9515704781061427</v>
      </c>
      <c r="CE54">
        <v>0.96240136159678158</v>
      </c>
      <c r="CF54">
        <v>1.0134612409097943</v>
      </c>
      <c r="CG54" s="6">
        <v>0.96781680334210118</v>
      </c>
      <c r="CT54" t="s">
        <v>25</v>
      </c>
      <c r="CU54">
        <v>0.67344484167526653</v>
      </c>
      <c r="CV54">
        <v>0.78158926880560131</v>
      </c>
      <c r="CW54">
        <v>0.93397459794380022</v>
      </c>
      <c r="CX54" t="e">
        <v>#VALUE!</v>
      </c>
      <c r="CY54" s="6">
        <v>0.79633623614155602</v>
      </c>
      <c r="CZ54" t="s">
        <v>25</v>
      </c>
      <c r="DA54" t="e">
        <v>#VALUE!</v>
      </c>
      <c r="DB54" t="e">
        <v>#VALUE!</v>
      </c>
      <c r="DC54">
        <v>1.0322877135168318</v>
      </c>
      <c r="DD54">
        <v>1.3272270602359268</v>
      </c>
      <c r="DE54" s="6">
        <v>1.1797573868763793</v>
      </c>
      <c r="DF54" t="s">
        <v>25</v>
      </c>
      <c r="DG54" t="e">
        <v>#VALUE!</v>
      </c>
      <c r="DH54">
        <v>0.68819180901122134</v>
      </c>
      <c r="DI54">
        <v>0.93397459794380022</v>
      </c>
      <c r="DJ54">
        <v>0.49156557786515803</v>
      </c>
      <c r="DK54" s="6">
        <v>0.70457732827339326</v>
      </c>
      <c r="DL54" t="s">
        <v>33</v>
      </c>
      <c r="DM54">
        <v>0.95775955438650784</v>
      </c>
      <c r="DN54">
        <v>0.95311774717623399</v>
      </c>
      <c r="DO54">
        <v>0.90979421321367782</v>
      </c>
      <c r="DP54">
        <v>0.94692867089586885</v>
      </c>
      <c r="DQ54" s="6">
        <v>0.94190004641807212</v>
      </c>
    </row>
    <row r="56" spans="1:121" x14ac:dyDescent="0.3">
      <c r="A56" t="s">
        <v>26</v>
      </c>
      <c r="B56">
        <v>1.0505576496834639</v>
      </c>
      <c r="C56">
        <v>1.121954771506612</v>
      </c>
      <c r="D56">
        <v>1.1729527156660036</v>
      </c>
      <c r="E56">
        <v>0.96896093902843761</v>
      </c>
      <c r="F56">
        <v>3.1618725378822701</v>
      </c>
      <c r="G56">
        <v>0.85676546187777647</v>
      </c>
      <c r="H56">
        <v>1.0913560050109772</v>
      </c>
      <c r="I56">
        <v>1.0301584720197074</v>
      </c>
      <c r="J56" s="3">
        <v>1.3068223190844062</v>
      </c>
      <c r="K56" t="s">
        <v>26</v>
      </c>
      <c r="L56">
        <v>1.1729527156660036</v>
      </c>
      <c r="M56">
        <v>1.0709568273472205</v>
      </c>
      <c r="N56">
        <v>1.2647490151529082</v>
      </c>
      <c r="O56">
        <v>0.99955970552407258</v>
      </c>
      <c r="P56" s="6">
        <v>1.127054565922551</v>
      </c>
      <c r="Q56" t="s">
        <v>26</v>
      </c>
      <c r="R56">
        <v>1.1525535380022469</v>
      </c>
      <c r="S56">
        <v>1.1933518933297602</v>
      </c>
      <c r="T56">
        <v>1.2035514821616382</v>
      </c>
      <c r="U56">
        <v>0.97916052786031593</v>
      </c>
      <c r="V56" s="6">
        <v>1.1321543603384903</v>
      </c>
      <c r="W56" t="s">
        <v>26</v>
      </c>
      <c r="X56">
        <v>1.2035514821616382</v>
      </c>
      <c r="Y56">
        <v>1.2137510709935166</v>
      </c>
      <c r="Z56">
        <v>1.121954771506612</v>
      </c>
      <c r="AA56">
        <v>0.79556792888650674</v>
      </c>
      <c r="AB56" s="6">
        <v>1.0837063133870684</v>
      </c>
      <c r="AC56" t="s">
        <v>26</v>
      </c>
      <c r="AD56">
        <v>0.8771646395415329</v>
      </c>
      <c r="AE56">
        <v>1.2341502486572731</v>
      </c>
      <c r="AF56">
        <v>1.1933518933297602</v>
      </c>
      <c r="AG56">
        <v>1.295347781648543</v>
      </c>
      <c r="AH56" s="6">
        <v>1.1500036407942773</v>
      </c>
      <c r="AI56" t="s">
        <v>34</v>
      </c>
      <c r="AJ56">
        <v>0.95220919747520283</v>
      </c>
      <c r="AK56">
        <v>0.91974752028854823</v>
      </c>
      <c r="AL56">
        <v>0.93417493237150573</v>
      </c>
      <c r="AM56">
        <v>1.0063119927862938</v>
      </c>
      <c r="AN56" s="6">
        <v>0.95311091073038756</v>
      </c>
      <c r="AV56" t="s">
        <v>26</v>
      </c>
      <c r="AW56">
        <v>2.1419136546944411</v>
      </c>
      <c r="AX56">
        <v>2.5090988526420595</v>
      </c>
      <c r="AY56">
        <v>1.9685206445525103</v>
      </c>
      <c r="AZ56">
        <v>1.5605370912773784</v>
      </c>
      <c r="BA56" s="6">
        <v>2.0450175607915972</v>
      </c>
      <c r="BB56" t="s">
        <v>26</v>
      </c>
      <c r="BC56">
        <v>0.95876135019655939</v>
      </c>
      <c r="BD56">
        <v>0.9179629948690462</v>
      </c>
      <c r="BE56">
        <v>2.4479013196507897</v>
      </c>
      <c r="BF56">
        <v>2.4479013196507897</v>
      </c>
      <c r="BG56" s="6">
        <v>1.6931317460917961</v>
      </c>
      <c r="BH56" t="s">
        <v>26</v>
      </c>
      <c r="BI56">
        <v>1.8359259897380924</v>
      </c>
      <c r="BJ56">
        <v>1.6523333907642832</v>
      </c>
      <c r="BK56">
        <v>1.9787202333843885</v>
      </c>
      <c r="BL56">
        <v>2.4581009084826682</v>
      </c>
      <c r="BM56" s="6">
        <v>1.9812701305923581</v>
      </c>
      <c r="BN56" t="s">
        <v>26</v>
      </c>
      <c r="BO56">
        <v>1.8461255785699706</v>
      </c>
      <c r="BP56">
        <v>1.9889198222162667</v>
      </c>
      <c r="BQ56">
        <v>2.8048869287665301</v>
      </c>
      <c r="BR56">
        <v>0.99955970552407258</v>
      </c>
      <c r="BS56">
        <v>1.0403580608515857</v>
      </c>
      <c r="BT56">
        <v>1.0097592943559508</v>
      </c>
      <c r="BU56" s="6">
        <v>1.6149348983807292</v>
      </c>
      <c r="BV56" t="s">
        <v>34</v>
      </c>
      <c r="BW56">
        <v>0.95220919747520283</v>
      </c>
      <c r="BX56">
        <v>0.99188458070333629</v>
      </c>
      <c r="BY56">
        <v>0.94860234445446345</v>
      </c>
      <c r="BZ56">
        <v>0.93417493237150573</v>
      </c>
      <c r="CA56" s="6">
        <v>0.95671776375112705</v>
      </c>
      <c r="CB56" t="s">
        <v>34</v>
      </c>
      <c r="CC56">
        <v>0.94860234445446345</v>
      </c>
      <c r="CD56">
        <v>1.0027051397655544</v>
      </c>
      <c r="CE56">
        <v>1.0135256988277728</v>
      </c>
      <c r="CF56">
        <v>1.0135256988277728</v>
      </c>
      <c r="CG56" s="6">
        <v>0.99458972046889094</v>
      </c>
      <c r="CT56" t="s">
        <v>26</v>
      </c>
      <c r="CU56">
        <v>1.4687407917904738</v>
      </c>
      <c r="CV56">
        <v>0.92816258370092442</v>
      </c>
      <c r="CW56">
        <v>1.1729527156660036</v>
      </c>
      <c r="CX56">
        <v>1.121954771506612</v>
      </c>
      <c r="CY56" s="6">
        <v>1.1729527156660033</v>
      </c>
      <c r="CZ56" t="s">
        <v>26</v>
      </c>
      <c r="DA56">
        <v>0.8771646395415329</v>
      </c>
      <c r="DB56">
        <v>0.83636628421401993</v>
      </c>
      <c r="DC56">
        <v>1.1015555938428554</v>
      </c>
      <c r="DD56">
        <v>1.6625329795961614</v>
      </c>
      <c r="DE56" s="6">
        <v>1.1194048742986422</v>
      </c>
      <c r="DF56" t="s">
        <v>26</v>
      </c>
      <c r="DG56">
        <v>1.927722289224997</v>
      </c>
      <c r="DH56">
        <v>1.1423539491703687</v>
      </c>
      <c r="DI56">
        <v>2.0603169440394149</v>
      </c>
      <c r="DJ56">
        <v>2.376504197827642</v>
      </c>
      <c r="DK56" s="6">
        <v>1.8767243450656055</v>
      </c>
      <c r="DL56" t="s">
        <v>34</v>
      </c>
      <c r="DM56">
        <v>1.0099188458070334</v>
      </c>
      <c r="DN56">
        <v>0.99188458070333629</v>
      </c>
      <c r="DO56">
        <v>0.90532010820559061</v>
      </c>
      <c r="DP56">
        <v>0.99909828674481505</v>
      </c>
      <c r="DQ56" s="6">
        <v>0.97655545536519384</v>
      </c>
    </row>
    <row r="58" spans="1:121" x14ac:dyDescent="0.3">
      <c r="A58" t="s">
        <v>27</v>
      </c>
      <c r="B58">
        <v>1.0028929604628738</v>
      </c>
      <c r="C58">
        <v>0.98360655737704927</v>
      </c>
      <c r="D58">
        <v>0.99807135969141758</v>
      </c>
      <c r="E58">
        <v>0.99807135969141758</v>
      </c>
      <c r="F58">
        <v>1.0752169720347156</v>
      </c>
      <c r="G58">
        <v>0.95467695274831255</v>
      </c>
      <c r="H58">
        <v>0.97878495660559306</v>
      </c>
      <c r="I58">
        <v>0.92092574734811961</v>
      </c>
      <c r="J58" s="3">
        <v>0.98903085824493742</v>
      </c>
      <c r="K58" t="s">
        <v>27</v>
      </c>
      <c r="L58">
        <v>1.0077145612343299</v>
      </c>
      <c r="M58">
        <v>1.0270009643201543</v>
      </c>
      <c r="N58">
        <v>1.0318225650916106</v>
      </c>
      <c r="O58">
        <v>0.99807135969141758</v>
      </c>
      <c r="P58" s="6">
        <v>1.016152362584378</v>
      </c>
      <c r="Q58" t="s">
        <v>27</v>
      </c>
      <c r="R58">
        <v>1.0896817743490839</v>
      </c>
      <c r="S58">
        <v>1.0800385728061719</v>
      </c>
      <c r="T58">
        <v>0.85824493731919005</v>
      </c>
      <c r="U58">
        <v>0.97396335583413707</v>
      </c>
      <c r="V58" s="6">
        <v>1.0004821600771459</v>
      </c>
      <c r="W58" t="s">
        <v>27</v>
      </c>
      <c r="X58">
        <v>1.0752169720347156</v>
      </c>
      <c r="Y58">
        <v>1.0414657666345228</v>
      </c>
      <c r="Z58">
        <v>0.99807135969141758</v>
      </c>
      <c r="AA58">
        <v>0.98360655737704927</v>
      </c>
      <c r="AB58" s="6">
        <v>1.0245901639344264</v>
      </c>
      <c r="AC58" t="s">
        <v>27</v>
      </c>
      <c r="AD58">
        <v>1.1716489874638381</v>
      </c>
      <c r="AE58">
        <v>1.2150433944069432</v>
      </c>
      <c r="AF58">
        <v>1.2777242044358728</v>
      </c>
      <c r="AG58">
        <v>1.1186113789778207</v>
      </c>
      <c r="AH58" s="6">
        <v>1.1957569913211188</v>
      </c>
      <c r="AI58" t="s">
        <v>35</v>
      </c>
      <c r="AJ58">
        <v>0.89779434607020825</v>
      </c>
      <c r="AK58">
        <v>0.9273066169617894</v>
      </c>
      <c r="AL58">
        <v>0.75799937868903389</v>
      </c>
      <c r="AM58">
        <v>1.0391425908667289</v>
      </c>
      <c r="AN58" s="6">
        <v>0.90556073314694008</v>
      </c>
      <c r="AV58" t="s">
        <v>27</v>
      </c>
      <c r="AW58">
        <v>1.1812921890067505</v>
      </c>
      <c r="AX58">
        <v>1.1475409836065573</v>
      </c>
      <c r="AY58">
        <v>0.97396335583413707</v>
      </c>
      <c r="AZ58">
        <v>1.0848601735776278</v>
      </c>
      <c r="BA58" s="6">
        <v>1.0969141755062681</v>
      </c>
      <c r="BB58" t="s">
        <v>27</v>
      </c>
      <c r="BC58">
        <v>1.0366441658630665</v>
      </c>
      <c r="BD58">
        <v>1.1234329797492768</v>
      </c>
      <c r="BE58">
        <v>1.1186113789778207</v>
      </c>
      <c r="BF58">
        <v>1.0896817743490839</v>
      </c>
      <c r="BG58" s="6">
        <v>1.092092574734812</v>
      </c>
      <c r="BH58" t="s">
        <v>27</v>
      </c>
      <c r="BI58">
        <v>0.92092574734811961</v>
      </c>
      <c r="BJ58">
        <v>0.88717454194792678</v>
      </c>
      <c r="BK58">
        <v>1.0221793635486982</v>
      </c>
      <c r="BL58">
        <v>1.0752169720347156</v>
      </c>
      <c r="BM58" s="6">
        <v>0.97637415621986501</v>
      </c>
      <c r="BN58" t="s">
        <v>27</v>
      </c>
      <c r="BO58">
        <v>1.0318225650916106</v>
      </c>
      <c r="BP58">
        <v>1.051108968177435</v>
      </c>
      <c r="BQ58">
        <v>1.0414657666345228</v>
      </c>
      <c r="BR58">
        <v>1.0655737704918034</v>
      </c>
      <c r="BS58">
        <v>1.1041465766634524</v>
      </c>
      <c r="BT58">
        <v>1.0896817743490839</v>
      </c>
      <c r="BU58" s="6">
        <v>1.0639665702346512</v>
      </c>
      <c r="BV58" t="s">
        <v>35</v>
      </c>
      <c r="BW58">
        <v>0.9894377135756447</v>
      </c>
      <c r="BX58">
        <v>1.023609816713265</v>
      </c>
      <c r="BY58">
        <v>1.0453557005281144</v>
      </c>
      <c r="BZ58">
        <v>0.82479030754892824</v>
      </c>
      <c r="CA58" s="6">
        <v>0.97079838459148804</v>
      </c>
      <c r="CB58" t="s">
        <v>35</v>
      </c>
      <c r="CC58">
        <v>1.0500155327741534</v>
      </c>
      <c r="CD58">
        <v>0.97390493942218082</v>
      </c>
      <c r="CE58">
        <v>1.0018639328984158</v>
      </c>
      <c r="CF58">
        <v>1.0546753650201928</v>
      </c>
      <c r="CG58" s="6">
        <v>1.0201149425287357</v>
      </c>
      <c r="CT58" t="s">
        <v>27</v>
      </c>
      <c r="CU58">
        <v>0.98360655737704927</v>
      </c>
      <c r="CV58">
        <v>0.99807135969141758</v>
      </c>
      <c r="CW58">
        <v>1.0270009643201543</v>
      </c>
      <c r="CX58">
        <v>0.99807135969141758</v>
      </c>
      <c r="CY58" s="6">
        <v>1.0016875602700095</v>
      </c>
      <c r="CZ58" t="s">
        <v>27</v>
      </c>
      <c r="DA58">
        <v>0.99324975891996148</v>
      </c>
      <c r="DB58">
        <v>1.0848601735776278</v>
      </c>
      <c r="DC58">
        <v>1.0607521697203472</v>
      </c>
      <c r="DD58">
        <v>0.92092574734811961</v>
      </c>
      <c r="DE58" s="6">
        <v>1.0149469623915139</v>
      </c>
      <c r="DF58" t="s">
        <v>27</v>
      </c>
      <c r="DG58">
        <v>0.99807135969141758</v>
      </c>
      <c r="DH58">
        <v>0.93056894889103181</v>
      </c>
      <c r="DI58">
        <v>1.0028929604628738</v>
      </c>
      <c r="DJ58">
        <v>0.95467695274831255</v>
      </c>
      <c r="DK58" s="6">
        <v>0.97155255544840902</v>
      </c>
      <c r="DL58" t="s">
        <v>35</v>
      </c>
      <c r="DM58">
        <v>1.0795278036657348</v>
      </c>
      <c r="DN58">
        <v>0.99875737806772291</v>
      </c>
      <c r="DO58">
        <v>0.95215905560733149</v>
      </c>
      <c r="DP58">
        <v>1.1152531842187015</v>
      </c>
      <c r="DQ58" s="6">
        <v>1.0364243553898727</v>
      </c>
    </row>
    <row r="60" spans="1:121" x14ac:dyDescent="0.3">
      <c r="A60" t="s">
        <v>28</v>
      </c>
      <c r="B60">
        <v>1.0311526479750779</v>
      </c>
      <c r="C60">
        <v>1.0934579439252337</v>
      </c>
      <c r="D60">
        <v>1.0218068535825546</v>
      </c>
      <c r="E60">
        <v>0.93457943925233644</v>
      </c>
      <c r="F60">
        <v>1.2274143302180685</v>
      </c>
      <c r="G60">
        <v>0.89096573208722729</v>
      </c>
      <c r="H60">
        <v>0.76635514018691586</v>
      </c>
      <c r="I60">
        <v>0.97507788161993769</v>
      </c>
      <c r="J60" s="3">
        <v>0.99260124610591915</v>
      </c>
      <c r="K60" t="s">
        <v>28</v>
      </c>
      <c r="L60">
        <v>0.92211838006230518</v>
      </c>
      <c r="M60">
        <v>1.0809968847352023</v>
      </c>
      <c r="N60">
        <v>1.1651090342679127</v>
      </c>
      <c r="O60">
        <v>1.1744548286604362</v>
      </c>
      <c r="P60" s="6">
        <v>1.085669781931464</v>
      </c>
      <c r="Q60" t="s">
        <v>28</v>
      </c>
      <c r="R60">
        <v>0.93769470404984423</v>
      </c>
      <c r="S60">
        <v>0.87538940809968857</v>
      </c>
      <c r="T60">
        <v>1.2274143302180685</v>
      </c>
      <c r="U60">
        <v>0.82866043613707163</v>
      </c>
      <c r="V60" s="6">
        <v>0.96728971962616817</v>
      </c>
      <c r="W60" t="s">
        <v>28</v>
      </c>
      <c r="X60">
        <v>0.90965732087227402</v>
      </c>
      <c r="Y60">
        <v>1.3395638629283488</v>
      </c>
      <c r="Z60">
        <v>0.90342679127725845</v>
      </c>
      <c r="AA60">
        <v>0.98130841121495327</v>
      </c>
      <c r="AB60" s="6">
        <v>1.0334890965732086</v>
      </c>
      <c r="AC60" t="s">
        <v>28</v>
      </c>
      <c r="AD60">
        <v>1.2305295950155763</v>
      </c>
      <c r="AE60">
        <v>0.86604361370716521</v>
      </c>
      <c r="AF60">
        <v>1.4953271028037383</v>
      </c>
      <c r="AG60">
        <v>0.98130841121495327</v>
      </c>
      <c r="AH60" s="6">
        <v>1.1433021806853583</v>
      </c>
      <c r="AI60" t="s">
        <v>36</v>
      </c>
      <c r="AJ60">
        <v>0.91714434601354866</v>
      </c>
      <c r="AK60">
        <v>0.8910891089108911</v>
      </c>
      <c r="AL60">
        <v>0.969254820218864</v>
      </c>
      <c r="AM60">
        <v>1.0578426263678997</v>
      </c>
      <c r="AN60" s="6">
        <v>0.95883272537780084</v>
      </c>
      <c r="AV60" t="s">
        <v>28</v>
      </c>
      <c r="AW60">
        <v>1.2118380062305296</v>
      </c>
      <c r="AX60">
        <v>0.80062305295950154</v>
      </c>
      <c r="AY60">
        <v>0.9470404984423676</v>
      </c>
      <c r="AZ60">
        <v>0.96884735202492211</v>
      </c>
      <c r="BA60" s="6">
        <v>0.98208722741433008</v>
      </c>
      <c r="BB60" t="s">
        <v>28</v>
      </c>
      <c r="BC60">
        <v>1.0591900311526481</v>
      </c>
      <c r="BD60">
        <v>0.9719626168224299</v>
      </c>
      <c r="BE60">
        <v>1.0841121495327102</v>
      </c>
      <c r="BF60">
        <v>0.98130841121495327</v>
      </c>
      <c r="BG60" s="6">
        <v>1.0241433021806854</v>
      </c>
      <c r="BH60" t="s">
        <v>28</v>
      </c>
      <c r="BI60">
        <v>0.78816199376947038</v>
      </c>
      <c r="BJ60">
        <v>0.95638629283489096</v>
      </c>
      <c r="BK60">
        <v>0.94392523364485981</v>
      </c>
      <c r="BL60">
        <v>1.1339563862928348</v>
      </c>
      <c r="BM60" s="6">
        <v>0.95560747663551393</v>
      </c>
      <c r="BN60" t="s">
        <v>28</v>
      </c>
      <c r="BO60">
        <v>0.99065420560747663</v>
      </c>
      <c r="BP60">
        <v>0.89096573208722729</v>
      </c>
      <c r="BQ60">
        <v>0.92834890965732086</v>
      </c>
      <c r="BR60">
        <v>0.90654205607476623</v>
      </c>
      <c r="BS60">
        <v>0.838006230529595</v>
      </c>
      <c r="BT60">
        <v>1.0280373831775702</v>
      </c>
      <c r="BU60" s="6">
        <v>0.93042575285565932</v>
      </c>
      <c r="BV60" t="s">
        <v>36</v>
      </c>
      <c r="BW60">
        <v>0.97967691505992693</v>
      </c>
      <c r="BX60">
        <v>1.0265763418447107</v>
      </c>
      <c r="BY60">
        <v>0.93277748827514329</v>
      </c>
      <c r="BZ60">
        <v>0.88066701406982795</v>
      </c>
      <c r="CA60" s="6">
        <v>0.95492443981240227</v>
      </c>
      <c r="CB60" t="s">
        <v>36</v>
      </c>
      <c r="CC60">
        <v>1.078686816050026</v>
      </c>
      <c r="CD60">
        <v>0.93277748827514329</v>
      </c>
      <c r="CE60">
        <v>0.97967691505992693</v>
      </c>
      <c r="CF60">
        <v>0.969254820218864</v>
      </c>
      <c r="CG60" s="6">
        <v>0.9900990099009902</v>
      </c>
      <c r="CT60" t="s">
        <v>28</v>
      </c>
      <c r="CU60">
        <v>0.96884735202492211</v>
      </c>
      <c r="CV60">
        <v>0.86292834890965742</v>
      </c>
      <c r="CW60">
        <v>0.90031152647975066</v>
      </c>
      <c r="CX60">
        <v>0.83489096573208721</v>
      </c>
      <c r="CY60" s="6">
        <v>0.89174454828660432</v>
      </c>
      <c r="CZ60" t="s">
        <v>28</v>
      </c>
      <c r="DA60">
        <v>0.80062305295950154</v>
      </c>
      <c r="DB60">
        <v>0.99065420560747663</v>
      </c>
      <c r="DC60">
        <v>0.97507788161993769</v>
      </c>
      <c r="DD60">
        <v>1.0031152647975079</v>
      </c>
      <c r="DE60" s="6">
        <v>0.94236760124610586</v>
      </c>
      <c r="DF60" t="s">
        <v>28</v>
      </c>
      <c r="DG60">
        <v>0.86915887850467299</v>
      </c>
      <c r="DH60">
        <v>1.0778816199376946</v>
      </c>
      <c r="DI60">
        <v>0.89096573208722729</v>
      </c>
      <c r="DJ60">
        <v>1.3364485981308412</v>
      </c>
      <c r="DK60" s="6">
        <v>1.043613707165109</v>
      </c>
      <c r="DL60" t="s">
        <v>36</v>
      </c>
      <c r="DM60">
        <v>0.99009900990098998</v>
      </c>
      <c r="DN60">
        <v>0.94841063053673791</v>
      </c>
      <c r="DO60">
        <v>0.83897863470557588</v>
      </c>
      <c r="DP60">
        <v>0.8910891089108911</v>
      </c>
      <c r="DQ60" s="6">
        <v>0.91714434601354866</v>
      </c>
    </row>
    <row r="62" spans="1:121" x14ac:dyDescent="0.3">
      <c r="A62" t="s">
        <v>29</v>
      </c>
      <c r="B62">
        <v>0.93299406276505514</v>
      </c>
      <c r="C62">
        <v>1.0602205258693809</v>
      </c>
      <c r="D62">
        <v>0.97201017811704826</v>
      </c>
      <c r="E62">
        <v>0.95928753180661575</v>
      </c>
      <c r="F62">
        <v>1.0178117048346056</v>
      </c>
      <c r="G62">
        <v>0.91687871077184047</v>
      </c>
      <c r="H62">
        <v>1.0178117048346056</v>
      </c>
      <c r="I62">
        <v>1.0135708227311282</v>
      </c>
      <c r="J62" s="3">
        <v>0.98632315521628489</v>
      </c>
      <c r="K62" t="s">
        <v>29</v>
      </c>
      <c r="L62">
        <v>0.98473282442748089</v>
      </c>
      <c r="M62">
        <v>1.0110262934690415</v>
      </c>
      <c r="N62">
        <v>1.0534351145038168</v>
      </c>
      <c r="O62">
        <v>0.97625106022052588</v>
      </c>
      <c r="P62" s="6">
        <v>1.0063613231552162</v>
      </c>
      <c r="Q62" t="s">
        <v>29</v>
      </c>
      <c r="R62">
        <v>0.93469041560644617</v>
      </c>
      <c r="S62">
        <v>1</v>
      </c>
      <c r="T62">
        <v>1.0788804071246818</v>
      </c>
      <c r="U62">
        <v>0.92536047497879548</v>
      </c>
      <c r="V62" s="6">
        <v>0.98473282442748089</v>
      </c>
      <c r="W62" t="s">
        <v>29</v>
      </c>
      <c r="X62">
        <v>1.0178117048346056</v>
      </c>
      <c r="Y62">
        <v>1.0517387616624256</v>
      </c>
      <c r="Z62">
        <v>1.0178117048346056</v>
      </c>
      <c r="AA62">
        <v>1.1450381679389314</v>
      </c>
      <c r="AB62" s="6">
        <v>1.0581000848176421</v>
      </c>
      <c r="AC62" t="s">
        <v>29</v>
      </c>
      <c r="AD62">
        <v>1.0517387616624256</v>
      </c>
      <c r="AE62">
        <v>1.1620016963528415</v>
      </c>
      <c r="AF62">
        <v>1.0254452926208653</v>
      </c>
      <c r="AG62">
        <v>1.0602205258693809</v>
      </c>
      <c r="AH62" s="6">
        <v>1.0748515691263785</v>
      </c>
      <c r="AI62" t="s">
        <v>37</v>
      </c>
      <c r="AJ62">
        <v>1.0015723270440251</v>
      </c>
      <c r="AK62">
        <v>0.89779874213836475</v>
      </c>
      <c r="AL62">
        <v>0.95125786163522008</v>
      </c>
      <c r="AM62">
        <v>0.94811320754716977</v>
      </c>
      <c r="AN62" s="6">
        <v>0.94968553459119498</v>
      </c>
      <c r="AV62" t="s">
        <v>29</v>
      </c>
      <c r="AW62">
        <v>1.0271416454622562</v>
      </c>
      <c r="AX62">
        <v>1.0178117048346056</v>
      </c>
      <c r="AY62">
        <v>0.99236641221374033</v>
      </c>
      <c r="AZ62">
        <v>1.0856658184902459</v>
      </c>
      <c r="BA62" s="6">
        <v>1.0307463952502121</v>
      </c>
      <c r="BB62" t="s">
        <v>29</v>
      </c>
      <c r="BC62">
        <v>1.0330788804071247</v>
      </c>
      <c r="BD62">
        <v>0.97879558948261225</v>
      </c>
      <c r="BE62">
        <v>1.0771840542832909</v>
      </c>
      <c r="BF62">
        <v>1.0347752332485156</v>
      </c>
      <c r="BG62" s="6">
        <v>1.0309584393553859</v>
      </c>
      <c r="BH62" t="s">
        <v>29</v>
      </c>
      <c r="BI62">
        <v>1.1136556403731976</v>
      </c>
      <c r="BJ62">
        <v>1.0076335877862594</v>
      </c>
      <c r="BK62">
        <v>0.9516539440203563</v>
      </c>
      <c r="BL62">
        <v>0.97455470737913485</v>
      </c>
      <c r="BM62" s="6">
        <v>1.0118744698897371</v>
      </c>
      <c r="BN62" t="s">
        <v>29</v>
      </c>
      <c r="BO62">
        <v>1.0135708227311282</v>
      </c>
      <c r="BP62">
        <v>1.0110262934690415</v>
      </c>
      <c r="BQ62">
        <v>1.0296861747243427</v>
      </c>
      <c r="BR62">
        <v>0.97370653095843929</v>
      </c>
      <c r="BS62">
        <v>1.0746395250212042</v>
      </c>
      <c r="BT62">
        <v>1.0398642917726886</v>
      </c>
      <c r="BU62" s="6">
        <v>1.0237489397794741</v>
      </c>
      <c r="BV62" t="s">
        <v>37</v>
      </c>
      <c r="BW62">
        <v>1.0251572327044023</v>
      </c>
      <c r="BX62">
        <v>1.0015723270440251</v>
      </c>
      <c r="BY62">
        <v>1.0974842767295598</v>
      </c>
      <c r="BZ62">
        <v>1.0220125786163521</v>
      </c>
      <c r="CA62" s="6">
        <v>1.0365566037735849</v>
      </c>
      <c r="CB62" t="s">
        <v>37</v>
      </c>
      <c r="CC62">
        <v>0.92138364779874216</v>
      </c>
      <c r="CD62">
        <v>0.97327044025157239</v>
      </c>
      <c r="CE62">
        <v>0.90094339622641506</v>
      </c>
      <c r="CF62">
        <v>0.98584905660377342</v>
      </c>
      <c r="CG62" s="6">
        <v>0.94536163522012573</v>
      </c>
      <c r="CT62" t="s">
        <v>29</v>
      </c>
      <c r="CU62">
        <v>1.0093299406276504</v>
      </c>
      <c r="CV62">
        <v>1.0127226463104324</v>
      </c>
      <c r="CW62">
        <v>0.99915182357930443</v>
      </c>
      <c r="CX62">
        <v>0.96352841391009314</v>
      </c>
      <c r="CY62" s="6">
        <v>0.99618320610687006</v>
      </c>
      <c r="CZ62" t="s">
        <v>29</v>
      </c>
      <c r="DA62">
        <v>1.0186598812553012</v>
      </c>
      <c r="DB62">
        <v>1.0262934690415606</v>
      </c>
      <c r="DC62">
        <v>1.0296861747243427</v>
      </c>
      <c r="DD62">
        <v>0.9558948261238337</v>
      </c>
      <c r="DE62" s="6">
        <v>1.0076335877862594</v>
      </c>
      <c r="DF62" t="s">
        <v>29</v>
      </c>
      <c r="DG62">
        <v>1.0135708227311282</v>
      </c>
      <c r="DH62">
        <v>0.93808312128922822</v>
      </c>
      <c r="DI62">
        <v>0.98388464800678532</v>
      </c>
      <c r="DJ62">
        <v>0.94571670907548766</v>
      </c>
      <c r="DK62" s="6">
        <v>0.97031382527565746</v>
      </c>
      <c r="DL62" t="s">
        <v>37</v>
      </c>
      <c r="DM62">
        <v>1.0393081761006289</v>
      </c>
      <c r="DN62">
        <v>0.96855345911949686</v>
      </c>
      <c r="DO62">
        <v>0.96540880503144644</v>
      </c>
      <c r="DP62">
        <v>0.92767295597484278</v>
      </c>
      <c r="DQ62" s="6">
        <v>0.97523584905660377</v>
      </c>
    </row>
    <row r="64" spans="1:121" x14ac:dyDescent="0.3">
      <c r="A64" t="s">
        <v>30</v>
      </c>
      <c r="B64">
        <v>0.97761194029850751</v>
      </c>
      <c r="C64">
        <v>1.0074626865671641</v>
      </c>
      <c r="D64">
        <v>1.0134328358208955</v>
      </c>
      <c r="E64">
        <v>1.0388059701492538</v>
      </c>
      <c r="F64">
        <v>0.9895522388059701</v>
      </c>
      <c r="G64">
        <v>0.9850746268656716</v>
      </c>
      <c r="H64">
        <v>0.9835820895522388</v>
      </c>
      <c r="I64">
        <v>1.017910447761194</v>
      </c>
      <c r="J64" s="3">
        <v>1.0016791044776119</v>
      </c>
      <c r="K64" t="s">
        <v>30</v>
      </c>
      <c r="L64">
        <v>1.0029850746268656</v>
      </c>
      <c r="M64">
        <v>1.0044776119402985</v>
      </c>
      <c r="N64">
        <v>1.0074626865671641</v>
      </c>
      <c r="O64">
        <v>1.0014925373134329</v>
      </c>
      <c r="P64" s="6">
        <v>1.0041044776119403</v>
      </c>
      <c r="Q64" t="s">
        <v>30</v>
      </c>
      <c r="R64">
        <v>0.95820895522388061</v>
      </c>
      <c r="S64">
        <v>0.9686567164179104</v>
      </c>
      <c r="T64">
        <v>0.99402985074626871</v>
      </c>
      <c r="U64">
        <v>0.9522388059701492</v>
      </c>
      <c r="V64" s="6">
        <v>0.96828358208955223</v>
      </c>
      <c r="W64" t="s">
        <v>30</v>
      </c>
      <c r="X64">
        <v>0.98656716417910451</v>
      </c>
      <c r="Y64">
        <v>0.9955223880597015</v>
      </c>
      <c r="Z64">
        <v>0.991044776119403</v>
      </c>
      <c r="AA64">
        <v>0.9895522388059701</v>
      </c>
      <c r="AB64" s="6">
        <v>0.99067164179104472</v>
      </c>
      <c r="AC64" t="s">
        <v>30</v>
      </c>
      <c r="AD64">
        <v>1.026865671641791</v>
      </c>
      <c r="AE64">
        <v>1.0238805970149254</v>
      </c>
      <c r="AF64">
        <v>0.9761194029850746</v>
      </c>
      <c r="AG64">
        <v>0.9925373134328358</v>
      </c>
      <c r="AH64" s="6">
        <v>1.0048507462686567</v>
      </c>
      <c r="AI64" t="s">
        <v>38</v>
      </c>
      <c r="AJ64">
        <v>0.97660223804679547</v>
      </c>
      <c r="AK64">
        <v>0.97660223804679547</v>
      </c>
      <c r="AL64">
        <v>0.925737538148525</v>
      </c>
      <c r="AM64">
        <v>1.0478128179043744</v>
      </c>
      <c r="AN64" s="6">
        <v>0.98168870803662267</v>
      </c>
      <c r="AV64" t="s">
        <v>30</v>
      </c>
      <c r="AW64">
        <v>0.95970149253731341</v>
      </c>
      <c r="AX64">
        <v>0.96268656716417911</v>
      </c>
      <c r="AY64">
        <v>0.9641791044776119</v>
      </c>
      <c r="AZ64">
        <v>1.0059701492537314</v>
      </c>
      <c r="BA64" s="6">
        <v>0.9731343283582089</v>
      </c>
      <c r="BB64" t="s">
        <v>30</v>
      </c>
      <c r="BC64">
        <v>1.0119402985074626</v>
      </c>
      <c r="BD64">
        <v>0.9835820895522388</v>
      </c>
      <c r="BE64">
        <v>1.0014925373134329</v>
      </c>
      <c r="BF64">
        <v>0.9835820895522388</v>
      </c>
      <c r="BG64" s="6">
        <v>0.99514925373134333</v>
      </c>
      <c r="BH64" t="s">
        <v>30</v>
      </c>
      <c r="BI64">
        <v>0.9955223880597015</v>
      </c>
      <c r="BJ64">
        <v>0.9895522388059701</v>
      </c>
      <c r="BK64">
        <v>0.9805970149253731</v>
      </c>
      <c r="BL64">
        <v>1</v>
      </c>
      <c r="BM64" s="6">
        <v>0.99141791044776117</v>
      </c>
      <c r="BN64" t="s">
        <v>30</v>
      </c>
      <c r="BO64">
        <v>1.0029850746268656</v>
      </c>
      <c r="BP64">
        <v>0.9970149253731343</v>
      </c>
      <c r="BQ64">
        <v>0.97761194029850751</v>
      </c>
      <c r="BR64">
        <v>0.98656716417910451</v>
      </c>
      <c r="BS64">
        <v>0.9970149253731343</v>
      </c>
      <c r="BT64">
        <v>0.98656716417910451</v>
      </c>
      <c r="BU64" s="6">
        <v>0.99129353233830841</v>
      </c>
      <c r="BV64" t="s">
        <v>38</v>
      </c>
      <c r="BW64">
        <v>1.0071210579857579</v>
      </c>
      <c r="BX64">
        <v>0.87182095625635814</v>
      </c>
      <c r="BY64">
        <v>1.0172939979654121</v>
      </c>
      <c r="BZ64">
        <v>0.93591047812817907</v>
      </c>
      <c r="CA64" s="6">
        <v>0.95803662258392674</v>
      </c>
      <c r="CB64" t="s">
        <v>38</v>
      </c>
      <c r="CC64">
        <v>0.83418107833163779</v>
      </c>
      <c r="CD64">
        <v>0.84435401831129198</v>
      </c>
      <c r="CE64">
        <v>1.0172939979654121</v>
      </c>
      <c r="CF64">
        <v>0.925737538148525</v>
      </c>
      <c r="CG64" s="6">
        <v>0.90539165818921674</v>
      </c>
      <c r="CT64" t="s">
        <v>30</v>
      </c>
      <c r="CU64">
        <v>0.9925373134328358</v>
      </c>
      <c r="CV64">
        <v>1.0014925373134329</v>
      </c>
      <c r="CW64">
        <v>1.0313432835820895</v>
      </c>
      <c r="CX64">
        <v>1.0328358208955224</v>
      </c>
      <c r="CY64" s="6">
        <v>1.0145522388059702</v>
      </c>
      <c r="CZ64" t="s">
        <v>30</v>
      </c>
      <c r="DA64">
        <v>1.0328358208955224</v>
      </c>
      <c r="DB64">
        <v>1.044776119402985</v>
      </c>
      <c r="DC64">
        <v>1.0194029850746269</v>
      </c>
      <c r="DD64">
        <v>1.035820895522388</v>
      </c>
      <c r="DE64" s="6">
        <v>1.0332089552238806</v>
      </c>
      <c r="DF64" t="s">
        <v>30</v>
      </c>
      <c r="DG64">
        <v>0.95671641791044781</v>
      </c>
      <c r="DH64">
        <v>0.9880597014925373</v>
      </c>
      <c r="DI64">
        <v>0.9761194029850746</v>
      </c>
      <c r="DJ64">
        <v>0.9835820895522388</v>
      </c>
      <c r="DK64" s="6">
        <v>0.9761194029850746</v>
      </c>
      <c r="DL64" t="s">
        <v>38</v>
      </c>
      <c r="DM64">
        <v>0.97660223804679547</v>
      </c>
      <c r="DN64">
        <v>0.99694811800610372</v>
      </c>
      <c r="DO64">
        <v>0.86673448626653105</v>
      </c>
      <c r="DP64">
        <v>0.94608341810783325</v>
      </c>
      <c r="DQ64" s="6">
        <v>0.94659206510681593</v>
      </c>
    </row>
    <row r="66" spans="1:121" x14ac:dyDescent="0.3">
      <c r="A66" t="s">
        <v>31</v>
      </c>
      <c r="B66">
        <v>0.9868959868959869</v>
      </c>
      <c r="C66">
        <v>0.9868959868959869</v>
      </c>
      <c r="D66">
        <v>1.0237510237510237</v>
      </c>
      <c r="E66">
        <v>1.0278460278460277</v>
      </c>
      <c r="F66">
        <v>1.0810810810810809</v>
      </c>
      <c r="G66">
        <v>0.99508599508599505</v>
      </c>
      <c r="H66">
        <v>0.98812448812448805</v>
      </c>
      <c r="I66">
        <v>1.0155610155610155</v>
      </c>
      <c r="J66" s="3">
        <v>1.0131552006552007</v>
      </c>
      <c r="K66" t="s">
        <v>31</v>
      </c>
      <c r="L66">
        <v>0.97051597051597038</v>
      </c>
      <c r="M66">
        <v>1.0126945126945126</v>
      </c>
      <c r="N66">
        <v>1.0012285012285012</v>
      </c>
      <c r="O66">
        <v>0.93079443079443069</v>
      </c>
      <c r="P66" s="6">
        <v>0.97880835380835374</v>
      </c>
      <c r="Q66" t="s">
        <v>31</v>
      </c>
      <c r="R66">
        <v>0.96232596232596224</v>
      </c>
      <c r="S66">
        <v>0.95413595413595409</v>
      </c>
      <c r="T66">
        <v>1.0114660114660114</v>
      </c>
      <c r="U66">
        <v>0.92547092547092547</v>
      </c>
      <c r="V66" s="6">
        <v>0.9633497133497132</v>
      </c>
      <c r="W66" t="s">
        <v>31</v>
      </c>
      <c r="X66">
        <v>0.91728091728091721</v>
      </c>
      <c r="Y66">
        <v>1.0565110565110565</v>
      </c>
      <c r="Z66">
        <v>1.0073710073710074</v>
      </c>
      <c r="AA66">
        <v>1.0278460278460277</v>
      </c>
      <c r="AB66" s="6">
        <v>1.0022522522522523</v>
      </c>
      <c r="AC66" t="s">
        <v>31</v>
      </c>
      <c r="AD66">
        <v>0.92137592137592128</v>
      </c>
      <c r="AE66">
        <v>1.0524160524160524</v>
      </c>
      <c r="AF66">
        <v>0.97870597870597853</v>
      </c>
      <c r="AG66">
        <v>0.95536445536445525</v>
      </c>
      <c r="AH66" s="6">
        <v>0.97696560196560178</v>
      </c>
      <c r="AI66" t="s">
        <v>39</v>
      </c>
      <c r="AJ66">
        <v>0.93149334647609661</v>
      </c>
      <c r="AK66">
        <v>0.93970757351733203</v>
      </c>
      <c r="AL66">
        <v>0.95285033678330866</v>
      </c>
      <c r="AM66">
        <v>1.0333497617874159</v>
      </c>
      <c r="AN66" s="6">
        <v>0.9643502546410383</v>
      </c>
      <c r="AV66" t="s">
        <v>31</v>
      </c>
      <c r="AW66">
        <v>0.94103194103194099</v>
      </c>
      <c r="AX66">
        <v>0.94758394758394759</v>
      </c>
      <c r="AY66">
        <v>0.9635544635544635</v>
      </c>
      <c r="AZ66">
        <v>0.95413595413595409</v>
      </c>
      <c r="BA66" s="6">
        <v>0.95157657657657657</v>
      </c>
      <c r="BB66" t="s">
        <v>31</v>
      </c>
      <c r="BC66">
        <v>1.027027027027027</v>
      </c>
      <c r="BD66">
        <v>0.99713349713349708</v>
      </c>
      <c r="BE66">
        <v>1.0081900081900081</v>
      </c>
      <c r="BF66">
        <v>0.99058149058149059</v>
      </c>
      <c r="BG66" s="6">
        <v>1.0057330057330056</v>
      </c>
      <c r="BH66" t="s">
        <v>31</v>
      </c>
      <c r="BI66">
        <v>0.98853398853398844</v>
      </c>
      <c r="BJ66">
        <v>0.9868959868959869</v>
      </c>
      <c r="BK66">
        <v>0.94348894348894341</v>
      </c>
      <c r="BL66">
        <v>1.0036855036855037</v>
      </c>
      <c r="BM66" s="6">
        <v>0.98065110565110569</v>
      </c>
      <c r="BN66" t="s">
        <v>31</v>
      </c>
      <c r="BO66">
        <v>0.96928746928746934</v>
      </c>
      <c r="BP66">
        <v>0.99385749385749378</v>
      </c>
      <c r="BQ66">
        <v>1.0040950040950041</v>
      </c>
      <c r="BR66">
        <v>0.97092547092547088</v>
      </c>
      <c r="BS66">
        <v>0.9868959868959869</v>
      </c>
      <c r="BT66">
        <v>0.97010647010647011</v>
      </c>
      <c r="BU66" s="6">
        <v>0.98252798252798224</v>
      </c>
      <c r="BV66" t="s">
        <v>39</v>
      </c>
      <c r="BW66">
        <v>0.97749301790701504</v>
      </c>
      <c r="BX66">
        <v>1.0333497617874159</v>
      </c>
      <c r="BY66">
        <v>1.0399211434204041</v>
      </c>
      <c r="BZ66">
        <v>0.93806472810908492</v>
      </c>
      <c r="CA66" s="6">
        <v>0.9972071628059801</v>
      </c>
      <c r="CB66" t="s">
        <v>39</v>
      </c>
      <c r="CC66">
        <v>0.96106456382454408</v>
      </c>
      <c r="CD66">
        <v>0.98570724494825046</v>
      </c>
      <c r="CE66">
        <v>0.91835058321011998</v>
      </c>
      <c r="CF66">
        <v>0.91177920157713155</v>
      </c>
      <c r="CG66" s="6">
        <v>0.94422539839001152</v>
      </c>
      <c r="CT66" t="s">
        <v>31</v>
      </c>
      <c r="CU66">
        <v>0.99385749385749378</v>
      </c>
      <c r="CV66">
        <v>1.0298935298935297</v>
      </c>
      <c r="CW66">
        <v>0.9995904995904995</v>
      </c>
      <c r="CX66">
        <v>0.98976248976248982</v>
      </c>
      <c r="CY66" s="6">
        <v>1.0032760032760033</v>
      </c>
      <c r="CZ66" t="s">
        <v>31</v>
      </c>
      <c r="DA66">
        <v>1.0143325143325141</v>
      </c>
      <c r="DB66">
        <v>1.0126945126945126</v>
      </c>
      <c r="DC66">
        <v>0.98034398034398029</v>
      </c>
      <c r="DD66">
        <v>1.0155610155610155</v>
      </c>
      <c r="DE66" s="6">
        <v>1.0057330057330056</v>
      </c>
      <c r="DF66" t="s">
        <v>31</v>
      </c>
      <c r="DG66">
        <v>0.96642096642096642</v>
      </c>
      <c r="DH66">
        <v>0.94963144963144963</v>
      </c>
      <c r="DI66">
        <v>1.0810810810810809</v>
      </c>
      <c r="DJ66">
        <v>1.0606060606060606</v>
      </c>
      <c r="DK66" s="6">
        <v>1.0144348894348894</v>
      </c>
      <c r="DL66" t="s">
        <v>39</v>
      </c>
      <c r="DM66">
        <v>0.98077870872350914</v>
      </c>
      <c r="DN66">
        <v>0.94792180055856745</v>
      </c>
      <c r="DO66">
        <v>0.92656481025135529</v>
      </c>
      <c r="DP66">
        <v>0.93477903729259082</v>
      </c>
      <c r="DQ66" s="6">
        <v>0.94751108920650573</v>
      </c>
    </row>
    <row r="68" spans="1:121" x14ac:dyDescent="0.3">
      <c r="A68" t="s">
        <v>32</v>
      </c>
      <c r="B68">
        <v>0.98481578844116624</v>
      </c>
      <c r="C68">
        <v>1.0162043394671794</v>
      </c>
      <c r="D68">
        <v>1.0436693216149411</v>
      </c>
      <c r="E68">
        <v>0.99266292619766949</v>
      </c>
      <c r="F68">
        <v>1.102522854788716</v>
      </c>
      <c r="G68">
        <v>0.96912151292815951</v>
      </c>
      <c r="H68">
        <v>0.97500686624553701</v>
      </c>
      <c r="I68">
        <v>0.98677757288029189</v>
      </c>
      <c r="J68" s="3">
        <v>1.0088476478204575</v>
      </c>
      <c r="K68" t="s">
        <v>32</v>
      </c>
      <c r="L68">
        <v>0.97893043512378863</v>
      </c>
      <c r="M68">
        <v>1.0005100639541729</v>
      </c>
      <c r="N68">
        <v>1.0456311060540668</v>
      </c>
      <c r="O68">
        <v>0.92203868638913966</v>
      </c>
      <c r="P68" s="6">
        <v>0.98677757288029189</v>
      </c>
      <c r="Q68" t="s">
        <v>32</v>
      </c>
      <c r="R68">
        <v>0.93773296190214617</v>
      </c>
      <c r="S68">
        <v>0.94950366853690116</v>
      </c>
      <c r="T68">
        <v>1.0397457527366893</v>
      </c>
      <c r="U68">
        <v>0.92988582414564291</v>
      </c>
      <c r="V68" s="6">
        <v>0.9642170518303449</v>
      </c>
      <c r="W68" t="s">
        <v>32</v>
      </c>
      <c r="X68">
        <v>0.91811511751088792</v>
      </c>
      <c r="Y68">
        <v>1.0122807705889278</v>
      </c>
      <c r="Z68">
        <v>0.95538902185427876</v>
      </c>
      <c r="AA68">
        <v>1.0789814415192058</v>
      </c>
      <c r="AB68" s="6">
        <v>0.99119158786832517</v>
      </c>
      <c r="AC68" t="s">
        <v>32</v>
      </c>
      <c r="AD68">
        <v>0.9534272374151529</v>
      </c>
      <c r="AE68">
        <v>1.0927139325930868</v>
      </c>
      <c r="AF68">
        <v>1.0495546749323186</v>
      </c>
      <c r="AG68">
        <v>1.0417075371758153</v>
      </c>
      <c r="AH68" s="6">
        <v>1.0343508455290933</v>
      </c>
      <c r="AI68" t="s">
        <v>40</v>
      </c>
      <c r="AJ68">
        <v>1.0096153846153846</v>
      </c>
      <c r="AK68">
        <v>0.96955128205128205</v>
      </c>
      <c r="AL68">
        <v>0.91346153846153844</v>
      </c>
      <c r="AM68">
        <v>1.0016025641025641</v>
      </c>
      <c r="AN68" s="6">
        <v>0.97355769230769218</v>
      </c>
      <c r="AV68" t="s">
        <v>32</v>
      </c>
      <c r="AW68">
        <v>1.0338603994193118</v>
      </c>
      <c r="AX68">
        <v>0.94754188409777529</v>
      </c>
      <c r="AY68">
        <v>0.98481578844116624</v>
      </c>
      <c r="AZ68">
        <v>0.98873935731941776</v>
      </c>
      <c r="BA68" s="6">
        <v>0.98873935731941776</v>
      </c>
      <c r="BB68" t="s">
        <v>32</v>
      </c>
      <c r="BC68">
        <v>0.99266292619766949</v>
      </c>
      <c r="BD68">
        <v>0.97500686624553701</v>
      </c>
      <c r="BE68">
        <v>1.0475928904931926</v>
      </c>
      <c r="BF68">
        <v>1.0024718483932986</v>
      </c>
      <c r="BG68" s="6">
        <v>1.0044336328324246</v>
      </c>
      <c r="BH68" t="s">
        <v>32</v>
      </c>
      <c r="BI68">
        <v>1.0103189861498019</v>
      </c>
      <c r="BJ68">
        <v>1.0142425550280536</v>
      </c>
      <c r="BK68">
        <v>0.97108329736728538</v>
      </c>
      <c r="BL68">
        <v>1.0024718483932986</v>
      </c>
      <c r="BM68" s="6">
        <v>0.99952917173460976</v>
      </c>
      <c r="BN68" t="s">
        <v>32</v>
      </c>
      <c r="BO68">
        <v>0.94754188409777529</v>
      </c>
      <c r="BP68">
        <v>0.98677757288029189</v>
      </c>
      <c r="BQ68">
        <v>1.0122807705889278</v>
      </c>
      <c r="BR68">
        <v>0.9808922195629145</v>
      </c>
      <c r="BS68">
        <v>1.0417075371758153</v>
      </c>
      <c r="BT68">
        <v>1.0162043394671794</v>
      </c>
      <c r="BU68" s="6">
        <v>0.99756738729548389</v>
      </c>
      <c r="BV68" t="s">
        <v>40</v>
      </c>
      <c r="BW68">
        <v>0.96153846153846145</v>
      </c>
      <c r="BX68">
        <v>1.0817307692307694</v>
      </c>
      <c r="BY68">
        <v>0.8814102564102565</v>
      </c>
      <c r="BZ68">
        <v>0.94551282051282048</v>
      </c>
      <c r="CA68" s="6">
        <v>0.96754807692307698</v>
      </c>
      <c r="CB68" t="s">
        <v>40</v>
      </c>
      <c r="CC68">
        <v>0.94551282051282048</v>
      </c>
      <c r="CD68">
        <v>1.0176282051282051</v>
      </c>
      <c r="CE68">
        <v>0.96153846153846145</v>
      </c>
      <c r="CF68">
        <v>0.97756410256410253</v>
      </c>
      <c r="CG68" s="6">
        <v>0.97556089743589747</v>
      </c>
      <c r="CT68" t="s">
        <v>32</v>
      </c>
      <c r="CU68">
        <v>1.0122807705889278</v>
      </c>
      <c r="CV68">
        <v>1.0063954172715501</v>
      </c>
      <c r="CW68">
        <v>1.0358221838584376</v>
      </c>
      <c r="CX68">
        <v>0.95931259073253039</v>
      </c>
      <c r="CY68" s="6">
        <v>1.0034527406128615</v>
      </c>
      <c r="CZ68" t="s">
        <v>32</v>
      </c>
      <c r="DA68">
        <v>1.0299368305410601</v>
      </c>
      <c r="DB68">
        <v>1.0318986149801861</v>
      </c>
      <c r="DC68">
        <v>1.0063954172715501</v>
      </c>
      <c r="DD68">
        <v>0.99070114175854362</v>
      </c>
      <c r="DE68" s="6">
        <v>1.0147330011378348</v>
      </c>
      <c r="DF68" t="s">
        <v>32</v>
      </c>
      <c r="DG68">
        <v>1.0181661239063051</v>
      </c>
      <c r="DH68">
        <v>0.95931259073253039</v>
      </c>
      <c r="DI68">
        <v>1.0848667948365833</v>
      </c>
      <c r="DJ68">
        <v>1.0299368305410601</v>
      </c>
      <c r="DK68" s="6">
        <v>1.0230705850041197</v>
      </c>
      <c r="DL68" t="s">
        <v>40</v>
      </c>
      <c r="DM68">
        <v>1.0096153846153846</v>
      </c>
      <c r="DN68">
        <v>0.97756410256410253</v>
      </c>
      <c r="DO68">
        <v>0.8814102564102565</v>
      </c>
      <c r="DP68">
        <v>0.93749999999999989</v>
      </c>
      <c r="DQ68" s="6">
        <v>0.9515224358974359</v>
      </c>
    </row>
    <row r="70" spans="1:121" x14ac:dyDescent="0.3">
      <c r="A70" t="s">
        <v>33</v>
      </c>
      <c r="B70">
        <v>0.95775955438650784</v>
      </c>
      <c r="C70">
        <v>1.0490484295218938</v>
      </c>
      <c r="D70">
        <v>1.0258393934705246</v>
      </c>
      <c r="E70">
        <v>0.9917994739285162</v>
      </c>
      <c r="F70">
        <v>1.0273866625406158</v>
      </c>
      <c r="G70">
        <v>0.98870493578833352</v>
      </c>
      <c r="H70">
        <v>0.95311774717623399</v>
      </c>
      <c r="I70">
        <v>1.0041776264892466</v>
      </c>
      <c r="J70" s="3">
        <v>0.99972922791273411</v>
      </c>
      <c r="K70" t="s">
        <v>33</v>
      </c>
      <c r="L70">
        <v>1.0041776264892466</v>
      </c>
      <c r="M70">
        <v>0.99953581927897261</v>
      </c>
      <c r="N70">
        <v>1.0289339316107071</v>
      </c>
      <c r="O70">
        <v>0.95311774717623399</v>
      </c>
      <c r="P70" s="6">
        <v>0.99644128113879005</v>
      </c>
      <c r="Q70" t="s">
        <v>33</v>
      </c>
      <c r="R70">
        <v>0.93919232554541243</v>
      </c>
      <c r="S70">
        <v>0.97323224508742068</v>
      </c>
      <c r="T70">
        <v>0.92371963484449937</v>
      </c>
      <c r="U70">
        <v>0.90824694414358653</v>
      </c>
      <c r="V70" s="6">
        <v>0.93609778740522975</v>
      </c>
      <c r="W70" t="s">
        <v>33</v>
      </c>
      <c r="X70">
        <v>0.93609778740522975</v>
      </c>
      <c r="Y70">
        <v>0.98251585950796838</v>
      </c>
      <c r="Z70">
        <v>0.91907782763422563</v>
      </c>
      <c r="AA70">
        <v>1.0366702769611635</v>
      </c>
      <c r="AB70" s="6">
        <v>0.96859043787714683</v>
      </c>
      <c r="AC70" t="s">
        <v>33</v>
      </c>
      <c r="AD70">
        <v>0.94383413275568617</v>
      </c>
      <c r="AE70">
        <v>1.0892774253442674</v>
      </c>
      <c r="AF70">
        <v>1.0057248955593379</v>
      </c>
      <c r="AG70">
        <v>1.0320284697508897</v>
      </c>
      <c r="AH70" s="6">
        <v>1.0177162308525454</v>
      </c>
      <c r="AI70" t="s">
        <v>41</v>
      </c>
      <c r="AJ70">
        <v>0.9846765039727583</v>
      </c>
      <c r="AK70">
        <v>0.91373439273552781</v>
      </c>
      <c r="AL70">
        <v>0.98183881952326901</v>
      </c>
      <c r="AM70">
        <v>1.0499432463110103</v>
      </c>
      <c r="AN70" s="6">
        <v>0.98254824063564139</v>
      </c>
      <c r="AV70" t="s">
        <v>33</v>
      </c>
      <c r="AW70">
        <v>1.0289339316107071</v>
      </c>
      <c r="AX70">
        <v>0.98561039764815106</v>
      </c>
      <c r="AY70">
        <v>0.95002320903605131</v>
      </c>
      <c r="AZ70">
        <v>0.99489401206869865</v>
      </c>
      <c r="BA70" s="6">
        <v>0.98986538759090203</v>
      </c>
      <c r="BB70" t="s">
        <v>33</v>
      </c>
      <c r="BC70">
        <v>0.98870493578833352</v>
      </c>
      <c r="BD70">
        <v>0.98561039764815106</v>
      </c>
      <c r="BE70">
        <v>1.0072721646294289</v>
      </c>
      <c r="BF70">
        <v>1.0088194336995202</v>
      </c>
      <c r="BG70" s="6">
        <v>0.99760173294135845</v>
      </c>
      <c r="BH70" t="s">
        <v>33</v>
      </c>
      <c r="BI70">
        <v>0.99489401206869865</v>
      </c>
      <c r="BJ70">
        <v>0.9917994739285162</v>
      </c>
      <c r="BK70">
        <v>0.97323224508742068</v>
      </c>
      <c r="BL70">
        <v>0.96394863066687297</v>
      </c>
      <c r="BM70" s="6">
        <v>0.9809685904378771</v>
      </c>
      <c r="BN70" t="s">
        <v>33</v>
      </c>
      <c r="BO70">
        <v>0.94228686368559489</v>
      </c>
      <c r="BP70">
        <v>0.97942132136778581</v>
      </c>
      <c r="BQ70">
        <v>0.99489401206869865</v>
      </c>
      <c r="BR70">
        <v>0.94692867089586885</v>
      </c>
      <c r="BS70">
        <v>1.0475011604518025</v>
      </c>
      <c r="BT70">
        <v>1.0165557790499768</v>
      </c>
      <c r="BU70" s="6">
        <v>0.98793130125328799</v>
      </c>
      <c r="BV70" t="s">
        <v>41</v>
      </c>
      <c r="BW70">
        <v>1.0045402951191829</v>
      </c>
      <c r="BX70">
        <v>0.95346197502837682</v>
      </c>
      <c r="BY70">
        <v>1.0272417707150965</v>
      </c>
      <c r="BZ70">
        <v>0.88251986379114633</v>
      </c>
      <c r="CA70" s="6">
        <v>0.96694097616345054</v>
      </c>
      <c r="CB70" t="s">
        <v>41</v>
      </c>
      <c r="CC70">
        <v>0.98751418842224747</v>
      </c>
      <c r="CD70">
        <v>1.0102156640181612</v>
      </c>
      <c r="CE70">
        <v>1.0017026106696936</v>
      </c>
      <c r="CF70">
        <v>0.89670828603859254</v>
      </c>
      <c r="CG70" s="6">
        <v>0.97403518728717364</v>
      </c>
      <c r="CT70" t="s">
        <v>33</v>
      </c>
      <c r="CU70">
        <v>1.0258393934705246</v>
      </c>
      <c r="CV70">
        <v>0.99489401206869865</v>
      </c>
      <c r="CW70">
        <v>1.0459538913817112</v>
      </c>
      <c r="CX70">
        <v>0.96549589973696426</v>
      </c>
      <c r="CY70" s="6">
        <v>1.0080457991644747</v>
      </c>
      <c r="CZ70" t="s">
        <v>33</v>
      </c>
      <c r="DA70">
        <v>1.0010830883490638</v>
      </c>
      <c r="DB70">
        <v>1.0536902367321677</v>
      </c>
      <c r="DC70">
        <v>1.022744855330342</v>
      </c>
      <c r="DD70">
        <v>0.97787405229769464</v>
      </c>
      <c r="DE70" s="6">
        <v>1.013848058177317</v>
      </c>
      <c r="DF70" t="s">
        <v>33</v>
      </c>
      <c r="DG70">
        <v>0.94228686368559489</v>
      </c>
      <c r="DH70">
        <v>1.011913971839703</v>
      </c>
      <c r="DI70">
        <v>0.94847593996596002</v>
      </c>
      <c r="DJ70">
        <v>0.93764505647532104</v>
      </c>
      <c r="DK70" s="6">
        <v>0.96008045799164465</v>
      </c>
      <c r="DL70" t="s">
        <v>41</v>
      </c>
      <c r="DM70">
        <v>0.92224744608399545</v>
      </c>
      <c r="DN70">
        <v>0.87400681044267881</v>
      </c>
      <c r="DO70">
        <v>0.91657207718501699</v>
      </c>
      <c r="DP70">
        <v>0.96765039727582292</v>
      </c>
      <c r="DQ70" s="6">
        <v>0.92011918274687854</v>
      </c>
    </row>
    <row r="72" spans="1:121" x14ac:dyDescent="0.3">
      <c r="A72" t="s">
        <v>34</v>
      </c>
      <c r="B72">
        <v>0.93778178539224522</v>
      </c>
      <c r="C72">
        <v>1.0099188458070334</v>
      </c>
      <c r="D72">
        <v>0.99909828674481505</v>
      </c>
      <c r="E72">
        <v>1.0135256988277728</v>
      </c>
      <c r="F72">
        <v>1.0099188458070334</v>
      </c>
      <c r="G72">
        <v>1.0279531109107303</v>
      </c>
      <c r="H72">
        <v>0.99188458070333629</v>
      </c>
      <c r="I72">
        <v>0.95942290351668169</v>
      </c>
      <c r="J72" s="3">
        <v>0.99368800721370598</v>
      </c>
      <c r="K72" t="s">
        <v>34</v>
      </c>
      <c r="L72">
        <v>0.98106402164111806</v>
      </c>
      <c r="M72">
        <v>0.99549143372407578</v>
      </c>
      <c r="N72">
        <v>0.9738503155996393</v>
      </c>
      <c r="O72">
        <v>0.95942290351668169</v>
      </c>
      <c r="P72" s="6">
        <v>0.97745716862037868</v>
      </c>
      <c r="Q72" t="s">
        <v>34</v>
      </c>
      <c r="R72">
        <v>0.96302975653742107</v>
      </c>
      <c r="S72">
        <v>0.92696122633002698</v>
      </c>
      <c r="T72">
        <v>0.91974752028854823</v>
      </c>
      <c r="U72">
        <v>0.91614066726780874</v>
      </c>
      <c r="V72" s="6">
        <v>0.93146979260595131</v>
      </c>
      <c r="W72" t="s">
        <v>34</v>
      </c>
      <c r="X72">
        <v>0.9738503155996393</v>
      </c>
      <c r="Y72">
        <v>0.96663660955816044</v>
      </c>
      <c r="Z72">
        <v>0.96663660955816044</v>
      </c>
      <c r="AA72">
        <v>0.99188458070333629</v>
      </c>
      <c r="AB72" s="6">
        <v>0.97475202885482404</v>
      </c>
      <c r="AC72" t="s">
        <v>34</v>
      </c>
      <c r="AD72">
        <v>0.98106402164111806</v>
      </c>
      <c r="AE72">
        <v>0.99188458070333629</v>
      </c>
      <c r="AF72">
        <v>0.97024346257889982</v>
      </c>
      <c r="AG72">
        <v>0.94860234445446345</v>
      </c>
      <c r="AH72" s="6">
        <v>0.97294860234445435</v>
      </c>
      <c r="AI72" t="s">
        <v>42</v>
      </c>
      <c r="AJ72">
        <v>1.0635245901639345</v>
      </c>
      <c r="AK72">
        <v>0.83811475409836067</v>
      </c>
      <c r="AL72">
        <v>0.97745901639344257</v>
      </c>
      <c r="AM72">
        <v>1.0204918032786885</v>
      </c>
      <c r="AN72" s="6">
        <v>0.97489754098360648</v>
      </c>
      <c r="AV72" t="s">
        <v>34</v>
      </c>
      <c r="AW72">
        <v>1.0063119927862938</v>
      </c>
      <c r="AX72">
        <v>1.0387736699729486</v>
      </c>
      <c r="AY72">
        <v>0.99188458070333629</v>
      </c>
      <c r="AZ72">
        <v>1.0712353471596032</v>
      </c>
      <c r="BA72" s="6">
        <v>1.0270513976555455</v>
      </c>
      <c r="BB72" t="s">
        <v>34</v>
      </c>
      <c r="BC72">
        <v>1.0387736699729486</v>
      </c>
      <c r="BD72">
        <v>0.97745716862037868</v>
      </c>
      <c r="BE72">
        <v>1.0027051397655544</v>
      </c>
      <c r="BF72">
        <v>0.99909828674481505</v>
      </c>
      <c r="BG72" s="6">
        <v>1.0045085662759243</v>
      </c>
      <c r="BH72" t="s">
        <v>34</v>
      </c>
      <c r="BI72">
        <v>0.96663660955816044</v>
      </c>
      <c r="BJ72">
        <v>0.94860234445446345</v>
      </c>
      <c r="BK72">
        <v>0.98827772768259681</v>
      </c>
      <c r="BL72">
        <v>0.97024346257889982</v>
      </c>
      <c r="BM72" s="6">
        <v>0.96844003606853024</v>
      </c>
      <c r="BN72" t="s">
        <v>34</v>
      </c>
      <c r="BO72">
        <v>0.94860234445446345</v>
      </c>
      <c r="BP72">
        <v>0.95112714156898104</v>
      </c>
      <c r="BQ72">
        <v>0.98467087466185754</v>
      </c>
      <c r="BR72">
        <v>0.9738503155996393</v>
      </c>
      <c r="BS72">
        <v>1.0243462578899909</v>
      </c>
      <c r="BT72">
        <v>1.0063119927862938</v>
      </c>
      <c r="BU72" s="6">
        <v>0.98148482116020441</v>
      </c>
      <c r="BV72" t="s">
        <v>42</v>
      </c>
      <c r="BW72">
        <v>1.2336065573770492</v>
      </c>
      <c r="BX72">
        <v>1.0635245901639345</v>
      </c>
      <c r="BY72">
        <v>1.040983606557377</v>
      </c>
      <c r="BZ72">
        <v>0.90573770491803285</v>
      </c>
      <c r="CA72" s="6">
        <v>1.0609631147540985</v>
      </c>
      <c r="CB72" t="s">
        <v>42</v>
      </c>
      <c r="CC72">
        <v>0.95901639344262302</v>
      </c>
      <c r="CD72">
        <v>0.99590163934426235</v>
      </c>
      <c r="CE72">
        <v>0.93032786885245911</v>
      </c>
      <c r="CF72">
        <v>1.0204918032786885</v>
      </c>
      <c r="CG72" s="6">
        <v>0.97643442622950816</v>
      </c>
      <c r="CT72" t="s">
        <v>34</v>
      </c>
      <c r="CU72">
        <v>1.0063119927862938</v>
      </c>
      <c r="CV72">
        <v>0.99909828674481505</v>
      </c>
      <c r="CW72">
        <v>1.0279531109107303</v>
      </c>
      <c r="CX72">
        <v>1.0387736699729486</v>
      </c>
      <c r="CY72" s="6">
        <v>1.0180342651036969</v>
      </c>
      <c r="CZ72" t="s">
        <v>34</v>
      </c>
      <c r="DA72">
        <v>1.0207394048692515</v>
      </c>
      <c r="DB72">
        <v>0.97745716862037868</v>
      </c>
      <c r="DC72">
        <v>1.035166816952209</v>
      </c>
      <c r="DD72">
        <v>1.0315599639314699</v>
      </c>
      <c r="DE72" s="6">
        <v>1.0162308385933274</v>
      </c>
      <c r="DF72" t="s">
        <v>34</v>
      </c>
      <c r="DG72">
        <v>0.94860234445446345</v>
      </c>
      <c r="DH72">
        <v>1.0063119927862938</v>
      </c>
      <c r="DI72">
        <v>1.0099188458070334</v>
      </c>
      <c r="DJ72">
        <v>0.93778178539224522</v>
      </c>
      <c r="DK72" s="6">
        <v>0.97565374211000899</v>
      </c>
      <c r="DL72" t="s">
        <v>42</v>
      </c>
      <c r="DM72">
        <v>0.99795081967213117</v>
      </c>
      <c r="DN72">
        <v>0.9508196721311476</v>
      </c>
      <c r="DO72">
        <v>0.93237704918032793</v>
      </c>
      <c r="DP72">
        <v>0.96311475409836067</v>
      </c>
      <c r="DQ72" s="6">
        <v>0.96106557377049184</v>
      </c>
    </row>
    <row r="74" spans="1:121" x14ac:dyDescent="0.3">
      <c r="A74" t="s">
        <v>35</v>
      </c>
      <c r="B74">
        <v>0.99099099099099097</v>
      </c>
      <c r="C74">
        <v>1.0049704877291084</v>
      </c>
      <c r="D74">
        <v>1.1152531842187015</v>
      </c>
      <c r="E74">
        <v>1.0904007455731592</v>
      </c>
      <c r="F74">
        <v>1.174277726001864</v>
      </c>
      <c r="G74">
        <v>0.93817955886921411</v>
      </c>
      <c r="H74">
        <v>1.0950605778191986</v>
      </c>
      <c r="I74">
        <v>1.0935073004038522</v>
      </c>
      <c r="J74" s="3">
        <v>1.062830071450761</v>
      </c>
      <c r="K74" t="s">
        <v>35</v>
      </c>
      <c r="L74">
        <v>0.91954022988505746</v>
      </c>
      <c r="M74">
        <v>0.99254426840633736</v>
      </c>
      <c r="N74">
        <v>0.98011804908356626</v>
      </c>
      <c r="O74">
        <v>0.94905250077663883</v>
      </c>
      <c r="P74" s="6">
        <v>0.96031376203789987</v>
      </c>
      <c r="Q74" t="s">
        <v>35</v>
      </c>
      <c r="R74">
        <v>0.88847468157812981</v>
      </c>
      <c r="S74">
        <v>0.87604846225535882</v>
      </c>
      <c r="T74">
        <v>1.0220565392979186</v>
      </c>
      <c r="U74">
        <v>0.95060577819198511</v>
      </c>
      <c r="V74" s="6">
        <v>0.93429636533084803</v>
      </c>
      <c r="W74" t="s">
        <v>35</v>
      </c>
      <c r="X74">
        <v>0.95681888785337066</v>
      </c>
      <c r="Y74">
        <v>1.0593351972662319</v>
      </c>
      <c r="Z74">
        <v>1.0158434296365331</v>
      </c>
      <c r="AA74">
        <v>0.93662628145386773</v>
      </c>
      <c r="AB74" s="6">
        <v>0.99215594905250082</v>
      </c>
      <c r="AC74" t="s">
        <v>35</v>
      </c>
      <c r="AD74">
        <v>0.99565082323703025</v>
      </c>
      <c r="AE74">
        <v>1.1323392357875117</v>
      </c>
      <c r="AF74">
        <v>1.0096303199751475</v>
      </c>
      <c r="AG74">
        <v>0.97545821683752731</v>
      </c>
      <c r="AH74" s="6">
        <v>1.0282696489593042</v>
      </c>
      <c r="AI74" t="s">
        <v>43</v>
      </c>
      <c r="AJ74">
        <v>0.9765625</v>
      </c>
      <c r="AK74">
        <v>0.94651442307692313</v>
      </c>
      <c r="AL74">
        <v>0.97956730769230771</v>
      </c>
      <c r="AM74">
        <v>0.93750000000000011</v>
      </c>
      <c r="AN74" s="6">
        <v>0.96003605769230782</v>
      </c>
      <c r="AV74" t="s">
        <v>35</v>
      </c>
      <c r="AW74">
        <v>0.92575333954644301</v>
      </c>
      <c r="AX74">
        <v>0.95215905560733149</v>
      </c>
      <c r="AY74">
        <v>1.0733146940043492</v>
      </c>
      <c r="AZ74">
        <v>0.86828207517862688</v>
      </c>
      <c r="BA74" s="6">
        <v>0.95487729108418762</v>
      </c>
      <c r="BB74" t="s">
        <v>35</v>
      </c>
      <c r="BC74">
        <v>1.0251630941286114</v>
      </c>
      <c r="BD74">
        <v>1.0111835973904939</v>
      </c>
      <c r="BE74">
        <v>1.0919540229885059</v>
      </c>
      <c r="BF74">
        <v>1.0158434296365331</v>
      </c>
      <c r="BG74" s="6">
        <v>1.0360360360360361</v>
      </c>
      <c r="BH74" t="s">
        <v>35</v>
      </c>
      <c r="BI74">
        <v>0.93973283628456039</v>
      </c>
      <c r="BJ74">
        <v>0.98322460391425914</v>
      </c>
      <c r="BK74">
        <v>0.97701149425287359</v>
      </c>
      <c r="BL74">
        <v>0.99409754582168386</v>
      </c>
      <c r="BM74" s="6">
        <v>0.97351662006834427</v>
      </c>
      <c r="BN74" t="s">
        <v>35</v>
      </c>
      <c r="BO74">
        <v>0.9288598943771359</v>
      </c>
      <c r="BP74">
        <v>0.97079838459148804</v>
      </c>
      <c r="BQ74">
        <v>0.95681888785337066</v>
      </c>
      <c r="BR74">
        <v>0.91643367505436479</v>
      </c>
      <c r="BS74">
        <v>0.98477788132960553</v>
      </c>
      <c r="BT74">
        <v>0.97079838459148804</v>
      </c>
      <c r="BU74" s="6">
        <v>0.95474785129957529</v>
      </c>
      <c r="BV74" t="s">
        <v>43</v>
      </c>
      <c r="BW74">
        <v>1.1448317307692308</v>
      </c>
      <c r="BX74">
        <v>1.0637019230769231</v>
      </c>
      <c r="BY74">
        <v>0.98257211538461542</v>
      </c>
      <c r="BZ74">
        <v>0.93449519230769229</v>
      </c>
      <c r="CA74" s="6">
        <v>1.0314002403846154</v>
      </c>
      <c r="CB74" t="s">
        <v>43</v>
      </c>
      <c r="CC74">
        <v>1.0576923076923077</v>
      </c>
      <c r="CD74">
        <v>0.92548076923076927</v>
      </c>
      <c r="CE74">
        <v>0.93449519230769229</v>
      </c>
      <c r="CF74">
        <v>1.0486778846153848</v>
      </c>
      <c r="CG74" s="6">
        <v>0.99158653846153844</v>
      </c>
      <c r="CT74" t="s">
        <v>35</v>
      </c>
      <c r="CU74">
        <v>1.0018639328984158</v>
      </c>
      <c r="CV74">
        <v>1.0344827586206897</v>
      </c>
      <c r="CW74">
        <v>0.94283939111525328</v>
      </c>
      <c r="CX74">
        <v>1.06865486175831</v>
      </c>
      <c r="CY74" s="6">
        <v>1.0119602360981672</v>
      </c>
      <c r="CZ74" t="s">
        <v>35</v>
      </c>
      <c r="DA74">
        <v>0.96924510717614176</v>
      </c>
      <c r="DB74">
        <v>0.99720410065237652</v>
      </c>
      <c r="DC74">
        <v>0.93662628145386773</v>
      </c>
      <c r="DD74">
        <v>0.93041317179248217</v>
      </c>
      <c r="DE74" s="6">
        <v>0.95837216526871705</v>
      </c>
      <c r="DF74" t="s">
        <v>35</v>
      </c>
      <c r="DG74">
        <v>0.92575333954644301</v>
      </c>
      <c r="DH74">
        <v>0.98322460391425914</v>
      </c>
      <c r="DI74">
        <v>1.0562286424355389</v>
      </c>
      <c r="DJ74">
        <v>0.96924510717614176</v>
      </c>
      <c r="DK74" s="6">
        <v>0.98361292326809568</v>
      </c>
      <c r="DL74" t="s">
        <v>43</v>
      </c>
      <c r="DM74">
        <v>1.0276442307692308</v>
      </c>
      <c r="DN74">
        <v>0.93750000000000011</v>
      </c>
      <c r="DO74">
        <v>0.93449519230769229</v>
      </c>
      <c r="DP74">
        <v>1.036658653846154</v>
      </c>
      <c r="DQ74" s="6">
        <v>0.98407451923076938</v>
      </c>
    </row>
    <row r="76" spans="1:121" x14ac:dyDescent="0.3">
      <c r="A76" t="s">
        <v>36</v>
      </c>
      <c r="B76">
        <v>0.96404377279833253</v>
      </c>
      <c r="C76">
        <v>0.96404377279833253</v>
      </c>
      <c r="D76">
        <v>0.94319958311620633</v>
      </c>
      <c r="E76">
        <v>0.92756644085461182</v>
      </c>
      <c r="F76">
        <v>1.1099531005732151</v>
      </c>
      <c r="G76">
        <v>0.93277748827514329</v>
      </c>
      <c r="H76">
        <v>1.0317873892652423</v>
      </c>
      <c r="I76">
        <v>0.98488796248045851</v>
      </c>
      <c r="J76" s="3">
        <v>0.98228243877019294</v>
      </c>
      <c r="K76" t="s">
        <v>36</v>
      </c>
      <c r="L76">
        <v>0.969254820218864</v>
      </c>
      <c r="M76">
        <v>0.94841063053673791</v>
      </c>
      <c r="N76">
        <v>0.99531005732152156</v>
      </c>
      <c r="O76">
        <v>0.95883272537780095</v>
      </c>
      <c r="P76" s="6">
        <v>0.9679520583637311</v>
      </c>
      <c r="Q76" t="s">
        <v>36</v>
      </c>
      <c r="R76">
        <v>0.91193329859301719</v>
      </c>
      <c r="S76">
        <v>0.96404377279833253</v>
      </c>
      <c r="T76">
        <v>1.1047420531526837</v>
      </c>
      <c r="U76">
        <v>0.90151120375195415</v>
      </c>
      <c r="V76" s="6">
        <v>0.970557582073997</v>
      </c>
      <c r="W76" t="s">
        <v>36</v>
      </c>
      <c r="X76">
        <v>0.94319958311620633</v>
      </c>
      <c r="Y76">
        <v>1.0057321521625846</v>
      </c>
      <c r="Z76">
        <v>0.94319958311620633</v>
      </c>
      <c r="AA76">
        <v>1.0057321521625846</v>
      </c>
      <c r="AB76" s="6">
        <v>0.97446586763939558</v>
      </c>
      <c r="AC76" t="s">
        <v>36</v>
      </c>
      <c r="AD76">
        <v>1.0057321521625846</v>
      </c>
      <c r="AE76">
        <v>1.000521104742053</v>
      </c>
      <c r="AF76">
        <v>1.1047420531526837</v>
      </c>
      <c r="AG76">
        <v>0.99531005732152156</v>
      </c>
      <c r="AH76" s="6">
        <v>1.0265763418447107</v>
      </c>
      <c r="AI76" t="s">
        <v>44</v>
      </c>
      <c r="AJ76">
        <v>0.87628865979381443</v>
      </c>
      <c r="AK76">
        <v>0.85567010309278346</v>
      </c>
      <c r="AL76">
        <v>1.0721649484536082</v>
      </c>
      <c r="AM76">
        <v>0.81855670103092792</v>
      </c>
      <c r="AN76" s="6">
        <v>0.90567010309278351</v>
      </c>
      <c r="AV76" t="s">
        <v>36</v>
      </c>
      <c r="AW76">
        <v>0.98488796248045851</v>
      </c>
      <c r="AX76">
        <v>0.99531005732152156</v>
      </c>
      <c r="AY76">
        <v>1.000521104742053</v>
      </c>
      <c r="AZ76">
        <v>1.0474205315268368</v>
      </c>
      <c r="BA76" s="6">
        <v>1.0070349140177175</v>
      </c>
      <c r="BB76" t="s">
        <v>36</v>
      </c>
      <c r="BC76">
        <v>1.0474205315268368</v>
      </c>
      <c r="BD76">
        <v>1.0265763418447107</v>
      </c>
      <c r="BE76">
        <v>1.0317873892652423</v>
      </c>
      <c r="BF76">
        <v>1.0109431995831162</v>
      </c>
      <c r="BG76" s="6">
        <v>1.0291818655549763</v>
      </c>
      <c r="BH76" t="s">
        <v>36</v>
      </c>
      <c r="BI76">
        <v>0.93277748827514329</v>
      </c>
      <c r="BJ76">
        <v>1.0057321521625846</v>
      </c>
      <c r="BK76">
        <v>0.8910891089108911</v>
      </c>
      <c r="BL76">
        <v>1.0213652944241791</v>
      </c>
      <c r="BM76" s="6">
        <v>0.96274101094319953</v>
      </c>
      <c r="BN76" t="s">
        <v>36</v>
      </c>
      <c r="BO76">
        <v>0.99531005732152156</v>
      </c>
      <c r="BP76">
        <v>0.95883272537780095</v>
      </c>
      <c r="BQ76">
        <v>0.98488796248045851</v>
      </c>
      <c r="BR76">
        <v>0.92756644085461182</v>
      </c>
      <c r="BS76">
        <v>1.000521104742053</v>
      </c>
      <c r="BT76">
        <v>1.0057321521625846</v>
      </c>
      <c r="BU76" s="6">
        <v>0.97880840715650508</v>
      </c>
      <c r="BV76" t="s">
        <v>44</v>
      </c>
      <c r="BW76">
        <v>1.1195876288659794</v>
      </c>
      <c r="BX76">
        <v>1.0329896907216496</v>
      </c>
      <c r="BY76">
        <v>1.0061855670103093</v>
      </c>
      <c r="BZ76">
        <v>0.90927835051546391</v>
      </c>
      <c r="CA76" s="6">
        <v>1.0170103092783507</v>
      </c>
      <c r="CB76" t="s">
        <v>44</v>
      </c>
      <c r="CC76">
        <v>0.7917525773195877</v>
      </c>
      <c r="CD76">
        <v>0.90515463917525774</v>
      </c>
      <c r="CE76">
        <v>0.89484536082474231</v>
      </c>
      <c r="CF76">
        <v>0.9257731958762887</v>
      </c>
      <c r="CG76" s="6">
        <v>0.87938144329896906</v>
      </c>
      <c r="CT76" t="s">
        <v>36</v>
      </c>
      <c r="CU76">
        <v>1.0213652944241791</v>
      </c>
      <c r="CV76">
        <v>0.99009900990098998</v>
      </c>
      <c r="CW76">
        <v>1.0422094841063054</v>
      </c>
      <c r="CX76">
        <v>1.0422094841063054</v>
      </c>
      <c r="CY76" s="6">
        <v>1.0239708181344449</v>
      </c>
      <c r="CZ76" t="s">
        <v>36</v>
      </c>
      <c r="DA76">
        <v>1.0943199583116208</v>
      </c>
      <c r="DB76">
        <v>1.0109431995831162</v>
      </c>
      <c r="DC76">
        <v>1.0213652944241791</v>
      </c>
      <c r="DD76">
        <v>0.97967691505992693</v>
      </c>
      <c r="DE76" s="6">
        <v>1.0265763418447107</v>
      </c>
      <c r="DF76" t="s">
        <v>36</v>
      </c>
      <c r="DG76">
        <v>0.99009900990098998</v>
      </c>
      <c r="DH76">
        <v>0.8702449192287649</v>
      </c>
      <c r="DI76">
        <v>1.0317873892652423</v>
      </c>
      <c r="DJ76">
        <v>1.0057321521625846</v>
      </c>
      <c r="DK76" s="6">
        <v>0.97446586763939547</v>
      </c>
      <c r="DL76" t="s">
        <v>44</v>
      </c>
      <c r="DM76">
        <v>1.0783505154639177</v>
      </c>
      <c r="DN76">
        <v>0.99175257731958766</v>
      </c>
      <c r="DO76">
        <v>0.8061855670103093</v>
      </c>
      <c r="DP76">
        <v>0.89072164948453614</v>
      </c>
      <c r="DQ76" s="6">
        <v>0.94175257731958761</v>
      </c>
    </row>
    <row r="78" spans="1:121" x14ac:dyDescent="0.3">
      <c r="A78" t="s">
        <v>37</v>
      </c>
      <c r="B78">
        <v>1.0518867924528301</v>
      </c>
      <c r="C78">
        <v>1.0833333333333333</v>
      </c>
      <c r="D78">
        <v>0.95125786163522008</v>
      </c>
      <c r="E78">
        <v>0.92610062893081746</v>
      </c>
      <c r="F78">
        <v>1.078616352201258</v>
      </c>
      <c r="G78">
        <v>1.0487421383647799</v>
      </c>
      <c r="H78">
        <v>0.99685534591194958</v>
      </c>
      <c r="I78">
        <v>1.0015723270440251</v>
      </c>
      <c r="J78" s="3">
        <v>1.0172955974842766</v>
      </c>
      <c r="K78" t="s">
        <v>37</v>
      </c>
      <c r="L78">
        <v>1.0110062893081759</v>
      </c>
      <c r="M78">
        <v>1.0157232704402515</v>
      </c>
      <c r="N78">
        <v>0.97484276729559749</v>
      </c>
      <c r="O78">
        <v>1.0220125786163521</v>
      </c>
      <c r="P78" s="6">
        <v>1.0058962264150944</v>
      </c>
      <c r="Q78" t="s">
        <v>37</v>
      </c>
      <c r="R78">
        <v>0.91666666666666663</v>
      </c>
      <c r="S78">
        <v>0.98113207547169812</v>
      </c>
      <c r="T78">
        <v>0.91509433962264153</v>
      </c>
      <c r="U78">
        <v>0.92138364779874216</v>
      </c>
      <c r="V78" s="6">
        <v>0.93356918238993702</v>
      </c>
      <c r="W78" t="s">
        <v>37</v>
      </c>
      <c r="X78">
        <v>1.0125786163522013</v>
      </c>
      <c r="Y78">
        <v>0.98427672955974832</v>
      </c>
      <c r="Z78">
        <v>0.91509433962264153</v>
      </c>
      <c r="AA78">
        <v>1.0298742138364778</v>
      </c>
      <c r="AB78" s="6">
        <v>0.98545597484276726</v>
      </c>
      <c r="AC78" t="s">
        <v>37</v>
      </c>
      <c r="AD78">
        <v>0.95754716981132071</v>
      </c>
      <c r="AE78">
        <v>0.91823899371069173</v>
      </c>
      <c r="AF78">
        <v>0.94496855345911945</v>
      </c>
      <c r="AG78">
        <v>0.99371069182389937</v>
      </c>
      <c r="AH78" s="6">
        <v>0.95361635220125773</v>
      </c>
      <c r="AI78" t="s">
        <v>45</v>
      </c>
      <c r="AJ78">
        <v>1.0061427663630587</v>
      </c>
      <c r="AK78">
        <v>0.96166066511332349</v>
      </c>
      <c r="AL78">
        <v>0.9807244227917814</v>
      </c>
      <c r="AM78">
        <v>1.0103791569582714</v>
      </c>
      <c r="AN78" s="6">
        <v>0.9897267528066086</v>
      </c>
      <c r="AV78" t="s">
        <v>37</v>
      </c>
      <c r="AW78">
        <v>0.86006289308176087</v>
      </c>
      <c r="AX78">
        <v>0.81603773584905659</v>
      </c>
      <c r="AY78">
        <v>0.94339622641509424</v>
      </c>
      <c r="AZ78">
        <v>1.0660377358490567</v>
      </c>
      <c r="BA78" s="6">
        <v>0.92138364779874216</v>
      </c>
      <c r="BB78" t="s">
        <v>37</v>
      </c>
      <c r="BC78">
        <v>1.0283018867924527</v>
      </c>
      <c r="BD78">
        <v>1.0141509433962264</v>
      </c>
      <c r="BE78">
        <v>1.0990566037735849</v>
      </c>
      <c r="BF78">
        <v>1.0455974842767295</v>
      </c>
      <c r="BG78" s="6">
        <v>1.0467767295597485</v>
      </c>
      <c r="BH78" t="s">
        <v>37</v>
      </c>
      <c r="BI78">
        <v>1.0267295597484276</v>
      </c>
      <c r="BJ78">
        <v>0.95125786163522008</v>
      </c>
      <c r="BK78">
        <v>1.0235849056603772</v>
      </c>
      <c r="BL78">
        <v>0.98427672955974832</v>
      </c>
      <c r="BM78" s="6">
        <v>0.99646226415094341</v>
      </c>
      <c r="BN78" t="s">
        <v>37</v>
      </c>
      <c r="BO78">
        <v>1.0031446540880502</v>
      </c>
      <c r="BP78">
        <v>0.96855345911949686</v>
      </c>
      <c r="BQ78">
        <v>0.97327044025157239</v>
      </c>
      <c r="BR78">
        <v>0.93553459119496851</v>
      </c>
      <c r="BS78">
        <v>1.0518867924528301</v>
      </c>
      <c r="BT78">
        <v>0.93867924528301883</v>
      </c>
      <c r="BU78" s="6">
        <v>0.97851153039832284</v>
      </c>
      <c r="BV78" t="s">
        <v>45</v>
      </c>
      <c r="BW78">
        <v>1.1713619995763609</v>
      </c>
      <c r="BX78">
        <v>1.0569794535056132</v>
      </c>
      <c r="BY78">
        <v>0.98707900868460074</v>
      </c>
      <c r="BZ78">
        <v>1.0019063757678459</v>
      </c>
      <c r="CA78" s="6">
        <v>1.0543317093836051</v>
      </c>
      <c r="CB78" t="s">
        <v>45</v>
      </c>
      <c r="CC78">
        <v>1.0146155475534844</v>
      </c>
      <c r="CD78">
        <v>1.0167337428510907</v>
      </c>
      <c r="CE78">
        <v>0.9701334463037492</v>
      </c>
      <c r="CF78">
        <v>0.96801525100614283</v>
      </c>
      <c r="CG78" s="6">
        <v>0.9923744969286169</v>
      </c>
      <c r="CT78" t="s">
        <v>37</v>
      </c>
      <c r="CU78">
        <v>1.0738993710691824</v>
      </c>
      <c r="CV78">
        <v>0.97798742138364769</v>
      </c>
      <c r="CW78">
        <v>1.0550314465408805</v>
      </c>
      <c r="CX78">
        <v>0.99842767295597479</v>
      </c>
      <c r="CY78" s="6">
        <v>1.0263364779874213</v>
      </c>
      <c r="CZ78" t="s">
        <v>37</v>
      </c>
      <c r="DA78">
        <v>1.0235849056603772</v>
      </c>
      <c r="DB78">
        <v>0.99371069182389937</v>
      </c>
      <c r="DC78">
        <v>1.0314465408805031</v>
      </c>
      <c r="DD78">
        <v>1.0267295597484276</v>
      </c>
      <c r="DE78" s="6">
        <v>1.0188679245283019</v>
      </c>
      <c r="DF78" t="s">
        <v>37</v>
      </c>
      <c r="DG78">
        <v>1.0314465408805031</v>
      </c>
      <c r="DH78">
        <v>1.0377358490566038</v>
      </c>
      <c r="DI78">
        <v>0.94654088050314455</v>
      </c>
      <c r="DJ78">
        <v>0.97798742138364769</v>
      </c>
      <c r="DK78" s="6">
        <v>0.99842767295597479</v>
      </c>
      <c r="DL78" t="s">
        <v>45</v>
      </c>
      <c r="DM78">
        <v>0.9171785638635882</v>
      </c>
      <c r="DN78">
        <v>0.97648803219656855</v>
      </c>
      <c r="DO78">
        <v>0.92353314975640755</v>
      </c>
      <c r="DP78">
        <v>0.94047871213725909</v>
      </c>
      <c r="DQ78" s="6">
        <v>0.9394196144884559</v>
      </c>
    </row>
    <row r="80" spans="1:121" x14ac:dyDescent="0.3">
      <c r="A80" t="s">
        <v>38</v>
      </c>
      <c r="B80">
        <v>0.99287894201424209</v>
      </c>
      <c r="C80">
        <v>1.0315361139369279</v>
      </c>
      <c r="D80">
        <v>1.0284842319430314</v>
      </c>
      <c r="E80">
        <v>1.0437436419125128</v>
      </c>
      <c r="F80">
        <v>0.92878942014242116</v>
      </c>
      <c r="G80">
        <v>1.0457782299084435</v>
      </c>
      <c r="H80">
        <v>1.051881993896236</v>
      </c>
      <c r="I80">
        <v>1.0681586978636826</v>
      </c>
      <c r="J80" s="3">
        <v>1.0239064089521872</v>
      </c>
      <c r="K80" t="s">
        <v>38</v>
      </c>
      <c r="L80">
        <v>0.97558494404883012</v>
      </c>
      <c r="M80">
        <v>0.98880976602238047</v>
      </c>
      <c r="N80">
        <v>0.97761953204476093</v>
      </c>
      <c r="O80">
        <v>0.93082400813835209</v>
      </c>
      <c r="P80" s="6">
        <v>0.96820956256358093</v>
      </c>
      <c r="Q80" t="s">
        <v>38</v>
      </c>
      <c r="R80">
        <v>0.9664292980671414</v>
      </c>
      <c r="S80">
        <v>0.90437436419125128</v>
      </c>
      <c r="T80">
        <v>1.0417090539165819</v>
      </c>
      <c r="U80">
        <v>0.97660223804679547</v>
      </c>
      <c r="V80" s="6">
        <v>0.97227873855544256</v>
      </c>
      <c r="W80" t="s">
        <v>38</v>
      </c>
      <c r="X80">
        <v>1.0172939979654121</v>
      </c>
      <c r="Y80">
        <v>0.94608341810783325</v>
      </c>
      <c r="Z80">
        <v>0.88504577822990849</v>
      </c>
      <c r="AA80">
        <v>1.0071210579857579</v>
      </c>
      <c r="AB80" s="6">
        <v>0.96388606307222791</v>
      </c>
      <c r="AC80" t="s">
        <v>38</v>
      </c>
      <c r="AD80">
        <v>1.0274669379450661</v>
      </c>
      <c r="AE80">
        <v>1.0579857578840286</v>
      </c>
      <c r="AF80">
        <v>1.0101729399796542</v>
      </c>
      <c r="AG80">
        <v>1.0284842319430314</v>
      </c>
      <c r="AH80" s="6">
        <v>1.0310274669379449</v>
      </c>
      <c r="AI80" t="s">
        <v>46</v>
      </c>
      <c r="AJ80">
        <v>1.0277777777777779</v>
      </c>
      <c r="AK80">
        <v>1.0833333333333335</v>
      </c>
      <c r="AL80">
        <v>1.0277777777777779</v>
      </c>
      <c r="AM80">
        <v>1.0416666666666667</v>
      </c>
      <c r="AN80" s="6">
        <v>1.0451388888888888</v>
      </c>
      <c r="AV80" t="s">
        <v>38</v>
      </c>
      <c r="AW80">
        <v>0.95015259409969488</v>
      </c>
      <c r="AX80">
        <v>0.98067141403865721</v>
      </c>
      <c r="AY80">
        <v>1.0478128179043744</v>
      </c>
      <c r="AZ80">
        <v>1.0376398779247202</v>
      </c>
      <c r="BA80" s="6">
        <v>1.0040691759918616</v>
      </c>
      <c r="BB80" t="s">
        <v>38</v>
      </c>
      <c r="BC80">
        <v>1.0600203458799593</v>
      </c>
      <c r="BD80">
        <v>1.0783316378433367</v>
      </c>
      <c r="BE80">
        <v>0.96032553407934884</v>
      </c>
      <c r="BF80">
        <v>1.0274669379450661</v>
      </c>
      <c r="BG80" s="6">
        <v>1.0315361139369279</v>
      </c>
      <c r="BH80" t="s">
        <v>38</v>
      </c>
      <c r="BI80">
        <v>0.97660223804679547</v>
      </c>
      <c r="BJ80">
        <v>0.89725330620549337</v>
      </c>
      <c r="BK80">
        <v>1.0610376398779247</v>
      </c>
      <c r="BL80">
        <v>0.93387589013224825</v>
      </c>
      <c r="BM80" s="6">
        <v>0.96719226856561547</v>
      </c>
      <c r="BN80" t="s">
        <v>38</v>
      </c>
      <c r="BO80">
        <v>0.94099694811800616</v>
      </c>
      <c r="BP80">
        <v>1.0030518819938963</v>
      </c>
      <c r="BQ80">
        <v>0.95523906408952186</v>
      </c>
      <c r="BR80">
        <v>0.95829094608341803</v>
      </c>
      <c r="BS80">
        <v>1.0620549338758902</v>
      </c>
      <c r="BT80">
        <v>0.9735503560528993</v>
      </c>
      <c r="BU80" s="6">
        <v>0.98219735503560535</v>
      </c>
      <c r="BV80" t="s">
        <v>46</v>
      </c>
      <c r="BW80">
        <v>1.0194444444444444</v>
      </c>
      <c r="BX80">
        <v>1.0694444444444444</v>
      </c>
      <c r="BY80">
        <v>0.97499999999999998</v>
      </c>
      <c r="BZ80">
        <v>0.93611111111111123</v>
      </c>
      <c r="CA80" s="6">
        <v>1</v>
      </c>
      <c r="CB80" t="s">
        <v>46</v>
      </c>
      <c r="CC80">
        <v>0.95833333333333326</v>
      </c>
      <c r="CD80">
        <v>0.95833333333333326</v>
      </c>
      <c r="CE80">
        <v>0.94444444444444453</v>
      </c>
      <c r="CF80">
        <v>0.97638888888888886</v>
      </c>
      <c r="CG80" s="6">
        <v>0.95937499999999998</v>
      </c>
      <c r="CT80" t="s">
        <v>38</v>
      </c>
      <c r="CU80">
        <v>1.0386571719226856</v>
      </c>
      <c r="CV80">
        <v>1.0366225839267547</v>
      </c>
      <c r="CW80">
        <v>1.0773143438453712</v>
      </c>
      <c r="CX80">
        <v>1.0457782299084435</v>
      </c>
      <c r="CY80" s="6">
        <v>1.0495930824008139</v>
      </c>
      <c r="CZ80" t="s">
        <v>38</v>
      </c>
      <c r="DA80">
        <v>0.99694811800610372</v>
      </c>
      <c r="DB80">
        <v>1.034587995930824</v>
      </c>
      <c r="DC80">
        <v>0.99796541200406919</v>
      </c>
      <c r="DD80">
        <v>1.1088504577822993</v>
      </c>
      <c r="DE80" s="6">
        <v>1.034587995930824</v>
      </c>
      <c r="DF80" t="s">
        <v>38</v>
      </c>
      <c r="DG80">
        <v>0.94608341810783325</v>
      </c>
      <c r="DH80">
        <v>1.0172939979654121</v>
      </c>
      <c r="DI80">
        <v>1.0681586978636826</v>
      </c>
      <c r="DJ80">
        <v>0.98677517802644965</v>
      </c>
      <c r="DK80" s="6">
        <v>1.0045778229908444</v>
      </c>
      <c r="DL80" t="s">
        <v>46</v>
      </c>
      <c r="DM80">
        <v>0.95833333333333326</v>
      </c>
      <c r="DN80">
        <v>0.90694444444444455</v>
      </c>
      <c r="DO80">
        <v>1.0972222222222223</v>
      </c>
      <c r="DP80">
        <v>1.0305555555555557</v>
      </c>
      <c r="DQ80" s="6">
        <v>0.99826388888888895</v>
      </c>
    </row>
    <row r="82" spans="1:121" x14ac:dyDescent="0.3">
      <c r="A82" t="s">
        <v>39</v>
      </c>
      <c r="B82">
        <v>0.96106456382454408</v>
      </c>
      <c r="C82">
        <v>1.0415639888286512</v>
      </c>
      <c r="D82">
        <v>1.1089206505667817</v>
      </c>
      <c r="E82">
        <v>1.0826351240348284</v>
      </c>
      <c r="F82">
        <v>1.0547067520946278</v>
      </c>
      <c r="G82">
        <v>1.0037785444389684</v>
      </c>
      <c r="H82">
        <v>1.0366354526039099</v>
      </c>
      <c r="I82">
        <v>1.034992607195663</v>
      </c>
      <c r="J82" s="3">
        <v>1.0405372104484967</v>
      </c>
      <c r="K82" t="s">
        <v>39</v>
      </c>
      <c r="L82">
        <v>0.94135041892557925</v>
      </c>
      <c r="M82">
        <v>1.0267783801544275</v>
      </c>
      <c r="N82">
        <v>0.97420732709052082</v>
      </c>
      <c r="O82">
        <v>0.97749301790701504</v>
      </c>
      <c r="P82" s="6">
        <v>0.97995728601938559</v>
      </c>
      <c r="Q82" t="s">
        <v>39</v>
      </c>
      <c r="R82">
        <v>0.97749301790701504</v>
      </c>
      <c r="S82">
        <v>0.99885000821422709</v>
      </c>
      <c r="T82">
        <v>0.95777887300804998</v>
      </c>
      <c r="U82">
        <v>0.9643502546410383</v>
      </c>
      <c r="V82" s="6">
        <v>0.97461803844258266</v>
      </c>
      <c r="W82" t="s">
        <v>39</v>
      </c>
      <c r="X82">
        <v>0.9627074092327913</v>
      </c>
      <c r="Y82">
        <v>1.1335633316904881</v>
      </c>
      <c r="Z82">
        <v>1.0284212255626746</v>
      </c>
      <c r="AA82">
        <v>0.92656481025135529</v>
      </c>
      <c r="AB82" s="6">
        <v>1.0128141941843274</v>
      </c>
      <c r="AC82" t="s">
        <v>39</v>
      </c>
      <c r="AD82">
        <v>0.87892229341218986</v>
      </c>
      <c r="AE82">
        <v>1.0793494332183342</v>
      </c>
      <c r="AF82">
        <v>0.99227862658123878</v>
      </c>
      <c r="AG82">
        <v>1.0185641531131922</v>
      </c>
      <c r="AH82" s="6">
        <v>0.99227862658123878</v>
      </c>
      <c r="AI82" t="s">
        <v>47</v>
      </c>
      <c r="AJ82">
        <v>1.1900191938579654</v>
      </c>
      <c r="AK82">
        <v>1.0556621880998081</v>
      </c>
      <c r="AL82">
        <v>1.0940499040307101</v>
      </c>
      <c r="AM82">
        <v>0.97888675623800381</v>
      </c>
      <c r="AN82" s="6">
        <v>1.0796545105566218</v>
      </c>
      <c r="AV82" t="s">
        <v>39</v>
      </c>
      <c r="AW82">
        <v>1.0662066699523576</v>
      </c>
      <c r="AX82">
        <v>0.94792180055856745</v>
      </c>
      <c r="AY82">
        <v>1.0645638245441105</v>
      </c>
      <c r="AZ82">
        <v>0.99227862658123878</v>
      </c>
      <c r="BA82" s="6">
        <v>1.0177427304090685</v>
      </c>
      <c r="BB82" t="s">
        <v>39</v>
      </c>
      <c r="BC82">
        <v>1.0366354526039099</v>
      </c>
      <c r="BD82">
        <v>0.99885000821422709</v>
      </c>
      <c r="BE82">
        <v>0.94627895515032034</v>
      </c>
      <c r="BF82">
        <v>0.97256448168227372</v>
      </c>
      <c r="BG82" s="6">
        <v>0.98858222441268284</v>
      </c>
      <c r="BH82" t="s">
        <v>39</v>
      </c>
      <c r="BI82">
        <v>0.97420732709052082</v>
      </c>
      <c r="BJ82">
        <v>1.0185641531131922</v>
      </c>
      <c r="BK82">
        <v>0.96927879086577962</v>
      </c>
      <c r="BL82">
        <v>1.0399211434204041</v>
      </c>
      <c r="BM82" s="6">
        <v>1.0004928536224742</v>
      </c>
      <c r="BN82" t="s">
        <v>39</v>
      </c>
      <c r="BO82">
        <v>1.0021356990307211</v>
      </c>
      <c r="BP82">
        <v>0.96927879086577962</v>
      </c>
      <c r="BQ82">
        <v>1.0152784622966979</v>
      </c>
      <c r="BR82">
        <v>0.93477903729259082</v>
      </c>
      <c r="BS82">
        <v>0.96927879086577962</v>
      </c>
      <c r="BT82">
        <v>1.0021356990307211</v>
      </c>
      <c r="BU82" s="6">
        <v>0.98214774656371528</v>
      </c>
      <c r="BV82" t="s">
        <v>47</v>
      </c>
      <c r="BW82">
        <v>1.4395393474088292</v>
      </c>
      <c r="BX82">
        <v>0.9213051823416506</v>
      </c>
      <c r="BY82">
        <v>1.017274472168906</v>
      </c>
      <c r="BZ82">
        <v>0.94049904030710163</v>
      </c>
      <c r="CA82" s="6">
        <v>1.0796545105566218</v>
      </c>
      <c r="CB82" t="s">
        <v>47</v>
      </c>
      <c r="CC82">
        <v>0.9213051823416506</v>
      </c>
      <c r="CD82">
        <v>0.97888675623800381</v>
      </c>
      <c r="CE82">
        <v>1.0940499040307101</v>
      </c>
      <c r="CF82">
        <v>1.0748560460652592</v>
      </c>
      <c r="CG82" s="6">
        <v>1.017274472168906</v>
      </c>
      <c r="CT82" t="s">
        <v>39</v>
      </c>
      <c r="CU82">
        <v>1.0267783801544275</v>
      </c>
      <c r="CV82">
        <v>1.0579924429111223</v>
      </c>
      <c r="CW82">
        <v>1.0119927714802037</v>
      </c>
      <c r="CX82">
        <v>1.0103499260719568</v>
      </c>
      <c r="CY82" s="6">
        <v>1.0267783801544275</v>
      </c>
      <c r="CZ82" t="s">
        <v>39</v>
      </c>
      <c r="DA82">
        <v>1.0037785444389684</v>
      </c>
      <c r="DB82">
        <v>0.97913586331526203</v>
      </c>
      <c r="DC82">
        <v>1.0119927714802037</v>
      </c>
      <c r="DD82">
        <v>0.97092163627402672</v>
      </c>
      <c r="DE82" s="6">
        <v>0.99145720387711522</v>
      </c>
      <c r="DF82" t="s">
        <v>39</v>
      </c>
      <c r="DG82">
        <v>0.99063578117299167</v>
      </c>
      <c r="DH82">
        <v>0.94792180055856745</v>
      </c>
      <c r="DI82">
        <v>1.1056349597502877</v>
      </c>
      <c r="DJ82">
        <v>1.0366354526039099</v>
      </c>
      <c r="DK82" s="6">
        <v>1.0202069985214393</v>
      </c>
      <c r="DL82" t="s">
        <v>47</v>
      </c>
      <c r="DM82">
        <v>1.1900191938579654</v>
      </c>
      <c r="DN82">
        <v>1.0364683301343571</v>
      </c>
      <c r="DO82">
        <v>1.1439539347408829</v>
      </c>
      <c r="DP82">
        <v>1.017274472168906</v>
      </c>
      <c r="DQ82" s="6">
        <v>1.096928982725528</v>
      </c>
    </row>
    <row r="84" spans="1:121" x14ac:dyDescent="0.3">
      <c r="A84" t="s">
        <v>40</v>
      </c>
      <c r="B84">
        <v>0.95833333333333326</v>
      </c>
      <c r="C84">
        <v>1.0504807692307692</v>
      </c>
      <c r="D84">
        <v>1.0096153846153846</v>
      </c>
      <c r="E84">
        <v>0.89102564102564108</v>
      </c>
      <c r="F84">
        <v>1.0336538461538463</v>
      </c>
      <c r="G84">
        <v>0.96955128205128205</v>
      </c>
      <c r="H84">
        <v>0.97756410256410253</v>
      </c>
      <c r="I84">
        <v>0.96153846153846145</v>
      </c>
      <c r="J84" s="3">
        <v>0.98147035256410253</v>
      </c>
      <c r="K84" t="s">
        <v>40</v>
      </c>
      <c r="L84">
        <v>1.0008012820512822</v>
      </c>
      <c r="M84">
        <v>0.98317307692307698</v>
      </c>
      <c r="N84">
        <v>1.0408653846153846</v>
      </c>
      <c r="O84">
        <v>0.91105769230769229</v>
      </c>
      <c r="P84" s="6">
        <v>0.98397435897435892</v>
      </c>
      <c r="Q84" t="s">
        <v>40</v>
      </c>
      <c r="R84">
        <v>0.91907051282051289</v>
      </c>
      <c r="S84">
        <v>0.99358974358974361</v>
      </c>
      <c r="T84">
        <v>1.0096153846153846</v>
      </c>
      <c r="U84">
        <v>0.89743589743589747</v>
      </c>
      <c r="V84" s="6">
        <v>0.95492788461538469</v>
      </c>
      <c r="W84" t="s">
        <v>40</v>
      </c>
      <c r="X84">
        <v>0.96153846153846145</v>
      </c>
      <c r="Y84">
        <v>0.95352564102564097</v>
      </c>
      <c r="Z84">
        <v>0.90544871794871784</v>
      </c>
      <c r="AA84">
        <v>1.0176282051282051</v>
      </c>
      <c r="AB84" s="6">
        <v>0.95953525641025628</v>
      </c>
      <c r="AC84" t="s">
        <v>40</v>
      </c>
      <c r="AD84">
        <v>0.9294871794871794</v>
      </c>
      <c r="AE84">
        <v>1.1538461538461537</v>
      </c>
      <c r="AF84">
        <v>1.0873397435897436</v>
      </c>
      <c r="AG84">
        <v>0.98557692307692302</v>
      </c>
      <c r="AH84" s="6">
        <v>1.0390624999999998</v>
      </c>
      <c r="AI84" t="s">
        <v>48</v>
      </c>
      <c r="AJ84">
        <v>1.2388059701492538</v>
      </c>
      <c r="AK84">
        <v>0.82089552238805974</v>
      </c>
      <c r="AL84">
        <v>1.0547263681592038</v>
      </c>
      <c r="AM84">
        <v>1.2587064676616915</v>
      </c>
      <c r="AN84" s="6">
        <v>1.0932835820895521</v>
      </c>
      <c r="AV84" t="s">
        <v>40</v>
      </c>
      <c r="AW84">
        <v>1.0416666666666667</v>
      </c>
      <c r="AX84">
        <v>1.0016025641025641</v>
      </c>
      <c r="AY84">
        <v>0.99358974358974361</v>
      </c>
      <c r="AZ84">
        <v>1.0897435897435899</v>
      </c>
      <c r="BA84" s="6">
        <v>1.0316506410256412</v>
      </c>
      <c r="BB84" t="s">
        <v>40</v>
      </c>
      <c r="BC84">
        <v>0.97756410256410253</v>
      </c>
      <c r="BD84">
        <v>0.8814102564102565</v>
      </c>
      <c r="BE84">
        <v>1.1057692307692306</v>
      </c>
      <c r="BF84">
        <v>0.98557692307692302</v>
      </c>
      <c r="BG84" s="6">
        <v>0.98758012820512819</v>
      </c>
      <c r="BH84" t="s">
        <v>40</v>
      </c>
      <c r="BI84">
        <v>1.0336538461538463</v>
      </c>
      <c r="BJ84">
        <v>0.94391025641025639</v>
      </c>
      <c r="BK84">
        <v>0.92227564102564108</v>
      </c>
      <c r="BL84">
        <v>0.97596153846153844</v>
      </c>
      <c r="BM84" s="6">
        <v>0.96895032051282048</v>
      </c>
      <c r="BN84" t="s">
        <v>40</v>
      </c>
      <c r="BO84">
        <v>0.88621794871794879</v>
      </c>
      <c r="BP84">
        <v>1.03125</v>
      </c>
      <c r="BQ84">
        <v>1.0128205128205128</v>
      </c>
      <c r="BR84">
        <v>0.92227564102564108</v>
      </c>
      <c r="BS84">
        <v>1.0737179487179487</v>
      </c>
      <c r="BT84">
        <v>1.0320512820512822</v>
      </c>
      <c r="BU84" s="6">
        <v>0.99305555555555558</v>
      </c>
      <c r="BV84" t="s">
        <v>48</v>
      </c>
      <c r="BW84">
        <v>0.84079601990049757</v>
      </c>
      <c r="BX84">
        <v>0.99502487562189057</v>
      </c>
      <c r="BY84">
        <v>1.308457711442786</v>
      </c>
      <c r="BZ84">
        <v>1.3283582089552239</v>
      </c>
      <c r="CA84" s="6">
        <v>1.1181592039800994</v>
      </c>
      <c r="CB84" t="s">
        <v>48</v>
      </c>
      <c r="CC84">
        <v>1.1243781094527363</v>
      </c>
      <c r="CD84">
        <v>1.1691542288557213</v>
      </c>
      <c r="CE84">
        <v>0.86567164179104461</v>
      </c>
      <c r="CF84">
        <v>1.1592039800995024</v>
      </c>
      <c r="CG84" s="6">
        <v>1.0796019900497511</v>
      </c>
      <c r="CT84" t="s">
        <v>40</v>
      </c>
      <c r="CU84">
        <v>1.03125</v>
      </c>
      <c r="CV84">
        <v>1.0192307692307692</v>
      </c>
      <c r="CW84">
        <v>1.0552884615384615</v>
      </c>
      <c r="CX84">
        <v>1.0432692307692308</v>
      </c>
      <c r="CY84" s="6">
        <v>1.0372596153846156</v>
      </c>
      <c r="CZ84" t="s">
        <v>40</v>
      </c>
      <c r="DA84">
        <v>1.0985576923076923</v>
      </c>
      <c r="DB84">
        <v>1.0048076923076923</v>
      </c>
      <c r="DC84">
        <v>0.94471153846153855</v>
      </c>
      <c r="DD84">
        <v>1.0256410256410258</v>
      </c>
      <c r="DE84" s="6">
        <v>1.0184294871794872</v>
      </c>
      <c r="DF84" t="s">
        <v>40</v>
      </c>
      <c r="DG84">
        <v>0.95352564102564097</v>
      </c>
      <c r="DH84">
        <v>1.0576923076923077</v>
      </c>
      <c r="DI84">
        <v>0.95352564102564097</v>
      </c>
      <c r="DJ84">
        <v>0.97756410256410253</v>
      </c>
      <c r="DK84" s="6">
        <v>0.98557692307692302</v>
      </c>
      <c r="DL84" t="s">
        <v>48</v>
      </c>
      <c r="DM84">
        <v>0.64179104477611937</v>
      </c>
      <c r="DN84">
        <v>0.86567164179104461</v>
      </c>
      <c r="DO84">
        <v>0.78606965174129351</v>
      </c>
      <c r="DP84">
        <v>0.77114427860696511</v>
      </c>
      <c r="DQ84" s="6">
        <v>0.76616915422885568</v>
      </c>
    </row>
    <row r="86" spans="1:121" x14ac:dyDescent="0.3">
      <c r="A86" t="s">
        <v>41</v>
      </c>
      <c r="B86">
        <v>0.97900113507377984</v>
      </c>
      <c r="C86">
        <v>1.0357548240635641</v>
      </c>
      <c r="D86">
        <v>0.96481271282633363</v>
      </c>
      <c r="E86">
        <v>1.0300794551645858</v>
      </c>
      <c r="F86">
        <v>1.0130533484676503</v>
      </c>
      <c r="G86">
        <v>1.0244040862656072</v>
      </c>
      <c r="H86">
        <v>1.0158910329171396</v>
      </c>
      <c r="I86">
        <v>1.0414301929625425</v>
      </c>
      <c r="J86" s="3">
        <v>1.0130533484676505</v>
      </c>
      <c r="K86" t="s">
        <v>41</v>
      </c>
      <c r="L86">
        <v>1.0187287173666288</v>
      </c>
      <c r="M86">
        <v>1.0158910329171396</v>
      </c>
      <c r="N86">
        <v>1.0669693530079454</v>
      </c>
      <c r="O86">
        <v>0.97048808172531209</v>
      </c>
      <c r="P86" s="6">
        <v>1.0180192962542565</v>
      </c>
      <c r="Q86" t="s">
        <v>41</v>
      </c>
      <c r="R86">
        <v>0.9421112372304199</v>
      </c>
      <c r="S86">
        <v>1.0442678774120318</v>
      </c>
      <c r="T86">
        <v>0.95913734392735528</v>
      </c>
      <c r="U86">
        <v>0.87116912599318952</v>
      </c>
      <c r="V86" s="6">
        <v>0.95417139614074908</v>
      </c>
      <c r="W86" t="s">
        <v>41</v>
      </c>
      <c r="X86">
        <v>1.0017026106696936</v>
      </c>
      <c r="Y86">
        <v>0.93643586833144143</v>
      </c>
      <c r="Z86">
        <v>0.84279228149829744</v>
      </c>
      <c r="AA86">
        <v>1.0244040862656072</v>
      </c>
      <c r="AB86" s="6">
        <v>0.95133371169125991</v>
      </c>
      <c r="AC86" t="s">
        <v>41</v>
      </c>
      <c r="AD86">
        <v>0.9846765039727583</v>
      </c>
      <c r="AE86">
        <v>0.99886492622020429</v>
      </c>
      <c r="AF86">
        <v>0.97900113507377984</v>
      </c>
      <c r="AG86">
        <v>1.0073779795686719</v>
      </c>
      <c r="AH86" s="6">
        <v>0.99248013620885367</v>
      </c>
      <c r="AI86" t="s">
        <v>49</v>
      </c>
      <c r="AJ86">
        <v>1.1728085149111356</v>
      </c>
      <c r="AK86">
        <v>1.1236067878301035</v>
      </c>
      <c r="AL86">
        <v>1.1175820865548751</v>
      </c>
      <c r="AM86">
        <v>1.1657796967567025</v>
      </c>
      <c r="AN86" s="6">
        <v>1.1449442715132041</v>
      </c>
      <c r="AV86" t="s">
        <v>41</v>
      </c>
      <c r="AW86">
        <v>1.0130533484676503</v>
      </c>
      <c r="AX86">
        <v>1.1208853575482407</v>
      </c>
      <c r="AY86">
        <v>1.0215664018161181</v>
      </c>
      <c r="AZ86">
        <v>1.0868331441543702</v>
      </c>
      <c r="BA86" s="6">
        <v>1.0605845629965946</v>
      </c>
      <c r="BB86" t="s">
        <v>41</v>
      </c>
      <c r="BC86">
        <v>1.0017026106696936</v>
      </c>
      <c r="BD86">
        <v>0.96481271282633363</v>
      </c>
      <c r="BE86">
        <v>1.1038592508513054</v>
      </c>
      <c r="BF86">
        <v>0.97900113507377984</v>
      </c>
      <c r="BG86" s="6">
        <v>1.0123439273552781</v>
      </c>
      <c r="BH86" t="s">
        <v>41</v>
      </c>
      <c r="BI86">
        <v>1.0556186152099887</v>
      </c>
      <c r="BJ86">
        <v>0.95346197502837682</v>
      </c>
      <c r="BK86">
        <v>1.0556186152099887</v>
      </c>
      <c r="BL86">
        <v>1.0839954597048809</v>
      </c>
      <c r="BM86" s="6">
        <v>1.0371736662883089</v>
      </c>
      <c r="BN86" t="s">
        <v>41</v>
      </c>
      <c r="BO86">
        <v>0.92224744608399545</v>
      </c>
      <c r="BP86">
        <v>0.9421112372304199</v>
      </c>
      <c r="BQ86">
        <v>0.93359818388195237</v>
      </c>
      <c r="BR86">
        <v>0.9846765039727583</v>
      </c>
      <c r="BS86">
        <v>1.0527809307604994</v>
      </c>
      <c r="BT86">
        <v>0.97048808172531209</v>
      </c>
      <c r="BU86" s="6">
        <v>0.96765039727582292</v>
      </c>
      <c r="BV86" t="s">
        <v>49</v>
      </c>
      <c r="BW86">
        <v>0.95692338588211667</v>
      </c>
      <c r="BX86">
        <v>0.95290691836529773</v>
      </c>
      <c r="BY86">
        <v>1.0302239180640627</v>
      </c>
      <c r="BZ86">
        <v>0.97098102219098303</v>
      </c>
      <c r="CA86" s="6">
        <v>0.97775881112561513</v>
      </c>
      <c r="CB86" t="s">
        <v>49</v>
      </c>
      <c r="CC86">
        <v>1.0011045285671254</v>
      </c>
      <c r="CD86">
        <v>1.02118686615122</v>
      </c>
      <c r="CE86">
        <v>0.92077517823074606</v>
      </c>
      <c r="CF86">
        <v>1.0302239180640627</v>
      </c>
      <c r="CG86" s="6">
        <v>0.99332262275328853</v>
      </c>
      <c r="CT86" t="s">
        <v>41</v>
      </c>
      <c r="CU86">
        <v>1.0272417707150965</v>
      </c>
      <c r="CV86">
        <v>1.0158910329171396</v>
      </c>
      <c r="CW86">
        <v>1.0130533484676503</v>
      </c>
      <c r="CX86">
        <v>0.97616345062429055</v>
      </c>
      <c r="CY86" s="6">
        <v>1.0080874006810443</v>
      </c>
      <c r="CZ86" t="s">
        <v>41</v>
      </c>
      <c r="DA86">
        <v>1.0925085130533485</v>
      </c>
      <c r="DB86">
        <v>0.98751418842224747</v>
      </c>
      <c r="DC86">
        <v>1.0556186152099887</v>
      </c>
      <c r="DD86">
        <v>1.0499432463110103</v>
      </c>
      <c r="DE86" s="6">
        <v>1.0463961407491487</v>
      </c>
      <c r="DF86" t="s">
        <v>41</v>
      </c>
      <c r="DG86">
        <v>0.87684449489216798</v>
      </c>
      <c r="DH86">
        <v>0.996027241770715</v>
      </c>
      <c r="DI86">
        <v>1.0669693530079454</v>
      </c>
      <c r="DJ86">
        <v>0.96765039727582292</v>
      </c>
      <c r="DK86" s="6">
        <v>0.97687287173666282</v>
      </c>
      <c r="DL86" t="s">
        <v>49</v>
      </c>
      <c r="DM86">
        <v>0.97700572346621151</v>
      </c>
      <c r="DN86">
        <v>0.93985339893563613</v>
      </c>
      <c r="DO86">
        <v>0.91073400943869876</v>
      </c>
      <c r="DP86">
        <v>0.95089868460688831</v>
      </c>
      <c r="DQ86" s="6">
        <v>0.9446229541118587</v>
      </c>
    </row>
    <row r="88" spans="1:121" x14ac:dyDescent="0.3">
      <c r="A88" t="s">
        <v>42</v>
      </c>
      <c r="B88">
        <v>1.0901639344262295</v>
      </c>
      <c r="C88">
        <v>1.0348360655737705</v>
      </c>
      <c r="D88">
        <v>0.99590163934426235</v>
      </c>
      <c r="E88">
        <v>0.98565573770491799</v>
      </c>
      <c r="F88">
        <v>1.0081967213114753</v>
      </c>
      <c r="G88">
        <v>1.040983606557377</v>
      </c>
      <c r="H88">
        <v>0.98155737704918034</v>
      </c>
      <c r="I88">
        <v>1.0450819672131149</v>
      </c>
      <c r="J88" s="3">
        <v>1.022797131147541</v>
      </c>
      <c r="K88" t="s">
        <v>42</v>
      </c>
      <c r="L88">
        <v>0.94262295081967218</v>
      </c>
      <c r="M88">
        <v>1.0614754098360657</v>
      </c>
      <c r="N88">
        <v>1.098360655737705</v>
      </c>
      <c r="O88">
        <v>1.0368852459016393</v>
      </c>
      <c r="P88" s="6">
        <v>1.0348360655737705</v>
      </c>
      <c r="Q88" t="s">
        <v>42</v>
      </c>
      <c r="R88">
        <v>0.90163934426229508</v>
      </c>
      <c r="S88">
        <v>0.91598360655737709</v>
      </c>
      <c r="T88">
        <v>1.098360655737705</v>
      </c>
      <c r="U88">
        <v>0.93852459016393452</v>
      </c>
      <c r="V88" s="6">
        <v>0.96362704918032793</v>
      </c>
      <c r="W88" t="s">
        <v>42</v>
      </c>
      <c r="X88">
        <v>1.0348360655737705</v>
      </c>
      <c r="Y88">
        <v>1.0266393442622952</v>
      </c>
      <c r="Z88">
        <v>1.0204918032786885</v>
      </c>
      <c r="AA88">
        <v>0.85860655737704916</v>
      </c>
      <c r="AB88" s="6">
        <v>0.98514344262295084</v>
      </c>
      <c r="AC88" t="s">
        <v>42</v>
      </c>
      <c r="AD88">
        <v>0.95696721311475419</v>
      </c>
      <c r="AE88">
        <v>1.0963114754098362</v>
      </c>
      <c r="AF88">
        <v>0.98155737704918034</v>
      </c>
      <c r="AG88">
        <v>0.95491803278688536</v>
      </c>
      <c r="AH88" s="6">
        <v>0.99743852459016391</v>
      </c>
      <c r="AI88" t="s">
        <v>51</v>
      </c>
      <c r="AJ88">
        <v>1.0017241379310344</v>
      </c>
      <c r="AK88">
        <v>1.0362068965517242</v>
      </c>
      <c r="AL88">
        <v>0.98103448275862082</v>
      </c>
      <c r="AM88">
        <v>1.010344827586207</v>
      </c>
      <c r="AN88" s="6">
        <v>1.0073275862068967</v>
      </c>
      <c r="AV88" t="s">
        <v>42</v>
      </c>
      <c r="AW88">
        <v>1.0040983606557377</v>
      </c>
      <c r="AX88">
        <v>0.94467213114754101</v>
      </c>
      <c r="AY88">
        <v>0.88729508196721307</v>
      </c>
      <c r="AZ88">
        <v>1.0614754098360657</v>
      </c>
      <c r="BA88" s="6">
        <v>0.97438524590163944</v>
      </c>
      <c r="BB88" t="s">
        <v>42</v>
      </c>
      <c r="BC88">
        <v>0.92213114754098369</v>
      </c>
      <c r="BD88">
        <v>0.89959016393442626</v>
      </c>
      <c r="BE88">
        <v>0.91803278688524592</v>
      </c>
      <c r="BF88">
        <v>1.0163934426229508</v>
      </c>
      <c r="BG88" s="6">
        <v>0.93903688524590168</v>
      </c>
      <c r="BH88" t="s">
        <v>42</v>
      </c>
      <c r="BI88">
        <v>1.0327868852459017</v>
      </c>
      <c r="BJ88">
        <v>0.96106557377049173</v>
      </c>
      <c r="BK88">
        <v>0.93852459016393452</v>
      </c>
      <c r="BL88">
        <v>0.99590163934426235</v>
      </c>
      <c r="BM88" s="6">
        <v>0.9820696721311476</v>
      </c>
      <c r="BN88" t="s">
        <v>42</v>
      </c>
      <c r="BO88">
        <v>1.0204918032786885</v>
      </c>
      <c r="BP88">
        <v>0.97745901639344257</v>
      </c>
      <c r="BQ88">
        <v>0.92622950819672134</v>
      </c>
      <c r="BR88">
        <v>0.98565573770491799</v>
      </c>
      <c r="BS88">
        <v>1.0327868852459017</v>
      </c>
      <c r="BT88">
        <v>0.93032786885245911</v>
      </c>
      <c r="BU88" s="6">
        <v>0.97882513661202186</v>
      </c>
      <c r="BV88" t="s">
        <v>51</v>
      </c>
      <c r="BW88">
        <v>1.0068965517241379</v>
      </c>
      <c r="BX88">
        <v>0.97413793103448287</v>
      </c>
      <c r="BY88">
        <v>0.95344827586206904</v>
      </c>
      <c r="BZ88">
        <v>0.95</v>
      </c>
      <c r="CA88" s="6">
        <v>0.97112068965517251</v>
      </c>
      <c r="CB88" t="s">
        <v>51</v>
      </c>
      <c r="CC88">
        <v>0.92586206896551726</v>
      </c>
      <c r="CD88">
        <v>0.96379310344827585</v>
      </c>
      <c r="CE88">
        <v>0.95172413793103439</v>
      </c>
      <c r="CF88">
        <v>0.9758620689655173</v>
      </c>
      <c r="CG88" s="6">
        <v>0.95431034482758625</v>
      </c>
      <c r="CT88" t="s">
        <v>42</v>
      </c>
      <c r="CU88">
        <v>1.0614754098360657</v>
      </c>
      <c r="CV88">
        <v>1.0717213114754098</v>
      </c>
      <c r="CW88">
        <v>0.99180327868852458</v>
      </c>
      <c r="CX88">
        <v>0.99385245901639341</v>
      </c>
      <c r="CY88" s="6">
        <v>1.0297131147540983</v>
      </c>
      <c r="CZ88" t="s">
        <v>42</v>
      </c>
      <c r="DA88">
        <v>1.1147540983606559</v>
      </c>
      <c r="DB88">
        <v>1.040983606557377</v>
      </c>
      <c r="DC88">
        <v>1.0122950819672132</v>
      </c>
      <c r="DD88">
        <v>1.0184426229508197</v>
      </c>
      <c r="DE88" s="6">
        <v>1.0466188524590165</v>
      </c>
      <c r="DF88" t="s">
        <v>42</v>
      </c>
      <c r="DG88">
        <v>1.0245901639344261</v>
      </c>
      <c r="DH88">
        <v>1.0020491803278688</v>
      </c>
      <c r="DI88">
        <v>1.2295081967213115</v>
      </c>
      <c r="DJ88">
        <v>1.1045081967213115</v>
      </c>
      <c r="DK88" s="6">
        <v>1.0901639344262295</v>
      </c>
      <c r="DL88" t="s">
        <v>51</v>
      </c>
      <c r="DM88">
        <v>1.017241379310345</v>
      </c>
      <c r="DN88">
        <v>0.9568965517241379</v>
      </c>
      <c r="DO88">
        <v>0.94137931034482758</v>
      </c>
      <c r="DP88">
        <v>0.99482758620689649</v>
      </c>
      <c r="DQ88" s="6">
        <v>0.97758620689655173</v>
      </c>
    </row>
    <row r="90" spans="1:121" x14ac:dyDescent="0.3">
      <c r="A90" t="s">
        <v>43</v>
      </c>
      <c r="B90">
        <v>1.0126201923076923</v>
      </c>
      <c r="C90">
        <v>0.95552884615384626</v>
      </c>
      <c r="D90">
        <v>0.96754807692307698</v>
      </c>
      <c r="E90">
        <v>1.0276442307692308</v>
      </c>
      <c r="F90">
        <v>1.1598557692307692</v>
      </c>
      <c r="G90">
        <v>0.98858173076923084</v>
      </c>
      <c r="H90">
        <v>1.1298076923076923</v>
      </c>
      <c r="I90">
        <v>1.0877403846153848</v>
      </c>
      <c r="J90" s="3">
        <v>1.0411658653846154</v>
      </c>
      <c r="K90" t="s">
        <v>43</v>
      </c>
      <c r="L90">
        <v>0.98557692307692302</v>
      </c>
      <c r="M90">
        <v>0.96754807692307698</v>
      </c>
      <c r="N90">
        <v>0.94951923076923084</v>
      </c>
      <c r="O90">
        <v>0.99459134615384626</v>
      </c>
      <c r="P90" s="6">
        <v>0.97430889423076927</v>
      </c>
      <c r="Q90" t="s">
        <v>43</v>
      </c>
      <c r="R90">
        <v>0.93149038461538469</v>
      </c>
      <c r="S90">
        <v>1.0426682692307694</v>
      </c>
      <c r="T90">
        <v>1.0006009615384617</v>
      </c>
      <c r="U90">
        <v>0.83533653846153844</v>
      </c>
      <c r="V90" s="6">
        <v>0.95252403846153844</v>
      </c>
      <c r="W90" t="s">
        <v>43</v>
      </c>
      <c r="X90">
        <v>0.88942307692307698</v>
      </c>
      <c r="Y90">
        <v>1.0486778846153848</v>
      </c>
      <c r="Z90">
        <v>0.94050480769230771</v>
      </c>
      <c r="AA90">
        <v>1.0246394230769231</v>
      </c>
      <c r="AB90" s="6">
        <v>0.97581129807692313</v>
      </c>
      <c r="AC90" t="s">
        <v>43</v>
      </c>
      <c r="AD90">
        <v>0.79627403846153844</v>
      </c>
      <c r="AE90">
        <v>1.1057692307692308</v>
      </c>
      <c r="AF90">
        <v>1.0336538461538463</v>
      </c>
      <c r="AG90">
        <v>0.80829326923076927</v>
      </c>
      <c r="AH90" s="6">
        <v>0.93599759615384615</v>
      </c>
      <c r="AI90" t="s">
        <v>52</v>
      </c>
      <c r="AJ90">
        <v>0.98255813953488369</v>
      </c>
      <c r="AK90">
        <v>1.0290697674418605</v>
      </c>
      <c r="AL90">
        <v>0.93604651162790709</v>
      </c>
      <c r="AM90">
        <v>0.91279069767441867</v>
      </c>
      <c r="AN90" s="6">
        <v>0.96511627906976749</v>
      </c>
      <c r="AV90" t="s">
        <v>43</v>
      </c>
      <c r="AW90">
        <v>0.9765625</v>
      </c>
      <c r="AX90">
        <v>0.90144230769230771</v>
      </c>
      <c r="AY90">
        <v>1.1057692307692308</v>
      </c>
      <c r="AZ90">
        <v>1.0576923076923077</v>
      </c>
      <c r="BA90" s="6">
        <v>1.0103665865384615</v>
      </c>
      <c r="BB90" t="s">
        <v>43</v>
      </c>
      <c r="BC90">
        <v>0.96454326923076927</v>
      </c>
      <c r="BD90">
        <v>0.87740384615384615</v>
      </c>
      <c r="BE90">
        <v>1.1057692307692308</v>
      </c>
      <c r="BF90">
        <v>1.0667067307692308</v>
      </c>
      <c r="BG90" s="6">
        <v>1.0036057692307692</v>
      </c>
      <c r="BH90" t="s">
        <v>43</v>
      </c>
      <c r="BI90">
        <v>0.91346153846153855</v>
      </c>
      <c r="BJ90">
        <v>0.99759615384615385</v>
      </c>
      <c r="BK90">
        <v>0.91346153846153855</v>
      </c>
      <c r="BL90">
        <v>0.98858173076923084</v>
      </c>
      <c r="BM90" s="6">
        <v>0.95327524038461531</v>
      </c>
      <c r="BN90" t="s">
        <v>43</v>
      </c>
      <c r="BO90">
        <v>0.95252403846153844</v>
      </c>
      <c r="BP90">
        <v>1.0516826923076923</v>
      </c>
      <c r="BQ90">
        <v>1.0066105769230771</v>
      </c>
      <c r="BR90">
        <v>0.95552884615384626</v>
      </c>
      <c r="BS90">
        <v>0.93449519230769229</v>
      </c>
      <c r="BT90">
        <v>0.97055288461538469</v>
      </c>
      <c r="BU90" s="6">
        <v>0.97856570512820507</v>
      </c>
      <c r="BV90" t="s">
        <v>52</v>
      </c>
      <c r="BW90">
        <v>1.0697674418604652</v>
      </c>
      <c r="BX90">
        <v>0.97674418604651159</v>
      </c>
      <c r="BY90">
        <v>0.9941860465116279</v>
      </c>
      <c r="BZ90">
        <v>1.0058139534883721</v>
      </c>
      <c r="CA90" s="6">
        <v>1.0116279069767444</v>
      </c>
      <c r="CB90" t="s">
        <v>52</v>
      </c>
      <c r="CC90">
        <v>0.94767441860465107</v>
      </c>
      <c r="CD90">
        <v>0.98837209302325579</v>
      </c>
      <c r="CE90">
        <v>1.0232558139534884</v>
      </c>
      <c r="CF90">
        <v>0.98837209302325579</v>
      </c>
      <c r="CG90" s="6">
        <v>0.98691860465116277</v>
      </c>
      <c r="CT90" t="s">
        <v>43</v>
      </c>
      <c r="CU90">
        <v>0.99158653846153844</v>
      </c>
      <c r="CV90">
        <v>0.95552884615384626</v>
      </c>
      <c r="CW90">
        <v>1.0306490384615385</v>
      </c>
      <c r="CX90">
        <v>1.015625</v>
      </c>
      <c r="CY90" s="6">
        <v>0.99834735576923073</v>
      </c>
      <c r="CZ90" t="s">
        <v>43</v>
      </c>
      <c r="DA90">
        <v>1.0216346153846154</v>
      </c>
      <c r="DB90">
        <v>0.99158653846153844</v>
      </c>
      <c r="DC90">
        <v>1.0036057692307692</v>
      </c>
      <c r="DD90">
        <v>1.0637019230769231</v>
      </c>
      <c r="DE90" s="6">
        <v>1.0201322115384615</v>
      </c>
      <c r="DF90" t="s">
        <v>43</v>
      </c>
      <c r="DG90">
        <v>0.97055288461538469</v>
      </c>
      <c r="DH90">
        <v>1.0486778846153848</v>
      </c>
      <c r="DI90">
        <v>1.1117788461538463</v>
      </c>
      <c r="DJ90">
        <v>1.0306490384615385</v>
      </c>
      <c r="DK90" s="6">
        <v>1.0404146634615385</v>
      </c>
      <c r="DL90" t="s">
        <v>52</v>
      </c>
      <c r="DM90">
        <v>1.1627906976744187</v>
      </c>
      <c r="DN90">
        <v>1.0406976744186047</v>
      </c>
      <c r="DO90">
        <v>1.1511627906976745</v>
      </c>
      <c r="DP90">
        <v>1.0290697674418605</v>
      </c>
      <c r="DQ90" s="6">
        <v>1.0959302325581395</v>
      </c>
    </row>
    <row r="92" spans="1:121" x14ac:dyDescent="0.3">
      <c r="A92" t="s">
        <v>44</v>
      </c>
      <c r="B92">
        <v>0.96288659793814446</v>
      </c>
      <c r="C92">
        <v>0.89690721649484539</v>
      </c>
      <c r="D92">
        <v>1.0164948453608247</v>
      </c>
      <c r="E92">
        <v>0.97731958762886595</v>
      </c>
      <c r="F92">
        <v>1.0082474226804123</v>
      </c>
      <c r="G92">
        <v>1.0020618556701031</v>
      </c>
      <c r="H92">
        <v>1.0701030927835051</v>
      </c>
      <c r="I92">
        <v>0.99587628865979383</v>
      </c>
      <c r="J92" s="3">
        <v>0.991237113402062</v>
      </c>
      <c r="K92" t="s">
        <v>44</v>
      </c>
      <c r="L92">
        <v>0.89484536082474231</v>
      </c>
      <c r="M92">
        <v>1.0288659793814434</v>
      </c>
      <c r="N92">
        <v>1.0886597938144331</v>
      </c>
      <c r="O92">
        <v>0.98969072164948457</v>
      </c>
      <c r="P92" s="6">
        <v>1.0005154639175258</v>
      </c>
      <c r="Q92" t="s">
        <v>44</v>
      </c>
      <c r="R92">
        <v>0.84948453608247421</v>
      </c>
      <c r="S92">
        <v>1.1546391752577321</v>
      </c>
      <c r="T92">
        <v>1.0556701030927835</v>
      </c>
      <c r="U92">
        <v>0.72371134020618555</v>
      </c>
      <c r="V92" s="6">
        <v>0.94587628865979378</v>
      </c>
      <c r="W92" t="s">
        <v>44</v>
      </c>
      <c r="X92">
        <v>1.0309278350515465</v>
      </c>
      <c r="Y92">
        <v>0.98762886597938149</v>
      </c>
      <c r="Z92">
        <v>0.93814432989690733</v>
      </c>
      <c r="AA92">
        <v>1.0103092783505154</v>
      </c>
      <c r="AB92" s="6">
        <v>0.99175257731958766</v>
      </c>
      <c r="AC92" t="s">
        <v>44</v>
      </c>
      <c r="AD92">
        <v>1.0412371134020619</v>
      </c>
      <c r="AE92">
        <v>1.1484536082474228</v>
      </c>
      <c r="AF92">
        <v>0.98762886597938149</v>
      </c>
      <c r="AG92">
        <v>0.91546391752577327</v>
      </c>
      <c r="AH92" s="6">
        <v>1.0231958762886597</v>
      </c>
      <c r="AV92" t="s">
        <v>44</v>
      </c>
      <c r="AW92">
        <v>1.0701030927835051</v>
      </c>
      <c r="AX92">
        <v>1.0453608247422681</v>
      </c>
      <c r="AY92">
        <v>0.96288659793814446</v>
      </c>
      <c r="AZ92">
        <v>1.0494845360824743</v>
      </c>
      <c r="BA92" s="6">
        <v>1.031958762886598</v>
      </c>
      <c r="BB92" t="s">
        <v>44</v>
      </c>
      <c r="BC92">
        <v>1.0123711340206185</v>
      </c>
      <c r="BD92">
        <v>1.0309278350515465</v>
      </c>
      <c r="BE92">
        <v>0.98556701030927829</v>
      </c>
      <c r="BF92">
        <v>1.0123711340206185</v>
      </c>
      <c r="BG92" s="6">
        <v>1.0103092783505154</v>
      </c>
      <c r="BH92" t="s">
        <v>44</v>
      </c>
      <c r="BI92">
        <v>0.90721649484536082</v>
      </c>
      <c r="BJ92">
        <v>0.96288659793814446</v>
      </c>
      <c r="BK92">
        <v>0.96494845360824755</v>
      </c>
      <c r="BL92">
        <v>1.0412371134020619</v>
      </c>
      <c r="BM92" s="6">
        <v>0.96907216494845361</v>
      </c>
      <c r="BN92" t="s">
        <v>44</v>
      </c>
      <c r="BO92">
        <v>0.9422680412371135</v>
      </c>
      <c r="BP92">
        <v>0.95051546391752584</v>
      </c>
      <c r="BQ92">
        <v>1.068041237113402</v>
      </c>
      <c r="BR92">
        <v>0.92164948453608253</v>
      </c>
      <c r="BS92">
        <v>1.0350515463917527</v>
      </c>
      <c r="BT92">
        <v>1.0515463917525774</v>
      </c>
      <c r="BU92" s="6">
        <v>0.99484536082474218</v>
      </c>
      <c r="CT92" t="s">
        <v>44</v>
      </c>
      <c r="CU92">
        <v>1.0268041237113403</v>
      </c>
      <c r="CV92">
        <v>1.0350515463917527</v>
      </c>
      <c r="CW92">
        <v>1.1030927835051547</v>
      </c>
      <c r="CX92">
        <v>0.98556701030927829</v>
      </c>
      <c r="CY92" s="6">
        <v>1.0376288659793813</v>
      </c>
      <c r="CZ92" t="s">
        <v>44</v>
      </c>
      <c r="DA92">
        <v>1.1340206185567012</v>
      </c>
      <c r="DB92">
        <v>1.08659793814433</v>
      </c>
      <c r="DC92">
        <v>1.0453608247422681</v>
      </c>
      <c r="DD92">
        <v>0.99381443298969074</v>
      </c>
      <c r="DE92" s="6">
        <v>1.0649484536082474</v>
      </c>
      <c r="DF92" t="s">
        <v>44</v>
      </c>
      <c r="DG92">
        <v>0.98556701030927829</v>
      </c>
      <c r="DH92">
        <v>1.0556701030927835</v>
      </c>
      <c r="DI92">
        <v>0.96494845360824755</v>
      </c>
      <c r="DJ92">
        <v>1.0453608247422681</v>
      </c>
      <c r="DK92" s="6">
        <v>1.0128865979381443</v>
      </c>
    </row>
    <row r="93" spans="1:121" x14ac:dyDescent="0.3">
      <c r="AI93" t="s">
        <v>69</v>
      </c>
      <c r="AJ93">
        <v>1.0195062232197512</v>
      </c>
      <c r="AK93">
        <v>1.0069355152932009</v>
      </c>
      <c r="AL93">
        <v>1.0480616834439922</v>
      </c>
      <c r="AM93">
        <v>1.1068745881836153</v>
      </c>
      <c r="AN93" s="6">
        <v>1.043737017033652</v>
      </c>
      <c r="BV93" t="s">
        <v>69</v>
      </c>
      <c r="BW93">
        <v>0.94122938530734623</v>
      </c>
      <c r="BX93">
        <v>0.99733169129720867</v>
      </c>
      <c r="BY93">
        <v>0.95902399677354311</v>
      </c>
      <c r="BZ93">
        <v>0.94450867052023113</v>
      </c>
      <c r="CA93" s="6">
        <v>0.95995838287752666</v>
      </c>
      <c r="CB93" t="s">
        <v>69</v>
      </c>
      <c r="CC93">
        <v>0.97698328749735575</v>
      </c>
      <c r="CD93">
        <v>0.97513184584178503</v>
      </c>
      <c r="CE93">
        <v>0.93009404388714723</v>
      </c>
      <c r="CF93">
        <v>0.9873427991886411</v>
      </c>
      <c r="CG93" s="6">
        <v>0.96695952465593427</v>
      </c>
      <c r="DL93" t="s">
        <v>69</v>
      </c>
      <c r="DM93">
        <v>0.8748275862068966</v>
      </c>
      <c r="DN93">
        <v>0.91947601618185315</v>
      </c>
      <c r="DO93">
        <v>0.8177638453500522</v>
      </c>
      <c r="DP93">
        <v>0.9667251120202609</v>
      </c>
      <c r="DQ93" s="6">
        <v>0.89201500045733106</v>
      </c>
    </row>
    <row r="94" spans="1:121" x14ac:dyDescent="0.3">
      <c r="A94" t="s">
        <v>45</v>
      </c>
      <c r="B94">
        <v>0.95318788392289766</v>
      </c>
      <c r="C94">
        <v>1.1311162889218385</v>
      </c>
      <c r="D94">
        <v>1.0294429146367297</v>
      </c>
      <c r="E94">
        <v>0.95530607922050403</v>
      </c>
      <c r="F94">
        <v>0.98919720398220712</v>
      </c>
      <c r="G94">
        <v>1.0019063757678459</v>
      </c>
      <c r="H94">
        <v>0.90023300148273666</v>
      </c>
      <c r="I94">
        <v>0.95742427451811041</v>
      </c>
      <c r="J94" s="3">
        <v>0.9897267528066086</v>
      </c>
      <c r="K94" t="s">
        <v>45</v>
      </c>
      <c r="L94">
        <v>1.0442702817199745</v>
      </c>
      <c r="M94">
        <v>0.95318788392289766</v>
      </c>
      <c r="N94">
        <v>1.0019063757678459</v>
      </c>
      <c r="O94">
        <v>0.97648803219656855</v>
      </c>
      <c r="P94" s="6">
        <v>0.99396314340182157</v>
      </c>
      <c r="Q94" t="s">
        <v>45</v>
      </c>
      <c r="R94">
        <v>1.0654522346960391</v>
      </c>
      <c r="S94">
        <v>0.9807244227917814</v>
      </c>
      <c r="T94">
        <v>0.90870578267316249</v>
      </c>
      <c r="U94">
        <v>0.99131539927981349</v>
      </c>
      <c r="V94" s="6">
        <v>0.98654945986019904</v>
      </c>
      <c r="W94" t="s">
        <v>45</v>
      </c>
      <c r="X94">
        <v>1.0379156958271554</v>
      </c>
      <c r="Y94">
        <v>1.0527430629104002</v>
      </c>
      <c r="Z94">
        <v>0.97648803219656855</v>
      </c>
      <c r="AA94">
        <v>1.0103791569582714</v>
      </c>
      <c r="AB94" s="6">
        <v>1.0193814869730988</v>
      </c>
      <c r="AC94" t="s">
        <v>45</v>
      </c>
      <c r="AD94">
        <v>0.9807244227917814</v>
      </c>
      <c r="AE94">
        <v>0.93412412624443975</v>
      </c>
      <c r="AF94">
        <v>0.99131539927981349</v>
      </c>
      <c r="AG94">
        <v>0.96377886041092986</v>
      </c>
      <c r="AH94" s="6">
        <v>0.96748570218174113</v>
      </c>
      <c r="AV94" t="s">
        <v>45</v>
      </c>
      <c r="AW94">
        <v>0.85998729082821423</v>
      </c>
      <c r="AX94">
        <v>0.99978818047023932</v>
      </c>
      <c r="AY94">
        <v>0.96377886041092986</v>
      </c>
      <c r="AZ94">
        <v>1.0506248676127938</v>
      </c>
      <c r="BA94" s="6">
        <v>0.96854479983054431</v>
      </c>
      <c r="BB94" t="s">
        <v>45</v>
      </c>
      <c r="BC94">
        <v>1.0400338911247617</v>
      </c>
      <c r="BD94">
        <v>0.96801525100614283</v>
      </c>
      <c r="BE94">
        <v>1.0506248676127938</v>
      </c>
      <c r="BF94">
        <v>1.1014615547553486</v>
      </c>
      <c r="BG94" s="6">
        <v>1.0400338911247617</v>
      </c>
      <c r="BH94" t="s">
        <v>45</v>
      </c>
      <c r="BI94">
        <v>0.98919720398220712</v>
      </c>
      <c r="BJ94">
        <v>0.96589705570853623</v>
      </c>
      <c r="BK94">
        <v>0.9171785638635882</v>
      </c>
      <c r="BL94">
        <v>1.0442702817199745</v>
      </c>
      <c r="BM94" s="6">
        <v>0.97913577631857662</v>
      </c>
      <c r="BN94" t="s">
        <v>45</v>
      </c>
      <c r="BO94">
        <v>0.99555178987502646</v>
      </c>
      <c r="BP94">
        <v>0.98496081338699437</v>
      </c>
      <c r="BQ94">
        <v>1.008260961660665</v>
      </c>
      <c r="BR94">
        <v>0.99343359457742009</v>
      </c>
      <c r="BS94">
        <v>1.0527430629104002</v>
      </c>
      <c r="BT94">
        <v>1.0590976488032195</v>
      </c>
      <c r="BU94" s="6">
        <v>1.0156746452022876</v>
      </c>
      <c r="CT94" t="s">
        <v>45</v>
      </c>
      <c r="CU94">
        <v>1.0209701334463037</v>
      </c>
      <c r="CV94">
        <v>1.0019063757678459</v>
      </c>
      <c r="CW94">
        <v>1.0781614064816776</v>
      </c>
      <c r="CX94">
        <v>0.96377886041092986</v>
      </c>
      <c r="CY94" s="6">
        <v>1.0162041940266893</v>
      </c>
      <c r="CZ94" t="s">
        <v>45</v>
      </c>
      <c r="DA94">
        <v>1.0845159923744969</v>
      </c>
      <c r="DB94">
        <v>1.0421520864223681</v>
      </c>
      <c r="DC94">
        <v>1.0103791569582714</v>
      </c>
      <c r="DD94">
        <v>0.97225164160135558</v>
      </c>
      <c r="DE94" s="6">
        <v>1.0273247193391231</v>
      </c>
      <c r="DF94" t="s">
        <v>45</v>
      </c>
      <c r="DG94">
        <v>1.0040245710654523</v>
      </c>
      <c r="DH94">
        <v>1.0527430629104002</v>
      </c>
      <c r="DI94">
        <v>1.031561109934336</v>
      </c>
      <c r="DJ94">
        <v>0.88964202499470457</v>
      </c>
      <c r="DK94" s="6">
        <v>0.99449269222622327</v>
      </c>
    </row>
    <row r="96" spans="1:121" x14ac:dyDescent="0.3">
      <c r="A96" t="s">
        <v>46</v>
      </c>
      <c r="B96">
        <v>0.97638888888888886</v>
      </c>
      <c r="C96">
        <v>1.0250000000000001</v>
      </c>
      <c r="D96">
        <v>1.0611111111111111</v>
      </c>
      <c r="E96">
        <v>1.0625</v>
      </c>
      <c r="F96">
        <v>0.93333333333333346</v>
      </c>
      <c r="G96">
        <v>1.0833333333333335</v>
      </c>
      <c r="H96">
        <v>1.0569444444444445</v>
      </c>
      <c r="I96">
        <v>0.97083333333333333</v>
      </c>
      <c r="J96" s="3">
        <v>1.0211805555555558</v>
      </c>
      <c r="K96" t="s">
        <v>46</v>
      </c>
      <c r="L96">
        <v>0.9</v>
      </c>
      <c r="M96">
        <v>1.0611111111111111</v>
      </c>
      <c r="N96">
        <v>1</v>
      </c>
      <c r="O96">
        <v>0.94583333333333341</v>
      </c>
      <c r="P96" s="6">
        <v>0.97673611111111103</v>
      </c>
      <c r="Q96" t="s">
        <v>46</v>
      </c>
      <c r="R96">
        <v>0.9916666666666667</v>
      </c>
      <c r="S96">
        <v>0.94444444444444453</v>
      </c>
      <c r="T96">
        <v>1.0694444444444444</v>
      </c>
      <c r="U96">
        <v>0.88888888888888895</v>
      </c>
      <c r="V96" s="6">
        <v>0.9736111111111112</v>
      </c>
      <c r="W96" t="s">
        <v>46</v>
      </c>
      <c r="X96">
        <v>0.90277777777777779</v>
      </c>
      <c r="Y96">
        <v>0.95833333333333326</v>
      </c>
      <c r="Z96">
        <v>0.80694444444444446</v>
      </c>
      <c r="AA96">
        <v>1.0694444444444444</v>
      </c>
      <c r="AB96" s="6">
        <v>0.93437499999999996</v>
      </c>
      <c r="AC96" t="s">
        <v>46</v>
      </c>
      <c r="AD96">
        <v>0.97222222222222221</v>
      </c>
      <c r="AE96">
        <v>0.96527777777777779</v>
      </c>
      <c r="AF96">
        <v>1.0444444444444445</v>
      </c>
      <c r="AG96">
        <v>0.96111111111111103</v>
      </c>
      <c r="AH96" s="6">
        <v>0.98576388888888911</v>
      </c>
      <c r="AV96" t="s">
        <v>46</v>
      </c>
      <c r="AW96">
        <v>0.78472222222222221</v>
      </c>
      <c r="AX96">
        <v>1.0555555555555556</v>
      </c>
      <c r="AY96">
        <v>0.93750000000000011</v>
      </c>
      <c r="AZ96">
        <v>0.96666666666666667</v>
      </c>
      <c r="BA96" s="6">
        <v>0.93611111111111101</v>
      </c>
      <c r="BB96" t="s">
        <v>46</v>
      </c>
      <c r="BC96">
        <v>1.0472222222222223</v>
      </c>
      <c r="BD96">
        <v>1.0638888888888889</v>
      </c>
      <c r="BE96">
        <v>0.92638888888888893</v>
      </c>
      <c r="BF96">
        <v>0.8208333333333333</v>
      </c>
      <c r="BG96" s="6">
        <v>0.96458333333333357</v>
      </c>
      <c r="BH96" t="s">
        <v>46</v>
      </c>
      <c r="BI96">
        <v>0.92777777777777781</v>
      </c>
      <c r="BJ96">
        <v>0.93055555555555569</v>
      </c>
      <c r="BK96">
        <v>0.93888888888888899</v>
      </c>
      <c r="BL96">
        <v>1.0680555555555555</v>
      </c>
      <c r="BM96" s="6">
        <v>0.96631944444444462</v>
      </c>
      <c r="BN96" t="s">
        <v>46</v>
      </c>
      <c r="BO96">
        <v>0.91250000000000009</v>
      </c>
      <c r="BP96">
        <v>0.92222222222222228</v>
      </c>
      <c r="BQ96">
        <v>0.94305555555555565</v>
      </c>
      <c r="BR96">
        <v>0.88750000000000007</v>
      </c>
      <c r="BS96">
        <v>0.95833333333333326</v>
      </c>
      <c r="BT96">
        <v>1.0097222222222222</v>
      </c>
      <c r="BU96" s="6">
        <v>0.93888888888888899</v>
      </c>
      <c r="CT96" t="s">
        <v>46</v>
      </c>
      <c r="CU96">
        <v>0.99444444444444446</v>
      </c>
      <c r="CV96">
        <v>1.0777777777777779</v>
      </c>
      <c r="CW96">
        <v>1.0291666666666668</v>
      </c>
      <c r="CX96">
        <v>1.0027777777777778</v>
      </c>
      <c r="CY96" s="6">
        <v>1.0260416666666667</v>
      </c>
      <c r="CZ96" t="s">
        <v>46</v>
      </c>
      <c r="DA96">
        <v>0.97777777777777775</v>
      </c>
      <c r="DB96">
        <v>0.91666666666666674</v>
      </c>
      <c r="DC96">
        <v>0.94305555555555565</v>
      </c>
      <c r="DD96">
        <v>1.0458333333333334</v>
      </c>
      <c r="DE96" s="6">
        <v>0.97083333333333344</v>
      </c>
      <c r="DF96" t="s">
        <v>46</v>
      </c>
      <c r="DG96">
        <v>1</v>
      </c>
      <c r="DH96">
        <v>0.85555555555555562</v>
      </c>
      <c r="DI96">
        <v>1.1111111111111112</v>
      </c>
      <c r="DJ96">
        <v>1.148611111111111</v>
      </c>
      <c r="DK96" s="6">
        <v>1.0288194444444445</v>
      </c>
    </row>
    <row r="98" spans="1:115" x14ac:dyDescent="0.3">
      <c r="A98" t="s">
        <v>47</v>
      </c>
      <c r="B98">
        <v>0.83301343570057573</v>
      </c>
      <c r="C98">
        <v>0.91554702495201523</v>
      </c>
      <c r="D98">
        <v>1.1593090211132437</v>
      </c>
      <c r="E98">
        <v>0.91554702495201523</v>
      </c>
      <c r="F98">
        <v>1.2744721689059502</v>
      </c>
      <c r="G98">
        <v>0.96161228406909782</v>
      </c>
      <c r="H98">
        <v>1.113243761996161</v>
      </c>
      <c r="I98">
        <v>1.0422264875239924</v>
      </c>
      <c r="J98" s="3">
        <v>1.0268714011516316</v>
      </c>
      <c r="K98" t="s">
        <v>47</v>
      </c>
      <c r="L98">
        <v>0.91170825335892502</v>
      </c>
      <c r="M98">
        <v>1.0422264875239924</v>
      </c>
      <c r="N98">
        <v>1.1343570057581573</v>
      </c>
      <c r="O98">
        <v>0.93474088291746638</v>
      </c>
      <c r="P98" s="6">
        <v>1.0057581573896353</v>
      </c>
      <c r="Q98" t="s">
        <v>47</v>
      </c>
      <c r="R98">
        <v>0.9213051823416506</v>
      </c>
      <c r="S98">
        <v>1.017274472168906</v>
      </c>
      <c r="T98">
        <v>0.95969289827255277</v>
      </c>
      <c r="U98">
        <v>1.0556621880998081</v>
      </c>
      <c r="V98" s="6">
        <v>0.98848368522072938</v>
      </c>
      <c r="W98" t="s">
        <v>47</v>
      </c>
      <c r="X98">
        <v>0.90211132437619956</v>
      </c>
      <c r="Y98">
        <v>0.72936660268714004</v>
      </c>
      <c r="Z98">
        <v>0.99808061420345484</v>
      </c>
      <c r="AA98">
        <v>0.74856046065259119</v>
      </c>
      <c r="AB98" s="6">
        <v>0.84452975047984657</v>
      </c>
      <c r="AC98" t="s">
        <v>47</v>
      </c>
      <c r="AD98">
        <v>0.87907869481765832</v>
      </c>
      <c r="AE98">
        <v>1.017274472168906</v>
      </c>
      <c r="AF98">
        <v>0.98848368522072938</v>
      </c>
      <c r="AG98">
        <v>0.91554702495201523</v>
      </c>
      <c r="AH98" s="6">
        <v>0.9500959692898272</v>
      </c>
      <c r="AV98" t="s">
        <v>47</v>
      </c>
      <c r="AW98">
        <v>1.017274472168906</v>
      </c>
      <c r="AX98">
        <v>1.017274472168906</v>
      </c>
      <c r="AY98">
        <v>1.1324376199616122</v>
      </c>
      <c r="AZ98">
        <v>1.0940499040307101</v>
      </c>
      <c r="BA98" s="6">
        <v>1.0652591170825334</v>
      </c>
      <c r="BB98" t="s">
        <v>47</v>
      </c>
      <c r="BC98">
        <v>1.1324376199616122</v>
      </c>
      <c r="BD98">
        <v>1.0556621880998081</v>
      </c>
      <c r="BE98">
        <v>1.2859884836852207</v>
      </c>
      <c r="BF98">
        <v>1.1900191938579654</v>
      </c>
      <c r="BG98" s="6">
        <v>1.1660268714011517</v>
      </c>
      <c r="BH98" t="s">
        <v>47</v>
      </c>
      <c r="BI98">
        <v>0.98272552783109401</v>
      </c>
      <c r="BJ98">
        <v>0.90786948176583482</v>
      </c>
      <c r="BK98">
        <v>1.130518234165067</v>
      </c>
      <c r="BL98">
        <v>1.0479846449136276</v>
      </c>
      <c r="BM98" s="6">
        <v>1.017274472168906</v>
      </c>
      <c r="BN98" t="s">
        <v>47</v>
      </c>
      <c r="BO98">
        <v>0.99616122840690979</v>
      </c>
      <c r="BP98">
        <v>1.034548944337812</v>
      </c>
      <c r="BQ98">
        <v>1.0882917466410746</v>
      </c>
      <c r="BR98">
        <v>0.87907869481765832</v>
      </c>
      <c r="BS98">
        <v>1.0940499040307101</v>
      </c>
      <c r="BT98">
        <v>1.0575815738963532</v>
      </c>
      <c r="BU98" s="6">
        <v>1.0249520153550864</v>
      </c>
      <c r="CT98" t="s">
        <v>47</v>
      </c>
      <c r="CU98">
        <v>0.92706333973128596</v>
      </c>
      <c r="CV98">
        <v>0.94817658349328215</v>
      </c>
      <c r="CW98">
        <v>1.0307101727447217</v>
      </c>
      <c r="CX98">
        <v>0.89827255278310947</v>
      </c>
      <c r="CY98" s="6">
        <v>0.95105566218809978</v>
      </c>
      <c r="CZ98" t="s">
        <v>47</v>
      </c>
      <c r="DA98">
        <v>1.0076775431861804</v>
      </c>
      <c r="DB98">
        <v>0.89059500959692894</v>
      </c>
      <c r="DC98">
        <v>1.1324376199616122</v>
      </c>
      <c r="DD98">
        <v>1.0307101727447217</v>
      </c>
      <c r="DE98" s="6">
        <v>1.0153550863723608</v>
      </c>
      <c r="DF98" t="s">
        <v>47</v>
      </c>
      <c r="DG98">
        <v>1.0364683301343571</v>
      </c>
      <c r="DH98">
        <v>1.0556621880998081</v>
      </c>
      <c r="DI98">
        <v>1.0556621880998081</v>
      </c>
      <c r="DJ98">
        <v>0.96737044145873319</v>
      </c>
      <c r="DK98" s="6">
        <v>1.0287907869481767</v>
      </c>
    </row>
    <row r="100" spans="1:115" x14ac:dyDescent="0.3">
      <c r="A100" t="s">
        <v>48</v>
      </c>
      <c r="B100">
        <v>1.2985074626865671</v>
      </c>
      <c r="C100">
        <v>1.144278606965174</v>
      </c>
      <c r="D100">
        <v>1.0298507462686566</v>
      </c>
      <c r="E100">
        <v>0.92039800995024867</v>
      </c>
      <c r="F100">
        <v>0.72636815920398001</v>
      </c>
      <c r="G100">
        <v>1.0945273631840795</v>
      </c>
      <c r="H100">
        <v>1.024875621890547</v>
      </c>
      <c r="I100">
        <v>0.91044776119402981</v>
      </c>
      <c r="J100" s="3">
        <v>1.0186567164179103</v>
      </c>
      <c r="K100" t="s">
        <v>48</v>
      </c>
      <c r="L100">
        <v>1.3383084577114428</v>
      </c>
      <c r="M100">
        <v>1.2786069651741294</v>
      </c>
      <c r="N100">
        <v>1.2338308457711442</v>
      </c>
      <c r="O100">
        <v>1.1791044776119401</v>
      </c>
      <c r="P100" s="6">
        <v>1.2574626865671643</v>
      </c>
      <c r="Q100" t="s">
        <v>48</v>
      </c>
      <c r="R100">
        <v>1.2437810945273631</v>
      </c>
      <c r="S100">
        <v>1.3034825870646767</v>
      </c>
      <c r="T100">
        <v>1.1840796019900497</v>
      </c>
      <c r="U100">
        <v>1.2189054726368158</v>
      </c>
      <c r="V100" s="6">
        <v>1.2375621890547264</v>
      </c>
      <c r="W100" t="s">
        <v>48</v>
      </c>
      <c r="X100">
        <v>0.91044776119402981</v>
      </c>
      <c r="Y100">
        <v>1.4427860696517412</v>
      </c>
      <c r="Z100">
        <v>1.3731343283582089</v>
      </c>
      <c r="AA100">
        <v>1.3532338308457712</v>
      </c>
      <c r="AB100" s="6">
        <v>1.2699004975124377</v>
      </c>
      <c r="AC100" t="s">
        <v>48</v>
      </c>
      <c r="AD100">
        <v>1.1094527363184079</v>
      </c>
      <c r="AE100">
        <v>1.0149253731343282</v>
      </c>
      <c r="AF100">
        <v>1.2935323383084576</v>
      </c>
      <c r="AG100">
        <v>1.3283582089552239</v>
      </c>
      <c r="AH100" s="6">
        <v>1.1865671641791045</v>
      </c>
      <c r="AV100" t="s">
        <v>48</v>
      </c>
      <c r="AW100">
        <v>0.98009950248756217</v>
      </c>
      <c r="AX100">
        <v>0.93034825870646765</v>
      </c>
      <c r="AY100">
        <v>0.86567164179104461</v>
      </c>
      <c r="AZ100">
        <v>1.2537313432835819</v>
      </c>
      <c r="BA100" s="6">
        <v>1.0074626865671641</v>
      </c>
      <c r="BB100" t="s">
        <v>48</v>
      </c>
      <c r="BC100">
        <v>1.2985074626865671</v>
      </c>
      <c r="BD100">
        <v>1.5522388059701491</v>
      </c>
      <c r="BE100">
        <v>1.3980099502487562</v>
      </c>
      <c r="BF100">
        <v>0.94029850746268651</v>
      </c>
      <c r="BG100" s="6">
        <v>1.2972636815920395</v>
      </c>
      <c r="BH100" t="s">
        <v>48</v>
      </c>
      <c r="BI100">
        <v>1.0746268656716418</v>
      </c>
      <c r="BJ100">
        <v>0.96517412935323377</v>
      </c>
      <c r="BK100">
        <v>0.99004975124378114</v>
      </c>
      <c r="BL100">
        <v>0.84079601990049757</v>
      </c>
      <c r="BM100" s="6">
        <v>0.96766169154228854</v>
      </c>
      <c r="BN100" t="s">
        <v>48</v>
      </c>
      <c r="BO100">
        <v>0.76616915422885568</v>
      </c>
      <c r="BP100">
        <v>0.71144278606965161</v>
      </c>
      <c r="BQ100">
        <v>0.71641791044776115</v>
      </c>
      <c r="BR100">
        <v>0.92039800995024867</v>
      </c>
      <c r="BS100">
        <v>1.2189054726368158</v>
      </c>
      <c r="BT100">
        <v>1.1990049751243781</v>
      </c>
      <c r="BU100" s="6">
        <v>0.92205638474295182</v>
      </c>
      <c r="CT100" t="s">
        <v>48</v>
      </c>
      <c r="CU100">
        <v>0.89054726368159198</v>
      </c>
      <c r="CV100">
        <v>1.0497512437810945</v>
      </c>
      <c r="CW100">
        <v>0.90547263681592027</v>
      </c>
      <c r="CX100">
        <v>1.0398009950248754</v>
      </c>
      <c r="CY100" s="6">
        <v>0.97139303482587058</v>
      </c>
      <c r="CZ100" t="s">
        <v>48</v>
      </c>
      <c r="DA100">
        <v>1.2736318407960199</v>
      </c>
      <c r="DB100">
        <v>1.0547263681592038</v>
      </c>
      <c r="DC100">
        <v>1.024875621890547</v>
      </c>
      <c r="DD100">
        <v>1.0497512437810945</v>
      </c>
      <c r="DE100" s="6">
        <v>1.1007462686567162</v>
      </c>
      <c r="DF100" t="s">
        <v>48</v>
      </c>
      <c r="DG100">
        <v>0.7562189054726367</v>
      </c>
      <c r="DH100">
        <v>0.69651741293532343</v>
      </c>
      <c r="DI100">
        <v>0.78109452736318408</v>
      </c>
      <c r="DJ100">
        <v>0.81094527363184077</v>
      </c>
      <c r="DK100" s="6">
        <v>0.76119402985074636</v>
      </c>
    </row>
    <row r="102" spans="1:115" x14ac:dyDescent="0.3">
      <c r="A102" t="s">
        <v>49</v>
      </c>
      <c r="B102">
        <v>0.99708806105030623</v>
      </c>
      <c r="C102">
        <v>0.98704689225825892</v>
      </c>
      <c r="D102">
        <v>1.0292198011848579</v>
      </c>
      <c r="E102">
        <v>1.0392609699769053</v>
      </c>
      <c r="F102">
        <v>0.98604277537905416</v>
      </c>
      <c r="G102">
        <v>1.0091374636007633</v>
      </c>
      <c r="H102">
        <v>1.0412692037353148</v>
      </c>
      <c r="I102">
        <v>1.0031127623255347</v>
      </c>
      <c r="J102" s="3">
        <v>1.0115222411888745</v>
      </c>
      <c r="K102" t="s">
        <v>49</v>
      </c>
      <c r="L102">
        <v>1.0372527362184958</v>
      </c>
      <c r="M102">
        <v>1.0784215282658902</v>
      </c>
      <c r="N102">
        <v>1.1145697359172608</v>
      </c>
      <c r="O102">
        <v>1.0021086454463299</v>
      </c>
      <c r="P102" s="6">
        <v>1.0580881614619944</v>
      </c>
      <c r="Q102" t="s">
        <v>49</v>
      </c>
      <c r="R102">
        <v>0.97700572346621151</v>
      </c>
      <c r="S102">
        <v>1.0573350738025906</v>
      </c>
      <c r="T102">
        <v>1.1376644241389697</v>
      </c>
      <c r="U102">
        <v>1.0071292298423535</v>
      </c>
      <c r="V102" s="6">
        <v>1.0447836128125314</v>
      </c>
      <c r="W102" t="s">
        <v>49</v>
      </c>
      <c r="X102">
        <v>1.0292198011848579</v>
      </c>
      <c r="Y102">
        <v>1.0241992167888341</v>
      </c>
      <c r="Z102">
        <v>1.1155738527964656</v>
      </c>
      <c r="AA102">
        <v>1.1818455668239782</v>
      </c>
      <c r="AB102" s="6">
        <v>1.0877096093985339</v>
      </c>
      <c r="AC102" t="s">
        <v>49</v>
      </c>
      <c r="AD102">
        <v>1.0513103725273623</v>
      </c>
      <c r="AE102">
        <v>1.2320514107842153</v>
      </c>
      <c r="AF102">
        <v>1.1266191384677178</v>
      </c>
      <c r="AG102">
        <v>1.0874585801787329</v>
      </c>
      <c r="AH102" s="6">
        <v>1.124359875489507</v>
      </c>
      <c r="AV102" t="s">
        <v>49</v>
      </c>
      <c r="AW102">
        <v>1.0161662817551962</v>
      </c>
      <c r="AX102">
        <v>0.93382869766040777</v>
      </c>
      <c r="AY102">
        <v>0.95893161964052631</v>
      </c>
      <c r="AZ102">
        <v>0.9900592428958731</v>
      </c>
      <c r="BA102" s="6">
        <v>0.97474646048800084</v>
      </c>
      <c r="BB102" t="s">
        <v>49</v>
      </c>
      <c r="BC102">
        <v>1.0723968269906616</v>
      </c>
      <c r="BD102">
        <v>1.0241992167888341</v>
      </c>
      <c r="BE102">
        <v>1.0011045285671254</v>
      </c>
      <c r="BF102">
        <v>0.9278039963851793</v>
      </c>
      <c r="BG102" s="6">
        <v>1.0063761421829502</v>
      </c>
      <c r="BH102" t="s">
        <v>49</v>
      </c>
      <c r="BI102">
        <v>0.9930715935334874</v>
      </c>
      <c r="BJ102">
        <v>0.97098102219098303</v>
      </c>
      <c r="BK102">
        <v>0.90470930816347028</v>
      </c>
      <c r="BL102">
        <v>0.95591926900291191</v>
      </c>
      <c r="BM102" s="6">
        <v>0.95617029822271327</v>
      </c>
      <c r="BN102" t="s">
        <v>49</v>
      </c>
      <c r="BO102">
        <v>0.96294808715734515</v>
      </c>
      <c r="BP102">
        <v>0.93382869766040777</v>
      </c>
      <c r="BQ102">
        <v>0.94889045084847867</v>
      </c>
      <c r="BR102">
        <v>0.9669645546741642</v>
      </c>
      <c r="BS102">
        <v>1.0412692037353148</v>
      </c>
      <c r="BT102">
        <v>1.0472939050105432</v>
      </c>
      <c r="BU102" s="6">
        <v>0.98353248318104225</v>
      </c>
      <c r="CT102" t="s">
        <v>49</v>
      </c>
      <c r="CU102">
        <v>0.95692338588211667</v>
      </c>
      <c r="CV102">
        <v>1.0573350738025906</v>
      </c>
      <c r="CW102">
        <v>1.063359775077819</v>
      </c>
      <c r="CX102">
        <v>0.99407571041269216</v>
      </c>
      <c r="CY102" s="6">
        <v>1.0179234862938045</v>
      </c>
      <c r="CZ102" t="s">
        <v>49</v>
      </c>
      <c r="DA102">
        <v>1.0362486193392912</v>
      </c>
      <c r="DB102">
        <v>1.0151621648759916</v>
      </c>
      <c r="DC102">
        <v>0.99608394417110158</v>
      </c>
      <c r="DD102">
        <v>0.96796867155336885</v>
      </c>
      <c r="DE102" s="6">
        <v>1.0038658499849384</v>
      </c>
      <c r="DF102" t="s">
        <v>49</v>
      </c>
      <c r="DG102">
        <v>0.9458781002108646</v>
      </c>
      <c r="DH102">
        <v>0.95391103524450249</v>
      </c>
      <c r="DI102">
        <v>0.94788633396927402</v>
      </c>
      <c r="DJ102">
        <v>0.92880811326438406</v>
      </c>
      <c r="DK102" s="6">
        <v>0.94412089567225632</v>
      </c>
    </row>
    <row r="104" spans="1:115" x14ac:dyDescent="0.3">
      <c r="A104" t="s">
        <v>50</v>
      </c>
      <c r="B104">
        <v>0.94884881740624505</v>
      </c>
      <c r="C104">
        <v>0.80551208115976969</v>
      </c>
      <c r="D104">
        <v>0.66621299945544865</v>
      </c>
      <c r="E104">
        <v>0.90847227198470271</v>
      </c>
      <c r="F104">
        <v>1.6756266349940072</v>
      </c>
      <c r="G104">
        <v>0.94884881740624505</v>
      </c>
      <c r="H104">
        <v>0.62583645403390631</v>
      </c>
      <c r="I104">
        <v>1.2314846353570414</v>
      </c>
      <c r="J104" s="3">
        <v>0.97635533897467064</v>
      </c>
      <c r="K104" t="s">
        <v>50</v>
      </c>
      <c r="L104">
        <v>0.76715436300930451</v>
      </c>
      <c r="M104">
        <v>0.88828399927393142</v>
      </c>
      <c r="N104">
        <v>0.86809572656316025</v>
      </c>
      <c r="O104">
        <v>0.74696609029853334</v>
      </c>
      <c r="P104" s="6">
        <v>0.81762504478623232</v>
      </c>
      <c r="Q104" t="s">
        <v>50</v>
      </c>
      <c r="R104">
        <v>0.88828399927393142</v>
      </c>
      <c r="S104">
        <v>1.1709198172247279</v>
      </c>
      <c r="T104">
        <v>0.72677781758776205</v>
      </c>
      <c r="U104">
        <v>0.88828399927393142</v>
      </c>
      <c r="V104" s="6">
        <v>0.91856640834008829</v>
      </c>
      <c r="W104" t="s">
        <v>50</v>
      </c>
      <c r="X104">
        <v>1.2718611807785838</v>
      </c>
      <c r="Y104">
        <v>0.66621299945544865</v>
      </c>
      <c r="Z104">
        <v>1.1103549990924144</v>
      </c>
      <c r="AA104">
        <v>1.5544969987293802</v>
      </c>
      <c r="AB104" s="6">
        <v>1.1507315445139568</v>
      </c>
      <c r="AC104" t="s">
        <v>50</v>
      </c>
      <c r="AD104">
        <v>1.3526142716216685</v>
      </c>
      <c r="AE104">
        <v>1.1507315445139568</v>
      </c>
      <c r="AF104">
        <v>0.76715436300930451</v>
      </c>
      <c r="AG104">
        <v>0.88828399927393142</v>
      </c>
      <c r="AH104" s="6">
        <v>1.0396960446047154</v>
      </c>
      <c r="AV104" t="s">
        <v>50</v>
      </c>
      <c r="AW104">
        <v>1.3728025443324396</v>
      </c>
      <c r="AX104">
        <v>1.6352500895724649</v>
      </c>
      <c r="AY104">
        <v>1.2718611807785838</v>
      </c>
      <c r="AZ104">
        <v>1.1507315445139568</v>
      </c>
      <c r="BA104" s="6">
        <v>1.3576613397993613</v>
      </c>
      <c r="BB104" t="s">
        <v>50</v>
      </c>
      <c r="BC104">
        <v>0.7065895448769911</v>
      </c>
      <c r="BD104">
        <v>1.1103549990924144</v>
      </c>
      <c r="BE104">
        <v>2.0592038164986595</v>
      </c>
      <c r="BF104">
        <v>1.4535556351755241</v>
      </c>
      <c r="BG104" s="6">
        <v>1.3324259989108973</v>
      </c>
      <c r="BH104" t="s">
        <v>50</v>
      </c>
      <c r="BI104">
        <v>1.1507315445139568</v>
      </c>
      <c r="BJ104">
        <v>1.3929908170432108</v>
      </c>
      <c r="BK104">
        <v>1.6150618168616937</v>
      </c>
      <c r="BL104">
        <v>1.1507315445139568</v>
      </c>
      <c r="BM104" s="6">
        <v>1.3273789307332045</v>
      </c>
      <c r="BN104" t="s">
        <v>50</v>
      </c>
      <c r="BO104">
        <v>1.3728025443324396</v>
      </c>
      <c r="BP104">
        <v>1.2516729080678126</v>
      </c>
      <c r="BQ104">
        <v>1.4535556351755241</v>
      </c>
      <c r="BR104">
        <v>0.82771918114161802</v>
      </c>
      <c r="BS104">
        <v>0.84790745385238919</v>
      </c>
      <c r="BT104">
        <v>0.92866054469547388</v>
      </c>
      <c r="BU104" s="6">
        <v>1.1137197112108763</v>
      </c>
      <c r="CT104" t="s">
        <v>50</v>
      </c>
      <c r="CU104">
        <v>1.3122377262001261</v>
      </c>
      <c r="CV104">
        <v>1.0497901809601009</v>
      </c>
      <c r="CW104">
        <v>0.80753090843084685</v>
      </c>
      <c r="CX104">
        <v>0.60362935405205798</v>
      </c>
      <c r="CY104" s="6">
        <v>0.94329704241078305</v>
      </c>
      <c r="CZ104" t="s">
        <v>50</v>
      </c>
      <c r="DA104">
        <v>0.74696609029853334</v>
      </c>
      <c r="DB104">
        <v>0.96903709011701622</v>
      </c>
      <c r="DC104">
        <v>0.64602472674467748</v>
      </c>
      <c r="DD104">
        <v>0.88828399927393142</v>
      </c>
      <c r="DE104" s="6">
        <v>0.81257797660853948</v>
      </c>
      <c r="DF104" t="s">
        <v>50</v>
      </c>
      <c r="DG104">
        <v>1.4131790897539822</v>
      </c>
      <c r="DH104">
        <v>1.1507315445139568</v>
      </c>
      <c r="DI104">
        <v>1.292049453489355</v>
      </c>
      <c r="DJ104">
        <v>1.6958149077047784</v>
      </c>
      <c r="DK104" s="6">
        <v>1.3879437488655182</v>
      </c>
    </row>
    <row r="106" spans="1:115" x14ac:dyDescent="0.3">
      <c r="A106" t="s">
        <v>51</v>
      </c>
      <c r="B106">
        <v>1.0068965517241379</v>
      </c>
      <c r="C106">
        <v>0.99827586206896557</v>
      </c>
      <c r="D106">
        <v>1.0413793103448277</v>
      </c>
      <c r="E106">
        <v>1.0758620689655174</v>
      </c>
      <c r="F106">
        <v>1.0344827586206897</v>
      </c>
      <c r="G106">
        <v>1.0379310344827586</v>
      </c>
      <c r="H106">
        <v>1.0034482758620691</v>
      </c>
      <c r="I106">
        <v>1.0534482758620691</v>
      </c>
      <c r="J106" s="3">
        <v>1.0314655172413791</v>
      </c>
      <c r="K106" t="s">
        <v>51</v>
      </c>
      <c r="L106">
        <v>1.0086206896551724</v>
      </c>
      <c r="M106">
        <v>1.0086206896551724</v>
      </c>
      <c r="N106">
        <v>0.99482758620689649</v>
      </c>
      <c r="O106">
        <v>0.96551724137931028</v>
      </c>
      <c r="P106" s="6">
        <v>0.99439655172413799</v>
      </c>
      <c r="Q106" t="s">
        <v>51</v>
      </c>
      <c r="R106">
        <v>0.92068965517241375</v>
      </c>
      <c r="S106">
        <v>0.93620689655172407</v>
      </c>
      <c r="T106">
        <v>1.0517241379310345</v>
      </c>
      <c r="U106">
        <v>0.8896551724137931</v>
      </c>
      <c r="V106" s="6">
        <v>0.94956896551724135</v>
      </c>
      <c r="W106" t="s">
        <v>51</v>
      </c>
      <c r="X106">
        <v>0.93620689655172407</v>
      </c>
      <c r="Y106">
        <v>1.0620689655172415</v>
      </c>
      <c r="Z106">
        <v>1.0189655172413794</v>
      </c>
      <c r="AA106">
        <v>1.0206896551724138</v>
      </c>
      <c r="AB106" s="6">
        <v>1.0094827586206898</v>
      </c>
      <c r="AC106" t="s">
        <v>51</v>
      </c>
      <c r="AD106">
        <v>0.91206896551724137</v>
      </c>
      <c r="AE106">
        <v>1.0189655172413794</v>
      </c>
      <c r="AF106">
        <v>0.94655172413793109</v>
      </c>
      <c r="AG106">
        <v>0.97413793103448287</v>
      </c>
      <c r="AH106" s="6">
        <v>0.96293103448275852</v>
      </c>
      <c r="AV106" t="s">
        <v>51</v>
      </c>
      <c r="AW106">
        <v>0.98103448275862082</v>
      </c>
      <c r="AX106">
        <v>0.99310344827586206</v>
      </c>
      <c r="AY106">
        <v>0.93620689655172407</v>
      </c>
      <c r="AZ106">
        <v>0.98793103448275876</v>
      </c>
      <c r="BA106" s="6">
        <v>0.97456896551724137</v>
      </c>
      <c r="BB106" t="s">
        <v>51</v>
      </c>
      <c r="BC106">
        <v>1.0689655172413794</v>
      </c>
      <c r="BD106">
        <v>0.97758620689655173</v>
      </c>
      <c r="BE106">
        <v>1.0465517241379312</v>
      </c>
      <c r="BF106">
        <v>1.0293103448275862</v>
      </c>
      <c r="BG106" s="6">
        <v>1.0306034482758621</v>
      </c>
      <c r="BH106" t="s">
        <v>51</v>
      </c>
      <c r="BI106">
        <v>0.99137931034482762</v>
      </c>
      <c r="BJ106">
        <v>1.0137931034482759</v>
      </c>
      <c r="BK106">
        <v>0.93965517241379315</v>
      </c>
      <c r="BL106">
        <v>1.010344827586207</v>
      </c>
      <c r="BM106" s="6">
        <v>0.98879310344827576</v>
      </c>
      <c r="BN106" t="s">
        <v>51</v>
      </c>
      <c r="BO106">
        <v>0.97241379310344822</v>
      </c>
      <c r="BP106">
        <v>0.95517241379310347</v>
      </c>
      <c r="BQ106">
        <v>0.98448275862068968</v>
      </c>
      <c r="BR106">
        <v>0.96206896551724141</v>
      </c>
      <c r="BS106">
        <v>0.98448275862068968</v>
      </c>
      <c r="BT106">
        <v>1.0189655172413794</v>
      </c>
      <c r="BU106" s="6">
        <v>0.97959770114942546</v>
      </c>
      <c r="CT106" t="s">
        <v>51</v>
      </c>
      <c r="CU106">
        <v>1.0155172413793103</v>
      </c>
      <c r="CV106">
        <v>1.0724137931034483</v>
      </c>
      <c r="CW106">
        <v>1.0689655172413794</v>
      </c>
      <c r="CX106">
        <v>0.99482758620689649</v>
      </c>
      <c r="CY106" s="6">
        <v>1.0379310344827586</v>
      </c>
      <c r="CZ106" t="s">
        <v>51</v>
      </c>
      <c r="DA106">
        <v>1.0293103448275862</v>
      </c>
      <c r="DB106">
        <v>1.010344827586207</v>
      </c>
      <c r="DC106">
        <v>0.99655172413793114</v>
      </c>
      <c r="DD106">
        <v>1.0431034482758621</v>
      </c>
      <c r="DE106" s="6">
        <v>1.0198275862068966</v>
      </c>
      <c r="DF106" t="s">
        <v>51</v>
      </c>
      <c r="DG106">
        <v>0.97413793103448287</v>
      </c>
      <c r="DH106">
        <v>0.93965517241379315</v>
      </c>
      <c r="DI106">
        <v>1.0844827586206898</v>
      </c>
      <c r="DJ106">
        <v>1.0293103448275862</v>
      </c>
      <c r="DK106" s="6">
        <v>1.0068965517241379</v>
      </c>
    </row>
    <row r="108" spans="1:115" x14ac:dyDescent="0.3">
      <c r="A108" t="s">
        <v>52</v>
      </c>
      <c r="B108">
        <v>0.94186046511627919</v>
      </c>
      <c r="C108">
        <v>0.97093023255813948</v>
      </c>
      <c r="D108">
        <v>0.93604651162790709</v>
      </c>
      <c r="E108">
        <v>0.94767441860465107</v>
      </c>
      <c r="F108">
        <v>1.1860465116279071</v>
      </c>
      <c r="G108">
        <v>1.0116279069767442</v>
      </c>
      <c r="H108">
        <v>0.90116279069767447</v>
      </c>
      <c r="I108">
        <v>1.0058139534883721</v>
      </c>
      <c r="J108" s="3">
        <v>0.98764534883720945</v>
      </c>
      <c r="K108" t="s">
        <v>52</v>
      </c>
      <c r="L108">
        <v>0.93430232558139537</v>
      </c>
      <c r="M108">
        <v>0.95988372093023255</v>
      </c>
      <c r="N108">
        <v>0.99941860465116283</v>
      </c>
      <c r="O108">
        <v>0.90116279069767447</v>
      </c>
      <c r="P108" s="6">
        <v>0.94869186046511633</v>
      </c>
      <c r="Q108" t="s">
        <v>52</v>
      </c>
      <c r="R108">
        <v>0.87209302325581395</v>
      </c>
      <c r="S108">
        <v>0.86046511627906974</v>
      </c>
      <c r="T108">
        <v>1.1627906976744187</v>
      </c>
      <c r="U108">
        <v>0.91860465116279078</v>
      </c>
      <c r="V108" s="6">
        <v>0.9534883720930234</v>
      </c>
      <c r="W108" t="s">
        <v>52</v>
      </c>
      <c r="X108">
        <v>0.83139534883720922</v>
      </c>
      <c r="Y108">
        <v>0.97093023255813948</v>
      </c>
      <c r="Z108">
        <v>0.94186046511627919</v>
      </c>
      <c r="AA108">
        <v>1.0697674418604652</v>
      </c>
      <c r="AB108" s="6">
        <v>0.95348837209302317</v>
      </c>
      <c r="AC108" t="s">
        <v>52</v>
      </c>
      <c r="AD108">
        <v>0.90697674418604657</v>
      </c>
      <c r="AE108">
        <v>1.0755813953488373</v>
      </c>
      <c r="AF108">
        <v>1.0174418604651163</v>
      </c>
      <c r="AG108">
        <v>0.94186046511627919</v>
      </c>
      <c r="AH108" s="6">
        <v>0.98546511627906985</v>
      </c>
      <c r="AV108" t="s">
        <v>52</v>
      </c>
      <c r="AW108">
        <v>0.9941860465116279</v>
      </c>
      <c r="AX108">
        <v>1.0174418604651163</v>
      </c>
      <c r="AY108">
        <v>1.0465116279069768</v>
      </c>
      <c r="AZ108">
        <v>1.0058139534883721</v>
      </c>
      <c r="BA108" s="6">
        <v>1.0159883720930234</v>
      </c>
      <c r="BB108" t="s">
        <v>52</v>
      </c>
      <c r="BC108">
        <v>1.0116279069767442</v>
      </c>
      <c r="BD108">
        <v>1.0058139534883721</v>
      </c>
      <c r="BE108">
        <v>1.2034883720930232</v>
      </c>
      <c r="BF108">
        <v>1.1046511627906976</v>
      </c>
      <c r="BG108" s="6">
        <v>1.0813953488372092</v>
      </c>
      <c r="BH108" t="s">
        <v>52</v>
      </c>
      <c r="BI108">
        <v>1.0697674418604652</v>
      </c>
      <c r="BJ108">
        <v>1.0813953488372094</v>
      </c>
      <c r="BK108">
        <v>1.0639534883720931</v>
      </c>
      <c r="BL108">
        <v>1.0930232558139534</v>
      </c>
      <c r="BM108" s="6">
        <v>1.0770348837209303</v>
      </c>
      <c r="BN108" t="s">
        <v>52</v>
      </c>
      <c r="BO108">
        <v>0.98255813953488369</v>
      </c>
      <c r="BP108">
        <v>0.99244186046511629</v>
      </c>
      <c r="BQ108">
        <v>1.0930232558139534</v>
      </c>
      <c r="BR108">
        <v>0.97093023255813948</v>
      </c>
      <c r="BS108">
        <v>0.98255813953488369</v>
      </c>
      <c r="BT108">
        <v>1</v>
      </c>
      <c r="BU108" s="6">
        <v>1.0035852713178295</v>
      </c>
      <c r="CT108" t="s">
        <v>52</v>
      </c>
      <c r="CU108">
        <v>1.011046511627907</v>
      </c>
      <c r="CV108">
        <v>1.0116279069767442</v>
      </c>
      <c r="CW108">
        <v>0.98662790697674418</v>
      </c>
      <c r="CX108">
        <v>0.96279069767441861</v>
      </c>
      <c r="CY108" s="6">
        <v>0.99302325581395345</v>
      </c>
      <c r="CZ108" t="s">
        <v>52</v>
      </c>
      <c r="DA108">
        <v>1.0523255813953489</v>
      </c>
      <c r="DB108">
        <v>1</v>
      </c>
      <c r="DC108">
        <v>0.94186046511627919</v>
      </c>
      <c r="DD108">
        <v>1.0232558139534884</v>
      </c>
      <c r="DE108" s="6">
        <v>1.0043604651162792</v>
      </c>
      <c r="DF108" t="s">
        <v>52</v>
      </c>
      <c r="DG108">
        <v>1.0116279069767442</v>
      </c>
      <c r="DH108">
        <v>1.0348837209302326</v>
      </c>
      <c r="DI108">
        <v>1.0697674418604652</v>
      </c>
      <c r="DJ108">
        <v>1.0755813953488373</v>
      </c>
      <c r="DK108" s="6">
        <v>1.04796511627907</v>
      </c>
    </row>
    <row r="111" spans="1:115" x14ac:dyDescent="0.3">
      <c r="K111" t="s">
        <v>69</v>
      </c>
      <c r="L111">
        <v>1.0795442353496556</v>
      </c>
      <c r="M111">
        <v>1.0507738256855823</v>
      </c>
      <c r="N111">
        <v>0.99540631080620234</v>
      </c>
      <c r="O111">
        <v>1.071412680756396</v>
      </c>
      <c r="P111" s="6">
        <v>1.048176539890006</v>
      </c>
      <c r="Q111" t="s">
        <v>69</v>
      </c>
      <c r="R111">
        <v>1.0557241379310345</v>
      </c>
      <c r="S111">
        <v>1.0880242311276793</v>
      </c>
      <c r="T111">
        <v>0.90448275862068961</v>
      </c>
      <c r="U111">
        <v>0.96848537756438224</v>
      </c>
      <c r="V111" s="6">
        <v>0.99588940285954564</v>
      </c>
      <c r="W111" t="s">
        <v>69</v>
      </c>
      <c r="X111">
        <v>1.1260670364118641</v>
      </c>
      <c r="Y111">
        <v>1.0938674375387158</v>
      </c>
      <c r="Z111">
        <v>1.0818646232439335</v>
      </c>
      <c r="AA111">
        <v>0.9541229385307346</v>
      </c>
      <c r="AB111" s="6">
        <v>1.058725820016821</v>
      </c>
      <c r="AC111" t="s">
        <v>69</v>
      </c>
      <c r="AD111">
        <v>1.0056145004420867</v>
      </c>
      <c r="AE111">
        <v>0.94736253494874179</v>
      </c>
      <c r="AF111">
        <v>0.93032512315270943</v>
      </c>
      <c r="AG111">
        <v>1.034269902085994</v>
      </c>
      <c r="AH111" s="6">
        <v>0.97713355711524752</v>
      </c>
      <c r="AV111" t="s">
        <v>69</v>
      </c>
      <c r="AW111">
        <v>0.98677152651744315</v>
      </c>
      <c r="AX111">
        <v>0.97607881773399008</v>
      </c>
      <c r="AY111">
        <v>0.89459770114942516</v>
      </c>
      <c r="AZ111">
        <v>0.98222045046840756</v>
      </c>
      <c r="BA111" s="6">
        <v>0.95923240096689844</v>
      </c>
      <c r="BB111" t="s">
        <v>69</v>
      </c>
      <c r="BC111">
        <v>1.0566785572730877</v>
      </c>
      <c r="BD111">
        <v>0.97193541957345031</v>
      </c>
      <c r="BE111">
        <v>0.86959853406630039</v>
      </c>
      <c r="BF111">
        <v>0.93179673321234124</v>
      </c>
      <c r="BG111" s="6">
        <v>0.95303114571746395</v>
      </c>
      <c r="BH111" t="s">
        <v>69</v>
      </c>
      <c r="BI111">
        <v>0.92672413793103436</v>
      </c>
      <c r="BJ111">
        <v>0.93748609566184637</v>
      </c>
      <c r="BK111">
        <v>0.88317316751460329</v>
      </c>
      <c r="BL111">
        <v>0.9243580337490831</v>
      </c>
      <c r="BM111" s="6">
        <v>0.918069710084229</v>
      </c>
      <c r="BN111" t="s">
        <v>69</v>
      </c>
      <c r="BO111">
        <v>0.98967557641297688</v>
      </c>
      <c r="BP111">
        <v>0.96244672040078383</v>
      </c>
      <c r="BQ111">
        <v>0.9006969919295672</v>
      </c>
      <c r="BR111">
        <v>0.99087342556266789</v>
      </c>
      <c r="BS111">
        <v>1.0019587839216486</v>
      </c>
      <c r="BT111">
        <v>1.0189655172413794</v>
      </c>
      <c r="BU111" s="6">
        <v>0.97609812454012457</v>
      </c>
      <c r="CZ111" t="s">
        <v>69</v>
      </c>
      <c r="DA111">
        <v>0.97812916746046863</v>
      </c>
      <c r="DB111">
        <v>1.010344827586207</v>
      </c>
      <c r="DC111">
        <v>1.0580672626649639</v>
      </c>
      <c r="DD111">
        <v>1.0193965517241379</v>
      </c>
      <c r="DE111" s="6">
        <v>1.015399970058386</v>
      </c>
    </row>
    <row r="113" spans="104:109" x14ac:dyDescent="0.3">
      <c r="CZ113" t="s">
        <v>126</v>
      </c>
      <c r="DA113">
        <v>1.052703761755486</v>
      </c>
      <c r="DB113">
        <v>1.1021943573667712</v>
      </c>
      <c r="DC113">
        <v>1.0567264232390432</v>
      </c>
      <c r="DD113">
        <v>0.99738975133946972</v>
      </c>
      <c r="DE113" s="6">
        <v>1.050466183217404</v>
      </c>
    </row>
  </sheetData>
  <conditionalFormatting sqref="A6:DW107">
    <cfRule type="cellIs" dxfId="0" priority="1" operator="between">
      <formula>0.9</formula>
      <formula>1.1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2116-EC68-4940-9C98-DB1AACCC9B5B}">
  <dimension ref="A4:E16409"/>
  <sheetViews>
    <sheetView workbookViewId="0">
      <selection activeCell="E12" sqref="E12"/>
    </sheetView>
  </sheetViews>
  <sheetFormatPr defaultRowHeight="14.4" x14ac:dyDescent="0.3"/>
  <cols>
    <col min="1" max="1" width="14.5546875" customWidth="1"/>
    <col min="2" max="2" width="13.44140625" customWidth="1"/>
  </cols>
  <sheetData>
    <row r="4" spans="1:5" x14ac:dyDescent="0.3">
      <c r="B4" s="11"/>
    </row>
    <row r="5" spans="1:5" x14ac:dyDescent="0.3">
      <c r="B5" s="11"/>
    </row>
    <row r="6" spans="1:5" x14ac:dyDescent="0.3">
      <c r="B6" s="11"/>
    </row>
    <row r="7" spans="1:5" x14ac:dyDescent="0.3">
      <c r="B7" s="11"/>
    </row>
    <row r="8" spans="1:5" x14ac:dyDescent="0.3">
      <c r="B8" s="11"/>
    </row>
    <row r="9" spans="1:5" x14ac:dyDescent="0.3">
      <c r="B9" s="11"/>
    </row>
    <row r="10" spans="1:5" x14ac:dyDescent="0.3">
      <c r="B10" s="11"/>
    </row>
    <row r="11" spans="1:5" x14ac:dyDescent="0.3">
      <c r="B11" s="11"/>
      <c r="E11" t="s">
        <v>137</v>
      </c>
    </row>
    <row r="12" spans="1:5" x14ac:dyDescent="0.3">
      <c r="B12" s="11"/>
    </row>
    <row r="13" spans="1:5" x14ac:dyDescent="0.3">
      <c r="B13" s="12" t="s">
        <v>134</v>
      </c>
    </row>
    <row r="14" spans="1:5" ht="15.6" x14ac:dyDescent="0.3">
      <c r="B14" s="13" t="s">
        <v>135</v>
      </c>
    </row>
    <row r="15" spans="1:5" x14ac:dyDescent="0.3">
      <c r="B15" s="11"/>
    </row>
    <row r="16" spans="1:5" ht="15.6" x14ac:dyDescent="0.3">
      <c r="A16" t="s">
        <v>0</v>
      </c>
      <c r="B16" s="14">
        <v>9.3740000000000006</v>
      </c>
    </row>
    <row r="17" spans="1:2" ht="15.6" x14ac:dyDescent="0.3">
      <c r="B17" s="15"/>
    </row>
    <row r="18" spans="1:2" ht="15.6" x14ac:dyDescent="0.3">
      <c r="A18" t="s">
        <v>1</v>
      </c>
      <c r="B18" s="14">
        <v>2.097</v>
      </c>
    </row>
    <row r="20" spans="1:2" ht="15.6" x14ac:dyDescent="0.3">
      <c r="A20" t="s">
        <v>2</v>
      </c>
      <c r="B20" s="15">
        <v>23962</v>
      </c>
    </row>
    <row r="21" spans="1:2" ht="15.6" x14ac:dyDescent="0.3">
      <c r="B21" s="15"/>
    </row>
    <row r="22" spans="1:2" ht="15.6" x14ac:dyDescent="0.3">
      <c r="A22" t="s">
        <v>3</v>
      </c>
      <c r="B22" s="16">
        <v>21470</v>
      </c>
    </row>
    <row r="23" spans="1:2" ht="15.6" x14ac:dyDescent="0.3">
      <c r="B23" s="15"/>
    </row>
    <row r="24" spans="1:2" ht="15.6" x14ac:dyDescent="0.3">
      <c r="A24" t="s">
        <v>4</v>
      </c>
      <c r="B24" s="15">
        <v>70920</v>
      </c>
    </row>
    <row r="25" spans="1:2" ht="15.6" x14ac:dyDescent="0.3">
      <c r="B25" s="15"/>
    </row>
    <row r="26" spans="1:2" ht="15.6" x14ac:dyDescent="0.3">
      <c r="A26" t="s">
        <v>136</v>
      </c>
      <c r="B26" s="16">
        <v>1615</v>
      </c>
    </row>
    <row r="28" spans="1:2" ht="15.6" x14ac:dyDescent="0.3">
      <c r="A28" t="s">
        <v>5</v>
      </c>
      <c r="B28" s="16">
        <v>14900</v>
      </c>
    </row>
    <row r="29" spans="1:2" ht="15.6" x14ac:dyDescent="0.3">
      <c r="B29" s="15"/>
    </row>
    <row r="30" spans="1:2" ht="15.6" x14ac:dyDescent="0.3">
      <c r="A30" t="s">
        <v>6</v>
      </c>
      <c r="B30" s="13">
        <v>7.3672508481548169</v>
      </c>
    </row>
    <row r="31" spans="1:2" ht="15.6" x14ac:dyDescent="0.3">
      <c r="B31" s="15"/>
    </row>
    <row r="32" spans="1:2" ht="15.6" x14ac:dyDescent="0.3">
      <c r="A32" t="s">
        <v>7</v>
      </c>
      <c r="B32" s="14">
        <v>34.045999999999999</v>
      </c>
    </row>
    <row r="33" spans="1:2" ht="15.6" x14ac:dyDescent="0.3">
      <c r="B33" s="13"/>
    </row>
    <row r="34" spans="1:2" ht="15.6" x14ac:dyDescent="0.3">
      <c r="A34" t="s">
        <v>8</v>
      </c>
      <c r="B34" s="16">
        <v>14057.192402619188</v>
      </c>
    </row>
    <row r="36" spans="1:2" ht="15.6" x14ac:dyDescent="0.3">
      <c r="A36" t="s">
        <v>9</v>
      </c>
      <c r="B36" s="17">
        <v>436.642</v>
      </c>
    </row>
    <row r="38" spans="1:2" ht="15.6" x14ac:dyDescent="0.3">
      <c r="A38" t="s">
        <v>10</v>
      </c>
      <c r="B38" s="14">
        <v>16.065000000000001</v>
      </c>
    </row>
    <row r="39" spans="1:2" ht="15.6" x14ac:dyDescent="0.3">
      <c r="B39" s="13"/>
    </row>
    <row r="40" spans="1:2" ht="15.6" x14ac:dyDescent="0.3">
      <c r="A40" t="s">
        <v>11</v>
      </c>
      <c r="B40" s="13">
        <v>1630</v>
      </c>
    </row>
    <row r="41" spans="1:2" ht="15.6" x14ac:dyDescent="0.3">
      <c r="B41" s="13"/>
    </row>
    <row r="42" spans="1:2" ht="15.6" x14ac:dyDescent="0.3">
      <c r="A42" t="s">
        <v>12</v>
      </c>
      <c r="B42" s="16">
        <v>93600</v>
      </c>
    </row>
    <row r="43" spans="1:2" ht="15.6" x14ac:dyDescent="0.3">
      <c r="B43" s="13"/>
    </row>
    <row r="44" spans="1:2" ht="15.6" x14ac:dyDescent="0.3">
      <c r="A44" t="s">
        <v>13</v>
      </c>
      <c r="B44" s="14">
        <v>38.11</v>
      </c>
    </row>
    <row r="45" spans="1:2" ht="15.6" x14ac:dyDescent="0.3">
      <c r="B45" s="13"/>
    </row>
    <row r="46" spans="1:2" ht="15.6" x14ac:dyDescent="0.3">
      <c r="A46" t="s">
        <v>14</v>
      </c>
      <c r="B46" s="14">
        <v>12.224</v>
      </c>
    </row>
    <row r="47" spans="1:2" ht="15.6" x14ac:dyDescent="0.3">
      <c r="B47" s="13"/>
    </row>
    <row r="48" spans="1:2" ht="15.6" x14ac:dyDescent="0.3">
      <c r="A48" t="s">
        <v>15</v>
      </c>
      <c r="B48" s="14">
        <v>18.358000000000001</v>
      </c>
    </row>
    <row r="49" spans="1:2" ht="15.6" x14ac:dyDescent="0.3">
      <c r="B49" s="13"/>
    </row>
    <row r="50" spans="1:2" ht="15.6" x14ac:dyDescent="0.3">
      <c r="A50" t="s">
        <v>16</v>
      </c>
      <c r="B50" s="18">
        <v>154.298</v>
      </c>
    </row>
    <row r="51" spans="1:2" ht="15.6" x14ac:dyDescent="0.3">
      <c r="B51" s="13"/>
    </row>
    <row r="52" spans="1:2" ht="15.6" x14ac:dyDescent="0.3">
      <c r="A52" t="s">
        <v>17</v>
      </c>
      <c r="B52" s="14">
        <v>21.536999999999999</v>
      </c>
    </row>
    <row r="53" spans="1:2" ht="15.6" x14ac:dyDescent="0.3">
      <c r="B53" s="13"/>
    </row>
    <row r="54" spans="1:2" ht="15.6" x14ac:dyDescent="0.3">
      <c r="A54" t="s">
        <v>18</v>
      </c>
      <c r="B54" s="13">
        <v>1.81</v>
      </c>
    </row>
    <row r="55" spans="1:2" ht="15.6" x14ac:dyDescent="0.3">
      <c r="B55" s="13"/>
    </row>
    <row r="56" spans="1:2" ht="15.6" x14ac:dyDescent="0.3">
      <c r="A56" t="s">
        <v>19</v>
      </c>
      <c r="B56" s="14">
        <v>48.09</v>
      </c>
    </row>
    <row r="57" spans="1:2" ht="15.6" x14ac:dyDescent="0.3">
      <c r="B57" s="13"/>
    </row>
    <row r="58" spans="1:2" ht="15.6" x14ac:dyDescent="0.3">
      <c r="A58" t="s">
        <v>20</v>
      </c>
      <c r="B58" s="18">
        <v>340.32799999999997</v>
      </c>
    </row>
    <row r="59" spans="1:2" ht="15.6" x14ac:dyDescent="0.3">
      <c r="B59" s="13"/>
    </row>
    <row r="60" spans="1:2" ht="15.6" x14ac:dyDescent="0.3">
      <c r="A60" t="s">
        <v>21</v>
      </c>
      <c r="B60" s="14">
        <v>32.604999999999997</v>
      </c>
    </row>
    <row r="61" spans="1:2" ht="15.6" x14ac:dyDescent="0.3">
      <c r="B61" s="13"/>
    </row>
    <row r="62" spans="1:2" ht="15.6" x14ac:dyDescent="0.3">
      <c r="A62" t="s">
        <v>22</v>
      </c>
      <c r="B62" s="18">
        <v>175.08699999999999</v>
      </c>
    </row>
    <row r="63" spans="1:2" ht="15.6" x14ac:dyDescent="0.3">
      <c r="B63" s="13"/>
    </row>
    <row r="64" spans="1:2" ht="15.6" x14ac:dyDescent="0.3">
      <c r="A64" t="s">
        <v>23</v>
      </c>
      <c r="B64" s="14">
        <v>12.117000000000001</v>
      </c>
    </row>
    <row r="65" spans="1:2" ht="15.6" x14ac:dyDescent="0.3">
      <c r="B65" s="13"/>
    </row>
    <row r="66" spans="1:2" ht="15.6" x14ac:dyDescent="0.3">
      <c r="A66" t="s">
        <v>24</v>
      </c>
      <c r="B66" s="18">
        <v>250.49100000000001</v>
      </c>
    </row>
    <row r="67" spans="1:2" ht="15.6" x14ac:dyDescent="0.3">
      <c r="B67" s="15"/>
    </row>
    <row r="68" spans="1:2" ht="15.6" x14ac:dyDescent="0.3">
      <c r="A68" t="s">
        <v>25</v>
      </c>
      <c r="B68" s="15">
        <v>0.20343165694045226</v>
      </c>
    </row>
    <row r="69" spans="1:2" ht="15.6" x14ac:dyDescent="0.3">
      <c r="B69" s="15"/>
    </row>
    <row r="70" spans="1:2" ht="15.6" x14ac:dyDescent="0.3">
      <c r="A70" t="s">
        <v>26</v>
      </c>
      <c r="B70" s="15">
        <v>9.8043167865213485E-2</v>
      </c>
    </row>
    <row r="71" spans="1:2" ht="15.6" x14ac:dyDescent="0.3">
      <c r="B71" s="15"/>
    </row>
    <row r="72" spans="1:2" ht="15.6" x14ac:dyDescent="0.3">
      <c r="A72" t="s">
        <v>27</v>
      </c>
      <c r="B72" s="14">
        <v>2.0739999999999998</v>
      </c>
    </row>
    <row r="73" spans="1:2" ht="15.6" x14ac:dyDescent="0.3">
      <c r="B73" s="15"/>
    </row>
    <row r="74" spans="1:2" ht="15.6" x14ac:dyDescent="0.3">
      <c r="A74" t="s">
        <v>28</v>
      </c>
      <c r="B74" s="19">
        <v>0.32100000000000001</v>
      </c>
    </row>
    <row r="75" spans="1:2" ht="15.6" x14ac:dyDescent="0.3">
      <c r="B75" s="15"/>
    </row>
    <row r="76" spans="1:2" ht="15.6" x14ac:dyDescent="0.3">
      <c r="A76" t="s">
        <v>29</v>
      </c>
      <c r="B76" s="14">
        <v>1.179</v>
      </c>
    </row>
    <row r="77" spans="1:2" ht="15.6" x14ac:dyDescent="0.3">
      <c r="B77" s="15"/>
    </row>
    <row r="78" spans="1:2" ht="15.6" x14ac:dyDescent="0.3">
      <c r="A78" t="s">
        <v>30</v>
      </c>
      <c r="B78" s="17">
        <v>670</v>
      </c>
    </row>
    <row r="79" spans="1:2" ht="15.6" x14ac:dyDescent="0.3">
      <c r="B79" s="15"/>
    </row>
    <row r="80" spans="1:2" ht="15.6" x14ac:dyDescent="0.3">
      <c r="A80" t="s">
        <v>31</v>
      </c>
      <c r="B80" s="14">
        <v>24.42</v>
      </c>
    </row>
    <row r="81" spans="1:2" ht="15.6" x14ac:dyDescent="0.3">
      <c r="B81" s="15"/>
    </row>
    <row r="82" spans="1:2" ht="15.6" x14ac:dyDescent="0.3">
      <c r="A82" t="s">
        <v>32</v>
      </c>
      <c r="B82" s="14">
        <v>50.973999999999997</v>
      </c>
    </row>
    <row r="83" spans="1:2" ht="15.6" x14ac:dyDescent="0.3">
      <c r="B83" s="15"/>
    </row>
    <row r="84" spans="1:2" ht="15.6" x14ac:dyDescent="0.3">
      <c r="A84" t="s">
        <v>33</v>
      </c>
      <c r="B84" s="14">
        <v>6.4630000000000001</v>
      </c>
    </row>
    <row r="85" spans="1:2" ht="15.6" x14ac:dyDescent="0.3">
      <c r="B85" s="13"/>
    </row>
    <row r="86" spans="1:2" ht="15.6" x14ac:dyDescent="0.3">
      <c r="A86" t="s">
        <v>34</v>
      </c>
      <c r="B86" s="14">
        <v>27.725000000000001</v>
      </c>
    </row>
    <row r="87" spans="1:2" ht="15.6" x14ac:dyDescent="0.3">
      <c r="B87" s="13"/>
    </row>
    <row r="88" spans="1:2" ht="15.6" x14ac:dyDescent="0.3">
      <c r="A88" t="s">
        <v>35</v>
      </c>
      <c r="B88" s="14">
        <v>6.4379999999999997</v>
      </c>
    </row>
    <row r="89" spans="1:2" ht="15.6" x14ac:dyDescent="0.3">
      <c r="B89" s="13"/>
    </row>
    <row r="90" spans="1:2" ht="15.6" x14ac:dyDescent="0.3">
      <c r="A90" t="s">
        <v>36</v>
      </c>
      <c r="B90" s="14">
        <v>1.919</v>
      </c>
    </row>
    <row r="91" spans="1:2" ht="15.6" x14ac:dyDescent="0.3">
      <c r="B91" s="13"/>
    </row>
    <row r="92" spans="1:2" ht="15.6" x14ac:dyDescent="0.3">
      <c r="A92" t="s">
        <v>37</v>
      </c>
      <c r="B92" s="14">
        <v>6.36</v>
      </c>
    </row>
    <row r="93" spans="1:2" ht="15.6" x14ac:dyDescent="0.3">
      <c r="B93" s="15"/>
    </row>
    <row r="94" spans="1:2" ht="15.6" x14ac:dyDescent="0.3">
      <c r="A94" t="s">
        <v>38</v>
      </c>
      <c r="B94" s="19">
        <v>0.98299999999999998</v>
      </c>
    </row>
    <row r="95" spans="1:2" ht="15.6" x14ac:dyDescent="0.3">
      <c r="B95" s="15"/>
    </row>
    <row r="96" spans="1:2" ht="15.6" x14ac:dyDescent="0.3">
      <c r="A96" t="s">
        <v>39</v>
      </c>
      <c r="B96" s="14">
        <v>6.0869999999999997</v>
      </c>
    </row>
    <row r="97" spans="1:2" ht="15.6" x14ac:dyDescent="0.3">
      <c r="B97" s="13"/>
    </row>
    <row r="98" spans="1:2" ht="15.6" x14ac:dyDescent="0.3">
      <c r="A98" t="s">
        <v>40</v>
      </c>
      <c r="B98" s="14">
        <v>1.248</v>
      </c>
    </row>
    <row r="99" spans="1:2" ht="15.6" x14ac:dyDescent="0.3">
      <c r="B99" s="13"/>
    </row>
    <row r="100" spans="1:2" ht="15.6" x14ac:dyDescent="0.3">
      <c r="A100" t="s">
        <v>41</v>
      </c>
      <c r="B100" s="14">
        <v>3.524</v>
      </c>
    </row>
    <row r="101" spans="1:2" ht="15.6" x14ac:dyDescent="0.3">
      <c r="B101" s="15"/>
    </row>
    <row r="102" spans="1:2" ht="15.6" x14ac:dyDescent="0.3">
      <c r="A102" t="s">
        <v>42</v>
      </c>
      <c r="B102" s="19">
        <v>0.48799999999999999</v>
      </c>
    </row>
    <row r="103" spans="1:2" ht="15.6" x14ac:dyDescent="0.3">
      <c r="B103" s="15"/>
    </row>
    <row r="104" spans="1:2" ht="15.6" x14ac:dyDescent="0.3">
      <c r="A104" t="s">
        <v>43</v>
      </c>
      <c r="B104" s="14">
        <v>3.3279999999999998</v>
      </c>
    </row>
    <row r="105" spans="1:2" ht="15.6" x14ac:dyDescent="0.3">
      <c r="B105" s="15"/>
    </row>
    <row r="106" spans="1:2" ht="15.6" x14ac:dyDescent="0.3">
      <c r="A106" t="s">
        <v>44</v>
      </c>
      <c r="B106" s="19">
        <v>0.48499999999999999</v>
      </c>
    </row>
    <row r="107" spans="1:2" ht="15.6" x14ac:dyDescent="0.3">
      <c r="B107" s="15"/>
    </row>
    <row r="108" spans="1:2" ht="15.6" x14ac:dyDescent="0.3">
      <c r="A108" t="s">
        <v>45</v>
      </c>
      <c r="B108" s="14">
        <v>4.7210000000000001</v>
      </c>
    </row>
    <row r="109" spans="1:2" ht="15.6" x14ac:dyDescent="0.3">
      <c r="B109" s="15"/>
    </row>
    <row r="110" spans="1:2" ht="15.6" x14ac:dyDescent="0.3">
      <c r="A110" t="s">
        <v>46</v>
      </c>
      <c r="B110" s="19">
        <v>0.72</v>
      </c>
    </row>
    <row r="111" spans="1:2" ht="15.6" x14ac:dyDescent="0.3">
      <c r="B111" s="15"/>
    </row>
    <row r="112" spans="1:2" ht="15.6" x14ac:dyDescent="0.3">
      <c r="A112" t="s">
        <v>47</v>
      </c>
      <c r="B112" s="19">
        <v>0.52100000000000002</v>
      </c>
    </row>
    <row r="113" spans="1:2" ht="15.6" x14ac:dyDescent="0.3">
      <c r="B113" s="15"/>
    </row>
    <row r="114" spans="1:2" ht="15.6" x14ac:dyDescent="0.3">
      <c r="A114" t="s">
        <v>48</v>
      </c>
      <c r="B114" s="19">
        <v>0.20100000000000001</v>
      </c>
    </row>
    <row r="115" spans="1:2" ht="15.6" x14ac:dyDescent="0.3">
      <c r="B115" s="15"/>
    </row>
    <row r="116" spans="1:2" ht="15.6" x14ac:dyDescent="0.3">
      <c r="A116" t="s">
        <v>49</v>
      </c>
      <c r="B116" s="14">
        <v>9.9589999999999996</v>
      </c>
    </row>
    <row r="117" spans="1:2" ht="15.6" x14ac:dyDescent="0.3">
      <c r="B117" s="15"/>
    </row>
    <row r="118" spans="1:2" ht="15.6" x14ac:dyDescent="0.3">
      <c r="A118" t="s">
        <v>50</v>
      </c>
      <c r="B118" s="15">
        <v>4.9533707728569763E-2</v>
      </c>
    </row>
    <row r="119" spans="1:2" ht="15.6" x14ac:dyDescent="0.3">
      <c r="B119" s="15"/>
    </row>
    <row r="120" spans="1:2" ht="15.6" x14ac:dyDescent="0.3">
      <c r="A120" t="s">
        <v>51</v>
      </c>
      <c r="B120" s="14">
        <v>5.8</v>
      </c>
    </row>
    <row r="121" spans="1:2" ht="15.6" x14ac:dyDescent="0.3">
      <c r="B121" s="13"/>
    </row>
    <row r="122" spans="1:2" ht="15.6" x14ac:dyDescent="0.3">
      <c r="A122" t="s">
        <v>52</v>
      </c>
      <c r="B122" s="14">
        <v>1.72</v>
      </c>
    </row>
    <row r="123" spans="1:2" ht="15.6" x14ac:dyDescent="0.3">
      <c r="B123" s="15"/>
    </row>
    <row r="124" spans="1:2" ht="15.6" x14ac:dyDescent="0.3">
      <c r="B124" s="13"/>
    </row>
    <row r="125" spans="1:2" ht="15.6" x14ac:dyDescent="0.3">
      <c r="B125" s="13"/>
    </row>
    <row r="126" spans="1:2" ht="15.6" x14ac:dyDescent="0.3">
      <c r="B126" s="13"/>
    </row>
    <row r="127" spans="1:2" ht="15.6" x14ac:dyDescent="0.3">
      <c r="B127" s="13"/>
    </row>
    <row r="128" spans="1:2" ht="15.6" x14ac:dyDescent="0.3">
      <c r="B128" s="13"/>
    </row>
    <row r="129" spans="2:2" ht="15.6" x14ac:dyDescent="0.3">
      <c r="B129" s="13"/>
    </row>
    <row r="130" spans="2:2" ht="15.6" x14ac:dyDescent="0.3">
      <c r="B130" s="13"/>
    </row>
    <row r="131" spans="2:2" ht="15.6" x14ac:dyDescent="0.3">
      <c r="B131" s="13"/>
    </row>
    <row r="132" spans="2:2" ht="15.6" x14ac:dyDescent="0.3">
      <c r="B132" s="13"/>
    </row>
    <row r="133" spans="2:2" ht="15.6" x14ac:dyDescent="0.3">
      <c r="B133" s="13"/>
    </row>
    <row r="134" spans="2:2" ht="15.6" x14ac:dyDescent="0.3">
      <c r="B134" s="13"/>
    </row>
    <row r="135" spans="2:2" ht="15.6" x14ac:dyDescent="0.3">
      <c r="B135" s="13"/>
    </row>
    <row r="136" spans="2:2" ht="15.6" x14ac:dyDescent="0.3">
      <c r="B136" s="13"/>
    </row>
    <row r="137" spans="2:2" ht="15.6" x14ac:dyDescent="0.3">
      <c r="B137" s="13"/>
    </row>
    <row r="138" spans="2:2" ht="15.6" x14ac:dyDescent="0.3">
      <c r="B138" s="13"/>
    </row>
    <row r="139" spans="2:2" ht="15.6" x14ac:dyDescent="0.3">
      <c r="B139" s="13"/>
    </row>
    <row r="140" spans="2:2" ht="15.6" x14ac:dyDescent="0.3">
      <c r="B140" s="13"/>
    </row>
    <row r="141" spans="2:2" ht="15.6" x14ac:dyDescent="0.3">
      <c r="B141" s="13"/>
    </row>
    <row r="142" spans="2:2" ht="15.6" x14ac:dyDescent="0.3">
      <c r="B142" s="13"/>
    </row>
    <row r="143" spans="2:2" ht="15.6" x14ac:dyDescent="0.3">
      <c r="B143" s="13"/>
    </row>
    <row r="144" spans="2:2" ht="15.6" x14ac:dyDescent="0.3">
      <c r="B144" s="13"/>
    </row>
    <row r="145" spans="2:2" ht="15.6" x14ac:dyDescent="0.3">
      <c r="B145" s="13"/>
    </row>
    <row r="146" spans="2:2" ht="15.6" x14ac:dyDescent="0.3">
      <c r="B146" s="13"/>
    </row>
    <row r="147" spans="2:2" ht="15.6" x14ac:dyDescent="0.3">
      <c r="B147" s="13"/>
    </row>
    <row r="148" spans="2:2" ht="15.6" x14ac:dyDescent="0.3">
      <c r="B148" s="13"/>
    </row>
    <row r="149" spans="2:2" ht="15.6" x14ac:dyDescent="0.3">
      <c r="B149" s="13"/>
    </row>
    <row r="150" spans="2:2" ht="15.6" x14ac:dyDescent="0.3">
      <c r="B150" s="13"/>
    </row>
    <row r="151" spans="2:2" ht="15.6" x14ac:dyDescent="0.3">
      <c r="B151" s="13"/>
    </row>
    <row r="152" spans="2:2" ht="15.6" x14ac:dyDescent="0.3">
      <c r="B152" s="13"/>
    </row>
    <row r="153" spans="2:2" ht="15.6" x14ac:dyDescent="0.3">
      <c r="B153" s="13"/>
    </row>
    <row r="154" spans="2:2" ht="15.6" x14ac:dyDescent="0.3">
      <c r="B154" s="13"/>
    </row>
    <row r="155" spans="2:2" ht="15.6" x14ac:dyDescent="0.3">
      <c r="B155" s="13"/>
    </row>
    <row r="156" spans="2:2" ht="15.6" x14ac:dyDescent="0.3">
      <c r="B156" s="13"/>
    </row>
    <row r="157" spans="2:2" ht="15.6" x14ac:dyDescent="0.3">
      <c r="B157" s="13"/>
    </row>
    <row r="158" spans="2:2" ht="15.6" x14ac:dyDescent="0.3">
      <c r="B158" s="13"/>
    </row>
    <row r="159" spans="2:2" ht="15.6" x14ac:dyDescent="0.3">
      <c r="B159" s="13"/>
    </row>
    <row r="160" spans="2:2" ht="15.6" x14ac:dyDescent="0.3">
      <c r="B160" s="13"/>
    </row>
    <row r="161" spans="2:2" ht="15.6" x14ac:dyDescent="0.3">
      <c r="B161" s="13"/>
    </row>
    <row r="162" spans="2:2" ht="15.6" x14ac:dyDescent="0.3">
      <c r="B162" s="13"/>
    </row>
    <row r="163" spans="2:2" ht="15.6" x14ac:dyDescent="0.3">
      <c r="B163" s="13"/>
    </row>
    <row r="164" spans="2:2" ht="15.6" x14ac:dyDescent="0.3">
      <c r="B164" s="13"/>
    </row>
    <row r="165" spans="2:2" ht="15.6" x14ac:dyDescent="0.3">
      <c r="B165" s="13"/>
    </row>
    <row r="166" spans="2:2" ht="15.6" x14ac:dyDescent="0.3">
      <c r="B166" s="13"/>
    </row>
    <row r="167" spans="2:2" ht="15.6" x14ac:dyDescent="0.3">
      <c r="B167" s="13"/>
    </row>
    <row r="168" spans="2:2" ht="15.6" x14ac:dyDescent="0.3">
      <c r="B168" s="13"/>
    </row>
    <row r="169" spans="2:2" ht="15.6" x14ac:dyDescent="0.3">
      <c r="B169" s="13"/>
    </row>
    <row r="170" spans="2:2" ht="15.6" x14ac:dyDescent="0.3">
      <c r="B170" s="13"/>
    </row>
    <row r="171" spans="2:2" ht="15.6" x14ac:dyDescent="0.3">
      <c r="B171" s="13"/>
    </row>
    <row r="172" spans="2:2" ht="15.6" x14ac:dyDescent="0.3">
      <c r="B172" s="13"/>
    </row>
    <row r="173" spans="2:2" ht="15.6" x14ac:dyDescent="0.3">
      <c r="B173" s="13"/>
    </row>
    <row r="174" spans="2:2" ht="15.6" x14ac:dyDescent="0.3">
      <c r="B174" s="13"/>
    </row>
    <row r="175" spans="2:2" ht="15.6" x14ac:dyDescent="0.3">
      <c r="B175" s="13"/>
    </row>
    <row r="176" spans="2:2" ht="15.6" x14ac:dyDescent="0.3">
      <c r="B176" s="13"/>
    </row>
    <row r="177" spans="2:2" ht="15.6" x14ac:dyDescent="0.3">
      <c r="B177" s="13"/>
    </row>
    <row r="178" spans="2:2" ht="15.6" x14ac:dyDescent="0.3">
      <c r="B178" s="13"/>
    </row>
    <row r="179" spans="2:2" ht="15.6" x14ac:dyDescent="0.3">
      <c r="B179" s="13"/>
    </row>
    <row r="180" spans="2:2" ht="15.6" x14ac:dyDescent="0.3">
      <c r="B180" s="13"/>
    </row>
    <row r="181" spans="2:2" ht="15.6" x14ac:dyDescent="0.3">
      <c r="B181" s="13"/>
    </row>
    <row r="182" spans="2:2" ht="15.6" x14ac:dyDescent="0.3">
      <c r="B182" s="13"/>
    </row>
    <row r="183" spans="2:2" ht="15.6" x14ac:dyDescent="0.3">
      <c r="B183" s="13"/>
    </row>
    <row r="184" spans="2:2" ht="15.6" x14ac:dyDescent="0.3">
      <c r="B184" s="13"/>
    </row>
    <row r="185" spans="2:2" ht="15.6" x14ac:dyDescent="0.3">
      <c r="B185" s="13"/>
    </row>
    <row r="186" spans="2:2" ht="15.6" x14ac:dyDescent="0.3">
      <c r="B186" s="13"/>
    </row>
    <row r="187" spans="2:2" ht="15.6" x14ac:dyDescent="0.3">
      <c r="B187" s="13"/>
    </row>
    <row r="188" spans="2:2" ht="15.6" x14ac:dyDescent="0.3">
      <c r="B188" s="13"/>
    </row>
    <row r="189" spans="2:2" ht="15.6" x14ac:dyDescent="0.3">
      <c r="B189" s="13"/>
    </row>
    <row r="190" spans="2:2" ht="15.6" x14ac:dyDescent="0.3">
      <c r="B190" s="13"/>
    </row>
    <row r="191" spans="2:2" ht="15.6" x14ac:dyDescent="0.3">
      <c r="B191" s="13"/>
    </row>
    <row r="192" spans="2:2" ht="15.6" x14ac:dyDescent="0.3">
      <c r="B192" s="13"/>
    </row>
    <row r="193" spans="2:2" ht="15.6" x14ac:dyDescent="0.3">
      <c r="B193" s="13"/>
    </row>
    <row r="194" spans="2:2" ht="15.6" x14ac:dyDescent="0.3">
      <c r="B194" s="13"/>
    </row>
    <row r="195" spans="2:2" ht="15.6" x14ac:dyDescent="0.3">
      <c r="B195" s="13"/>
    </row>
    <row r="196" spans="2:2" ht="15.6" x14ac:dyDescent="0.3">
      <c r="B196" s="13"/>
    </row>
    <row r="197" spans="2:2" ht="15.6" x14ac:dyDescent="0.3">
      <c r="B197" s="13"/>
    </row>
    <row r="198" spans="2:2" ht="15.6" x14ac:dyDescent="0.3">
      <c r="B198" s="13"/>
    </row>
    <row r="199" spans="2:2" ht="15.6" x14ac:dyDescent="0.3">
      <c r="B199" s="13"/>
    </row>
    <row r="200" spans="2:2" ht="15.6" x14ac:dyDescent="0.3">
      <c r="B200" s="13"/>
    </row>
    <row r="201" spans="2:2" ht="15.6" x14ac:dyDescent="0.3">
      <c r="B201" s="13"/>
    </row>
    <row r="202" spans="2:2" ht="15.6" x14ac:dyDescent="0.3">
      <c r="B202" s="13"/>
    </row>
    <row r="203" spans="2:2" ht="15.6" x14ac:dyDescent="0.3">
      <c r="B203" s="13"/>
    </row>
    <row r="204" spans="2:2" ht="15.6" x14ac:dyDescent="0.3">
      <c r="B204" s="13"/>
    </row>
    <row r="205" spans="2:2" ht="15.6" x14ac:dyDescent="0.3">
      <c r="B205" s="13"/>
    </row>
    <row r="206" spans="2:2" ht="15.6" x14ac:dyDescent="0.3">
      <c r="B206" s="13"/>
    </row>
    <row r="207" spans="2:2" ht="15.6" x14ac:dyDescent="0.3">
      <c r="B207" s="13"/>
    </row>
    <row r="208" spans="2:2" ht="15.6" x14ac:dyDescent="0.3">
      <c r="B208" s="13"/>
    </row>
    <row r="209" spans="2:2" ht="15.6" x14ac:dyDescent="0.3">
      <c r="B209" s="13"/>
    </row>
    <row r="210" spans="2:2" ht="15.6" x14ac:dyDescent="0.3">
      <c r="B210" s="13"/>
    </row>
    <row r="211" spans="2:2" ht="15.6" x14ac:dyDescent="0.3">
      <c r="B211" s="13"/>
    </row>
    <row r="212" spans="2:2" ht="15.6" x14ac:dyDescent="0.3">
      <c r="B212" s="13"/>
    </row>
    <row r="213" spans="2:2" ht="15.6" x14ac:dyDescent="0.3">
      <c r="B213" s="13"/>
    </row>
    <row r="214" spans="2:2" x14ac:dyDescent="0.3">
      <c r="B214" s="20"/>
    </row>
    <row r="215" spans="2:2" x14ac:dyDescent="0.3">
      <c r="B215" s="20"/>
    </row>
    <row r="216" spans="2:2" x14ac:dyDescent="0.3">
      <c r="B216" s="20"/>
    </row>
    <row r="217" spans="2:2" x14ac:dyDescent="0.3">
      <c r="B217" s="20"/>
    </row>
    <row r="218" spans="2:2" x14ac:dyDescent="0.3">
      <c r="B218" s="20"/>
    </row>
    <row r="219" spans="2:2" x14ac:dyDescent="0.3">
      <c r="B219" s="20"/>
    </row>
    <row r="220" spans="2:2" x14ac:dyDescent="0.3">
      <c r="B220" s="20"/>
    </row>
    <row r="221" spans="2:2" x14ac:dyDescent="0.3">
      <c r="B221" s="20"/>
    </row>
    <row r="222" spans="2:2" x14ac:dyDescent="0.3">
      <c r="B222" s="20"/>
    </row>
    <row r="223" spans="2:2" x14ac:dyDescent="0.3">
      <c r="B223" s="20"/>
    </row>
    <row r="224" spans="2:2" x14ac:dyDescent="0.3">
      <c r="B224" s="20"/>
    </row>
    <row r="225" spans="2:2" x14ac:dyDescent="0.3">
      <c r="B225" s="20"/>
    </row>
    <row r="226" spans="2:2" x14ac:dyDescent="0.3">
      <c r="B226" s="20"/>
    </row>
    <row r="227" spans="2:2" x14ac:dyDescent="0.3">
      <c r="B227" s="20"/>
    </row>
    <row r="228" spans="2:2" x14ac:dyDescent="0.3">
      <c r="B228" s="20"/>
    </row>
    <row r="229" spans="2:2" x14ac:dyDescent="0.3">
      <c r="B229" s="20"/>
    </row>
    <row r="230" spans="2:2" x14ac:dyDescent="0.3">
      <c r="B230" s="20"/>
    </row>
    <row r="231" spans="2:2" x14ac:dyDescent="0.3">
      <c r="B231" s="20"/>
    </row>
    <row r="232" spans="2:2" x14ac:dyDescent="0.3">
      <c r="B232" s="20"/>
    </row>
    <row r="233" spans="2:2" x14ac:dyDescent="0.3">
      <c r="B233" s="20"/>
    </row>
    <row r="234" spans="2:2" x14ac:dyDescent="0.3">
      <c r="B234" s="20"/>
    </row>
    <row r="235" spans="2:2" x14ac:dyDescent="0.3">
      <c r="B235" s="20"/>
    </row>
    <row r="236" spans="2:2" x14ac:dyDescent="0.3">
      <c r="B236" s="20"/>
    </row>
    <row r="237" spans="2:2" x14ac:dyDescent="0.3">
      <c r="B237" s="20"/>
    </row>
    <row r="238" spans="2:2" x14ac:dyDescent="0.3">
      <c r="B238" s="20"/>
    </row>
    <row r="239" spans="2:2" x14ac:dyDescent="0.3">
      <c r="B239" s="20"/>
    </row>
    <row r="240" spans="2:2" x14ac:dyDescent="0.3">
      <c r="B240" s="20"/>
    </row>
    <row r="241" spans="2:2" x14ac:dyDescent="0.3">
      <c r="B241" s="20"/>
    </row>
    <row r="242" spans="2:2" x14ac:dyDescent="0.3">
      <c r="B242" s="20"/>
    </row>
    <row r="243" spans="2:2" x14ac:dyDescent="0.3">
      <c r="B243" s="20"/>
    </row>
    <row r="244" spans="2:2" x14ac:dyDescent="0.3">
      <c r="B244" s="20"/>
    </row>
    <row r="245" spans="2:2" x14ac:dyDescent="0.3">
      <c r="B245" s="20"/>
    </row>
    <row r="246" spans="2:2" x14ac:dyDescent="0.3">
      <c r="B246" s="20"/>
    </row>
    <row r="247" spans="2:2" x14ac:dyDescent="0.3">
      <c r="B247" s="20"/>
    </row>
    <row r="248" spans="2:2" x14ac:dyDescent="0.3">
      <c r="B248" s="20"/>
    </row>
    <row r="249" spans="2:2" x14ac:dyDescent="0.3">
      <c r="B249" s="20"/>
    </row>
    <row r="250" spans="2:2" x14ac:dyDescent="0.3">
      <c r="B250" s="20"/>
    </row>
    <row r="251" spans="2:2" x14ac:dyDescent="0.3">
      <c r="B251" s="20"/>
    </row>
    <row r="252" spans="2:2" x14ac:dyDescent="0.3">
      <c r="B252" s="20"/>
    </row>
    <row r="253" spans="2:2" x14ac:dyDescent="0.3">
      <c r="B253" s="11"/>
    </row>
    <row r="254" spans="2:2" x14ac:dyDescent="0.3">
      <c r="B254" s="11"/>
    </row>
    <row r="255" spans="2:2" x14ac:dyDescent="0.3">
      <c r="B255" s="11"/>
    </row>
    <row r="256" spans="2:2" x14ac:dyDescent="0.3">
      <c r="B256" s="11"/>
    </row>
    <row r="257" spans="2:2" x14ac:dyDescent="0.3">
      <c r="B257" s="11"/>
    </row>
    <row r="258" spans="2:2" x14ac:dyDescent="0.3">
      <c r="B258" s="11"/>
    </row>
    <row r="259" spans="2:2" x14ac:dyDescent="0.3">
      <c r="B259" s="11"/>
    </row>
    <row r="260" spans="2:2" x14ac:dyDescent="0.3">
      <c r="B260" s="11"/>
    </row>
    <row r="261" spans="2:2" x14ac:dyDescent="0.3">
      <c r="B261" s="11"/>
    </row>
    <row r="262" spans="2:2" x14ac:dyDescent="0.3">
      <c r="B262" s="11"/>
    </row>
    <row r="263" spans="2:2" x14ac:dyDescent="0.3">
      <c r="B263" s="11"/>
    </row>
    <row r="264" spans="2:2" x14ac:dyDescent="0.3">
      <c r="B264" s="11"/>
    </row>
    <row r="265" spans="2:2" x14ac:dyDescent="0.3">
      <c r="B265" s="11"/>
    </row>
    <row r="266" spans="2:2" x14ac:dyDescent="0.3">
      <c r="B266" s="11"/>
    </row>
    <row r="267" spans="2:2" x14ac:dyDescent="0.3">
      <c r="B267" s="11"/>
    </row>
    <row r="268" spans="2:2" x14ac:dyDescent="0.3">
      <c r="B268" s="11"/>
    </row>
    <row r="269" spans="2:2" x14ac:dyDescent="0.3">
      <c r="B269" s="11"/>
    </row>
    <row r="270" spans="2:2" x14ac:dyDescent="0.3">
      <c r="B270" s="11"/>
    </row>
    <row r="271" spans="2:2" x14ac:dyDescent="0.3">
      <c r="B271" s="11"/>
    </row>
    <row r="272" spans="2:2" x14ac:dyDescent="0.3">
      <c r="B272" s="11"/>
    </row>
    <row r="273" spans="2:2" x14ac:dyDescent="0.3">
      <c r="B273" s="11"/>
    </row>
    <row r="274" spans="2:2" x14ac:dyDescent="0.3">
      <c r="B274" s="11"/>
    </row>
    <row r="275" spans="2:2" x14ac:dyDescent="0.3">
      <c r="B275" s="11"/>
    </row>
    <row r="276" spans="2:2" x14ac:dyDescent="0.3">
      <c r="B276" s="11"/>
    </row>
    <row r="277" spans="2:2" x14ac:dyDescent="0.3">
      <c r="B277" s="11"/>
    </row>
    <row r="278" spans="2:2" x14ac:dyDescent="0.3">
      <c r="B278" s="11"/>
    </row>
    <row r="279" spans="2:2" x14ac:dyDescent="0.3">
      <c r="B279" s="11"/>
    </row>
    <row r="280" spans="2:2" x14ac:dyDescent="0.3">
      <c r="B280" s="11"/>
    </row>
    <row r="281" spans="2:2" x14ac:dyDescent="0.3">
      <c r="B281" s="11"/>
    </row>
    <row r="282" spans="2:2" x14ac:dyDescent="0.3">
      <c r="B282" s="11"/>
    </row>
    <row r="283" spans="2:2" x14ac:dyDescent="0.3">
      <c r="B283" s="11"/>
    </row>
    <row r="284" spans="2:2" x14ac:dyDescent="0.3">
      <c r="B284" s="11"/>
    </row>
    <row r="285" spans="2:2" x14ac:dyDescent="0.3">
      <c r="B285" s="11"/>
    </row>
    <row r="286" spans="2:2" x14ac:dyDescent="0.3">
      <c r="B286" s="11"/>
    </row>
    <row r="287" spans="2:2" x14ac:dyDescent="0.3">
      <c r="B287" s="11"/>
    </row>
    <row r="288" spans="2:2" x14ac:dyDescent="0.3">
      <c r="B288" s="11"/>
    </row>
    <row r="289" spans="2:2" x14ac:dyDescent="0.3">
      <c r="B289" s="11"/>
    </row>
    <row r="290" spans="2:2" x14ac:dyDescent="0.3">
      <c r="B290" s="11"/>
    </row>
    <row r="291" spans="2:2" x14ac:dyDescent="0.3">
      <c r="B291" s="11"/>
    </row>
    <row r="292" spans="2:2" x14ac:dyDescent="0.3">
      <c r="B292" s="11"/>
    </row>
    <row r="293" spans="2:2" x14ac:dyDescent="0.3">
      <c r="B293" s="11"/>
    </row>
    <row r="294" spans="2:2" x14ac:dyDescent="0.3">
      <c r="B294" s="11"/>
    </row>
    <row r="295" spans="2:2" x14ac:dyDescent="0.3">
      <c r="B295" s="11"/>
    </row>
    <row r="296" spans="2:2" x14ac:dyDescent="0.3">
      <c r="B296" s="11"/>
    </row>
    <row r="297" spans="2:2" x14ac:dyDescent="0.3">
      <c r="B297" s="11"/>
    </row>
    <row r="298" spans="2:2" x14ac:dyDescent="0.3">
      <c r="B298" s="11"/>
    </row>
    <row r="299" spans="2:2" x14ac:dyDescent="0.3">
      <c r="B299" s="11"/>
    </row>
    <row r="300" spans="2:2" x14ac:dyDescent="0.3">
      <c r="B300" s="11"/>
    </row>
    <row r="301" spans="2:2" x14ac:dyDescent="0.3">
      <c r="B301" s="11"/>
    </row>
    <row r="302" spans="2:2" x14ac:dyDescent="0.3">
      <c r="B302" s="11"/>
    </row>
    <row r="303" spans="2:2" x14ac:dyDescent="0.3">
      <c r="B303" s="11"/>
    </row>
    <row r="304" spans="2:2" x14ac:dyDescent="0.3">
      <c r="B304" s="11"/>
    </row>
    <row r="305" spans="2:2" x14ac:dyDescent="0.3">
      <c r="B305" s="11"/>
    </row>
    <row r="306" spans="2:2" x14ac:dyDescent="0.3">
      <c r="B306" s="11"/>
    </row>
    <row r="307" spans="2:2" x14ac:dyDescent="0.3">
      <c r="B307" s="11"/>
    </row>
    <row r="308" spans="2:2" x14ac:dyDescent="0.3">
      <c r="B308" s="11"/>
    </row>
    <row r="309" spans="2:2" x14ac:dyDescent="0.3">
      <c r="B309" s="11"/>
    </row>
    <row r="310" spans="2:2" x14ac:dyDescent="0.3">
      <c r="B310" s="11"/>
    </row>
    <row r="311" spans="2:2" x14ac:dyDescent="0.3">
      <c r="B311" s="11"/>
    </row>
    <row r="312" spans="2:2" x14ac:dyDescent="0.3">
      <c r="B312" s="11"/>
    </row>
    <row r="313" spans="2:2" x14ac:dyDescent="0.3">
      <c r="B313" s="11"/>
    </row>
    <row r="314" spans="2:2" x14ac:dyDescent="0.3">
      <c r="B314" s="11"/>
    </row>
    <row r="315" spans="2:2" x14ac:dyDescent="0.3">
      <c r="B315" s="11"/>
    </row>
    <row r="316" spans="2:2" x14ac:dyDescent="0.3">
      <c r="B316" s="11"/>
    </row>
    <row r="317" spans="2:2" x14ac:dyDescent="0.3">
      <c r="B317" s="11"/>
    </row>
    <row r="318" spans="2:2" x14ac:dyDescent="0.3">
      <c r="B318" s="11"/>
    </row>
    <row r="319" spans="2:2" x14ac:dyDescent="0.3">
      <c r="B319" s="11"/>
    </row>
    <row r="320" spans="2:2" x14ac:dyDescent="0.3">
      <c r="B320" s="11"/>
    </row>
    <row r="321" spans="2:2" x14ac:dyDescent="0.3">
      <c r="B321" s="11"/>
    </row>
    <row r="322" spans="2:2" x14ac:dyDescent="0.3">
      <c r="B322" s="11"/>
    </row>
    <row r="323" spans="2:2" x14ac:dyDescent="0.3">
      <c r="B323" s="11"/>
    </row>
    <row r="324" spans="2:2" x14ac:dyDescent="0.3">
      <c r="B324" s="11"/>
    </row>
    <row r="325" spans="2:2" x14ac:dyDescent="0.3">
      <c r="B325" s="11"/>
    </row>
    <row r="326" spans="2:2" x14ac:dyDescent="0.3">
      <c r="B326" s="11"/>
    </row>
    <row r="327" spans="2:2" x14ac:dyDescent="0.3">
      <c r="B327" s="11"/>
    </row>
    <row r="328" spans="2:2" x14ac:dyDescent="0.3">
      <c r="B328" s="11"/>
    </row>
    <row r="329" spans="2:2" x14ac:dyDescent="0.3">
      <c r="B329" s="11"/>
    </row>
    <row r="330" spans="2:2" x14ac:dyDescent="0.3">
      <c r="B330" s="11"/>
    </row>
    <row r="331" spans="2:2" x14ac:dyDescent="0.3">
      <c r="B331" s="11"/>
    </row>
    <row r="332" spans="2:2" x14ac:dyDescent="0.3">
      <c r="B332" s="11"/>
    </row>
    <row r="333" spans="2:2" x14ac:dyDescent="0.3">
      <c r="B333" s="11"/>
    </row>
    <row r="334" spans="2:2" x14ac:dyDescent="0.3">
      <c r="B334" s="11"/>
    </row>
    <row r="335" spans="2:2" x14ac:dyDescent="0.3">
      <c r="B335" s="11"/>
    </row>
    <row r="336" spans="2:2" x14ac:dyDescent="0.3">
      <c r="B336" s="11"/>
    </row>
    <row r="337" spans="2:2" x14ac:dyDescent="0.3">
      <c r="B337" s="11"/>
    </row>
    <row r="338" spans="2:2" x14ac:dyDescent="0.3">
      <c r="B338" s="11"/>
    </row>
    <row r="339" spans="2:2" x14ac:dyDescent="0.3">
      <c r="B339" s="11"/>
    </row>
    <row r="340" spans="2:2" x14ac:dyDescent="0.3">
      <c r="B340" s="11"/>
    </row>
    <row r="341" spans="2:2" x14ac:dyDescent="0.3">
      <c r="B341" s="11"/>
    </row>
    <row r="342" spans="2:2" x14ac:dyDescent="0.3">
      <c r="B342" s="11"/>
    </row>
    <row r="343" spans="2:2" x14ac:dyDescent="0.3">
      <c r="B343" s="11"/>
    </row>
    <row r="344" spans="2:2" x14ac:dyDescent="0.3">
      <c r="B344" s="11"/>
    </row>
    <row r="345" spans="2:2" x14ac:dyDescent="0.3">
      <c r="B345" s="11"/>
    </row>
    <row r="346" spans="2:2" x14ac:dyDescent="0.3">
      <c r="B346" s="11"/>
    </row>
    <row r="347" spans="2:2" x14ac:dyDescent="0.3">
      <c r="B347" s="11"/>
    </row>
    <row r="348" spans="2:2" x14ac:dyDescent="0.3">
      <c r="B348" s="11"/>
    </row>
    <row r="349" spans="2:2" x14ac:dyDescent="0.3">
      <c r="B349" s="11"/>
    </row>
    <row r="350" spans="2:2" x14ac:dyDescent="0.3">
      <c r="B350" s="11"/>
    </row>
    <row r="351" spans="2:2" x14ac:dyDescent="0.3">
      <c r="B351" s="11"/>
    </row>
    <row r="352" spans="2:2" x14ac:dyDescent="0.3">
      <c r="B352" s="11"/>
    </row>
    <row r="353" spans="2:2" x14ac:dyDescent="0.3">
      <c r="B353" s="11"/>
    </row>
    <row r="354" spans="2:2" x14ac:dyDescent="0.3">
      <c r="B354" s="11"/>
    </row>
    <row r="355" spans="2:2" x14ac:dyDescent="0.3">
      <c r="B355" s="11"/>
    </row>
    <row r="356" spans="2:2" x14ac:dyDescent="0.3">
      <c r="B356" s="11"/>
    </row>
    <row r="357" spans="2:2" x14ac:dyDescent="0.3">
      <c r="B357" s="11"/>
    </row>
    <row r="358" spans="2:2" x14ac:dyDescent="0.3">
      <c r="B358" s="11"/>
    </row>
    <row r="359" spans="2:2" x14ac:dyDescent="0.3">
      <c r="B359" s="11"/>
    </row>
    <row r="360" spans="2:2" x14ac:dyDescent="0.3">
      <c r="B360" s="11"/>
    </row>
    <row r="361" spans="2:2" x14ac:dyDescent="0.3">
      <c r="B361" s="11"/>
    </row>
    <row r="362" spans="2:2" x14ac:dyDescent="0.3">
      <c r="B362" s="11"/>
    </row>
    <row r="363" spans="2:2" x14ac:dyDescent="0.3">
      <c r="B363" s="11"/>
    </row>
    <row r="364" spans="2:2" x14ac:dyDescent="0.3">
      <c r="B364" s="11"/>
    </row>
    <row r="365" spans="2:2" x14ac:dyDescent="0.3">
      <c r="B365" s="11"/>
    </row>
    <row r="366" spans="2:2" x14ac:dyDescent="0.3">
      <c r="B366" s="11"/>
    </row>
    <row r="367" spans="2:2" x14ac:dyDescent="0.3">
      <c r="B367" s="11"/>
    </row>
    <row r="368" spans="2:2" x14ac:dyDescent="0.3">
      <c r="B368" s="11"/>
    </row>
    <row r="369" spans="2:2" x14ac:dyDescent="0.3">
      <c r="B369" s="11"/>
    </row>
    <row r="370" spans="2:2" x14ac:dyDescent="0.3">
      <c r="B370" s="11"/>
    </row>
    <row r="371" spans="2:2" x14ac:dyDescent="0.3">
      <c r="B371" s="11"/>
    </row>
    <row r="372" spans="2:2" x14ac:dyDescent="0.3">
      <c r="B372" s="11"/>
    </row>
    <row r="373" spans="2:2" x14ac:dyDescent="0.3">
      <c r="B373" s="11"/>
    </row>
    <row r="374" spans="2:2" x14ac:dyDescent="0.3">
      <c r="B374" s="11"/>
    </row>
    <row r="375" spans="2:2" x14ac:dyDescent="0.3">
      <c r="B375" s="11"/>
    </row>
    <row r="376" spans="2:2" x14ac:dyDescent="0.3">
      <c r="B376" s="11"/>
    </row>
    <row r="377" spans="2:2" x14ac:dyDescent="0.3">
      <c r="B377" s="11"/>
    </row>
    <row r="378" spans="2:2" x14ac:dyDescent="0.3">
      <c r="B378" s="11"/>
    </row>
    <row r="379" spans="2:2" x14ac:dyDescent="0.3">
      <c r="B379" s="11"/>
    </row>
    <row r="380" spans="2:2" x14ac:dyDescent="0.3">
      <c r="B380" s="11"/>
    </row>
    <row r="381" spans="2:2" x14ac:dyDescent="0.3">
      <c r="B381" s="11"/>
    </row>
    <row r="382" spans="2:2" x14ac:dyDescent="0.3">
      <c r="B382" s="11"/>
    </row>
    <row r="383" spans="2:2" x14ac:dyDescent="0.3">
      <c r="B383" s="11"/>
    </row>
    <row r="384" spans="2:2" x14ac:dyDescent="0.3">
      <c r="B384" s="11"/>
    </row>
    <row r="385" spans="2:2" x14ac:dyDescent="0.3">
      <c r="B385" s="11"/>
    </row>
    <row r="386" spans="2:2" x14ac:dyDescent="0.3">
      <c r="B386" s="11"/>
    </row>
    <row r="387" spans="2:2" x14ac:dyDescent="0.3">
      <c r="B387" s="11"/>
    </row>
    <row r="388" spans="2:2" x14ac:dyDescent="0.3">
      <c r="B388" s="11"/>
    </row>
    <row r="389" spans="2:2" x14ac:dyDescent="0.3">
      <c r="B389" s="11"/>
    </row>
    <row r="390" spans="2:2" x14ac:dyDescent="0.3">
      <c r="B390" s="11"/>
    </row>
    <row r="391" spans="2:2" x14ac:dyDescent="0.3">
      <c r="B391" s="11"/>
    </row>
    <row r="392" spans="2:2" x14ac:dyDescent="0.3">
      <c r="B392" s="11"/>
    </row>
    <row r="393" spans="2:2" x14ac:dyDescent="0.3">
      <c r="B393" s="11"/>
    </row>
    <row r="394" spans="2:2" x14ac:dyDescent="0.3">
      <c r="B394" s="11"/>
    </row>
    <row r="395" spans="2:2" x14ac:dyDescent="0.3">
      <c r="B395" s="11"/>
    </row>
    <row r="396" spans="2:2" x14ac:dyDescent="0.3">
      <c r="B396" s="11"/>
    </row>
    <row r="397" spans="2:2" x14ac:dyDescent="0.3">
      <c r="B397" s="11"/>
    </row>
    <row r="398" spans="2:2" x14ac:dyDescent="0.3">
      <c r="B398" s="11"/>
    </row>
    <row r="399" spans="2:2" x14ac:dyDescent="0.3">
      <c r="B399" s="11"/>
    </row>
    <row r="400" spans="2:2" x14ac:dyDescent="0.3">
      <c r="B400" s="11"/>
    </row>
    <row r="401" spans="2:2" x14ac:dyDescent="0.3">
      <c r="B401" s="11"/>
    </row>
    <row r="402" spans="2:2" x14ac:dyDescent="0.3">
      <c r="B402" s="11"/>
    </row>
    <row r="403" spans="2:2" x14ac:dyDescent="0.3">
      <c r="B403" s="11"/>
    </row>
    <row r="404" spans="2:2" x14ac:dyDescent="0.3">
      <c r="B404" s="11"/>
    </row>
    <row r="405" spans="2:2" x14ac:dyDescent="0.3">
      <c r="B405" s="11"/>
    </row>
    <row r="406" spans="2:2" x14ac:dyDescent="0.3">
      <c r="B406" s="11"/>
    </row>
    <row r="407" spans="2:2" x14ac:dyDescent="0.3">
      <c r="B407" s="11"/>
    </row>
    <row r="408" spans="2:2" x14ac:dyDescent="0.3">
      <c r="B408" s="11"/>
    </row>
    <row r="409" spans="2:2" x14ac:dyDescent="0.3">
      <c r="B409" s="11"/>
    </row>
    <row r="410" spans="2:2" x14ac:dyDescent="0.3">
      <c r="B410" s="11"/>
    </row>
    <row r="411" spans="2:2" x14ac:dyDescent="0.3">
      <c r="B411" s="11"/>
    </row>
    <row r="412" spans="2:2" x14ac:dyDescent="0.3">
      <c r="B412" s="11"/>
    </row>
    <row r="413" spans="2:2" x14ac:dyDescent="0.3">
      <c r="B413" s="11"/>
    </row>
    <row r="414" spans="2:2" x14ac:dyDescent="0.3">
      <c r="B414" s="11"/>
    </row>
    <row r="415" spans="2:2" x14ac:dyDescent="0.3">
      <c r="B415" s="11"/>
    </row>
    <row r="416" spans="2:2" x14ac:dyDescent="0.3">
      <c r="B416" s="11"/>
    </row>
    <row r="417" spans="2:2" x14ac:dyDescent="0.3">
      <c r="B417" s="11"/>
    </row>
    <row r="418" spans="2:2" x14ac:dyDescent="0.3">
      <c r="B418" s="11"/>
    </row>
    <row r="419" spans="2:2" x14ac:dyDescent="0.3">
      <c r="B419" s="11"/>
    </row>
    <row r="420" spans="2:2" x14ac:dyDescent="0.3">
      <c r="B420" s="11"/>
    </row>
    <row r="421" spans="2:2" x14ac:dyDescent="0.3">
      <c r="B421" s="11"/>
    </row>
    <row r="422" spans="2:2" x14ac:dyDescent="0.3">
      <c r="B422" s="11"/>
    </row>
    <row r="423" spans="2:2" x14ac:dyDescent="0.3">
      <c r="B423" s="11"/>
    </row>
    <row r="424" spans="2:2" x14ac:dyDescent="0.3">
      <c r="B424" s="11"/>
    </row>
    <row r="425" spans="2:2" x14ac:dyDescent="0.3">
      <c r="B425" s="11"/>
    </row>
    <row r="426" spans="2:2" x14ac:dyDescent="0.3">
      <c r="B426" s="11"/>
    </row>
    <row r="427" spans="2:2" x14ac:dyDescent="0.3">
      <c r="B427" s="11"/>
    </row>
    <row r="428" spans="2:2" x14ac:dyDescent="0.3">
      <c r="B428" s="11"/>
    </row>
    <row r="429" spans="2:2" x14ac:dyDescent="0.3">
      <c r="B429" s="11"/>
    </row>
    <row r="430" spans="2:2" x14ac:dyDescent="0.3">
      <c r="B430" s="11"/>
    </row>
    <row r="431" spans="2:2" x14ac:dyDescent="0.3">
      <c r="B431" s="11"/>
    </row>
    <row r="432" spans="2:2" x14ac:dyDescent="0.3">
      <c r="B432" s="11"/>
    </row>
    <row r="433" spans="2:2" x14ac:dyDescent="0.3">
      <c r="B433" s="11"/>
    </row>
    <row r="434" spans="2:2" x14ac:dyDescent="0.3">
      <c r="B434" s="11"/>
    </row>
    <row r="435" spans="2:2" x14ac:dyDescent="0.3">
      <c r="B435" s="11"/>
    </row>
    <row r="436" spans="2:2" x14ac:dyDescent="0.3">
      <c r="B436" s="11"/>
    </row>
    <row r="437" spans="2:2" x14ac:dyDescent="0.3">
      <c r="B437" s="11"/>
    </row>
    <row r="438" spans="2:2" x14ac:dyDescent="0.3">
      <c r="B438" s="11"/>
    </row>
    <row r="439" spans="2:2" x14ac:dyDescent="0.3">
      <c r="B439" s="11"/>
    </row>
    <row r="440" spans="2:2" x14ac:dyDescent="0.3">
      <c r="B440" s="11"/>
    </row>
    <row r="441" spans="2:2" x14ac:dyDescent="0.3">
      <c r="B441" s="11"/>
    </row>
    <row r="442" spans="2:2" x14ac:dyDescent="0.3">
      <c r="B442" s="11"/>
    </row>
    <row r="443" spans="2:2" x14ac:dyDescent="0.3">
      <c r="B443" s="11"/>
    </row>
    <row r="444" spans="2:2" x14ac:dyDescent="0.3">
      <c r="B444" s="11"/>
    </row>
    <row r="445" spans="2:2" x14ac:dyDescent="0.3">
      <c r="B445" s="11"/>
    </row>
    <row r="446" spans="2:2" x14ac:dyDescent="0.3">
      <c r="B446" s="11"/>
    </row>
    <row r="447" spans="2:2" x14ac:dyDescent="0.3">
      <c r="B447" s="11"/>
    </row>
    <row r="448" spans="2:2" x14ac:dyDescent="0.3">
      <c r="B448" s="11"/>
    </row>
    <row r="449" spans="2:2" x14ac:dyDescent="0.3">
      <c r="B449" s="11"/>
    </row>
    <row r="450" spans="2:2" x14ac:dyDescent="0.3">
      <c r="B450" s="11"/>
    </row>
    <row r="451" spans="2:2" x14ac:dyDescent="0.3">
      <c r="B451" s="11"/>
    </row>
    <row r="452" spans="2:2" x14ac:dyDescent="0.3">
      <c r="B452" s="11"/>
    </row>
    <row r="453" spans="2:2" x14ac:dyDescent="0.3">
      <c r="B453" s="11"/>
    </row>
    <row r="454" spans="2:2" x14ac:dyDescent="0.3">
      <c r="B454" s="11"/>
    </row>
    <row r="455" spans="2:2" x14ac:dyDescent="0.3">
      <c r="B455" s="11"/>
    </row>
    <row r="456" spans="2:2" x14ac:dyDescent="0.3">
      <c r="B456" s="11"/>
    </row>
    <row r="457" spans="2:2" x14ac:dyDescent="0.3">
      <c r="B457" s="11"/>
    </row>
    <row r="458" spans="2:2" x14ac:dyDescent="0.3">
      <c r="B458" s="11"/>
    </row>
    <row r="459" spans="2:2" x14ac:dyDescent="0.3">
      <c r="B459" s="11"/>
    </row>
    <row r="460" spans="2:2" x14ac:dyDescent="0.3">
      <c r="B460" s="11"/>
    </row>
    <row r="461" spans="2:2" x14ac:dyDescent="0.3">
      <c r="B461" s="11"/>
    </row>
    <row r="462" spans="2:2" x14ac:dyDescent="0.3">
      <c r="B462" s="11"/>
    </row>
    <row r="463" spans="2:2" x14ac:dyDescent="0.3">
      <c r="B463" s="11"/>
    </row>
    <row r="464" spans="2:2" x14ac:dyDescent="0.3">
      <c r="B464" s="11"/>
    </row>
    <row r="465" spans="2:2" x14ac:dyDescent="0.3">
      <c r="B465" s="11"/>
    </row>
    <row r="466" spans="2:2" x14ac:dyDescent="0.3">
      <c r="B466" s="11"/>
    </row>
    <row r="467" spans="2:2" x14ac:dyDescent="0.3">
      <c r="B467" s="11"/>
    </row>
    <row r="468" spans="2:2" x14ac:dyDescent="0.3">
      <c r="B468" s="11"/>
    </row>
    <row r="469" spans="2:2" x14ac:dyDescent="0.3">
      <c r="B469" s="11"/>
    </row>
    <row r="470" spans="2:2" x14ac:dyDescent="0.3">
      <c r="B470" s="11"/>
    </row>
    <row r="471" spans="2:2" x14ac:dyDescent="0.3">
      <c r="B471" s="11"/>
    </row>
    <row r="472" spans="2:2" x14ac:dyDescent="0.3">
      <c r="B472" s="11"/>
    </row>
    <row r="473" spans="2:2" x14ac:dyDescent="0.3">
      <c r="B473" s="11"/>
    </row>
    <row r="474" spans="2:2" x14ac:dyDescent="0.3">
      <c r="B474" s="11"/>
    </row>
    <row r="475" spans="2:2" x14ac:dyDescent="0.3">
      <c r="B475" s="11"/>
    </row>
    <row r="476" spans="2:2" x14ac:dyDescent="0.3">
      <c r="B476" s="11"/>
    </row>
    <row r="477" spans="2:2" x14ac:dyDescent="0.3">
      <c r="B477" s="11"/>
    </row>
    <row r="478" spans="2:2" x14ac:dyDescent="0.3">
      <c r="B478" s="11"/>
    </row>
    <row r="479" spans="2:2" x14ac:dyDescent="0.3">
      <c r="B479" s="11"/>
    </row>
    <row r="480" spans="2:2" x14ac:dyDescent="0.3">
      <c r="B480" s="11"/>
    </row>
    <row r="481" spans="2:2" x14ac:dyDescent="0.3">
      <c r="B481" s="11"/>
    </row>
    <row r="482" spans="2:2" x14ac:dyDescent="0.3">
      <c r="B482" s="11"/>
    </row>
    <row r="483" spans="2:2" x14ac:dyDescent="0.3">
      <c r="B483" s="11"/>
    </row>
    <row r="484" spans="2:2" x14ac:dyDescent="0.3">
      <c r="B484" s="11"/>
    </row>
    <row r="485" spans="2:2" x14ac:dyDescent="0.3">
      <c r="B485" s="11"/>
    </row>
    <row r="486" spans="2:2" x14ac:dyDescent="0.3">
      <c r="B486" s="11"/>
    </row>
    <row r="487" spans="2:2" x14ac:dyDescent="0.3">
      <c r="B487" s="11"/>
    </row>
    <row r="488" spans="2:2" x14ac:dyDescent="0.3">
      <c r="B488" s="11"/>
    </row>
    <row r="489" spans="2:2" x14ac:dyDescent="0.3">
      <c r="B489" s="11"/>
    </row>
    <row r="490" spans="2:2" x14ac:dyDescent="0.3">
      <c r="B490" s="11"/>
    </row>
    <row r="491" spans="2:2" x14ac:dyDescent="0.3">
      <c r="B491" s="11"/>
    </row>
    <row r="492" spans="2:2" x14ac:dyDescent="0.3">
      <c r="B492" s="11"/>
    </row>
    <row r="493" spans="2:2" x14ac:dyDescent="0.3">
      <c r="B493" s="11"/>
    </row>
    <row r="494" spans="2:2" x14ac:dyDescent="0.3">
      <c r="B494" s="11"/>
    </row>
    <row r="495" spans="2:2" x14ac:dyDescent="0.3">
      <c r="B495" s="11"/>
    </row>
    <row r="496" spans="2:2" x14ac:dyDescent="0.3">
      <c r="B496" s="11"/>
    </row>
    <row r="497" spans="2:2" x14ac:dyDescent="0.3">
      <c r="B497" s="11"/>
    </row>
    <row r="498" spans="2:2" x14ac:dyDescent="0.3">
      <c r="B498" s="11"/>
    </row>
    <row r="499" spans="2:2" x14ac:dyDescent="0.3">
      <c r="B499" s="11"/>
    </row>
    <row r="500" spans="2:2" x14ac:dyDescent="0.3">
      <c r="B500" s="11"/>
    </row>
    <row r="501" spans="2:2" x14ac:dyDescent="0.3">
      <c r="B501" s="11"/>
    </row>
    <row r="502" spans="2:2" x14ac:dyDescent="0.3">
      <c r="B502" s="11"/>
    </row>
    <row r="503" spans="2:2" x14ac:dyDescent="0.3">
      <c r="B503" s="11"/>
    </row>
    <row r="504" spans="2:2" x14ac:dyDescent="0.3">
      <c r="B504" s="11"/>
    </row>
    <row r="505" spans="2:2" x14ac:dyDescent="0.3">
      <c r="B505" s="11"/>
    </row>
    <row r="506" spans="2:2" x14ac:dyDescent="0.3">
      <c r="B506" s="11"/>
    </row>
    <row r="507" spans="2:2" x14ac:dyDescent="0.3">
      <c r="B507" s="11"/>
    </row>
    <row r="508" spans="2:2" x14ac:dyDescent="0.3">
      <c r="B508" s="11"/>
    </row>
    <row r="509" spans="2:2" x14ac:dyDescent="0.3">
      <c r="B509" s="11"/>
    </row>
    <row r="510" spans="2:2" x14ac:dyDescent="0.3">
      <c r="B510" s="11"/>
    </row>
    <row r="511" spans="2:2" x14ac:dyDescent="0.3">
      <c r="B511" s="11"/>
    </row>
    <row r="512" spans="2:2" x14ac:dyDescent="0.3">
      <c r="B512" s="11"/>
    </row>
    <row r="513" spans="2:2" x14ac:dyDescent="0.3">
      <c r="B513" s="11"/>
    </row>
    <row r="514" spans="2:2" x14ac:dyDescent="0.3">
      <c r="B514" s="11"/>
    </row>
    <row r="515" spans="2:2" x14ac:dyDescent="0.3">
      <c r="B515" s="11"/>
    </row>
    <row r="516" spans="2:2" x14ac:dyDescent="0.3">
      <c r="B516" s="11"/>
    </row>
    <row r="517" spans="2:2" x14ac:dyDescent="0.3">
      <c r="B517" s="11"/>
    </row>
    <row r="518" spans="2:2" x14ac:dyDescent="0.3">
      <c r="B518" s="11"/>
    </row>
    <row r="519" spans="2:2" x14ac:dyDescent="0.3">
      <c r="B519" s="11"/>
    </row>
    <row r="520" spans="2:2" x14ac:dyDescent="0.3">
      <c r="B520" s="11"/>
    </row>
    <row r="521" spans="2:2" x14ac:dyDescent="0.3">
      <c r="B521" s="11"/>
    </row>
    <row r="522" spans="2:2" x14ac:dyDescent="0.3">
      <c r="B522" s="11"/>
    </row>
    <row r="523" spans="2:2" x14ac:dyDescent="0.3">
      <c r="B523" s="11"/>
    </row>
    <row r="524" spans="2:2" x14ac:dyDescent="0.3">
      <c r="B524" s="11"/>
    </row>
    <row r="525" spans="2:2" x14ac:dyDescent="0.3">
      <c r="B525" s="11"/>
    </row>
    <row r="526" spans="2:2" x14ac:dyDescent="0.3">
      <c r="B526" s="11"/>
    </row>
    <row r="527" spans="2:2" x14ac:dyDescent="0.3">
      <c r="B527" s="11"/>
    </row>
    <row r="528" spans="2:2" x14ac:dyDescent="0.3">
      <c r="B528" s="11"/>
    </row>
    <row r="529" spans="2:2" x14ac:dyDescent="0.3">
      <c r="B529" s="11"/>
    </row>
    <row r="530" spans="2:2" x14ac:dyDescent="0.3">
      <c r="B530" s="11"/>
    </row>
    <row r="531" spans="2:2" x14ac:dyDescent="0.3">
      <c r="B531" s="11"/>
    </row>
    <row r="532" spans="2:2" x14ac:dyDescent="0.3">
      <c r="B532" s="11"/>
    </row>
    <row r="533" spans="2:2" x14ac:dyDescent="0.3">
      <c r="B533" s="11"/>
    </row>
    <row r="534" spans="2:2" x14ac:dyDescent="0.3">
      <c r="B534" s="11"/>
    </row>
    <row r="535" spans="2:2" x14ac:dyDescent="0.3">
      <c r="B535" s="11"/>
    </row>
    <row r="536" spans="2:2" x14ac:dyDescent="0.3">
      <c r="B536" s="11"/>
    </row>
    <row r="537" spans="2:2" x14ac:dyDescent="0.3">
      <c r="B537" s="11"/>
    </row>
    <row r="538" spans="2:2" x14ac:dyDescent="0.3">
      <c r="B538" s="11"/>
    </row>
    <row r="539" spans="2:2" x14ac:dyDescent="0.3">
      <c r="B539" s="11"/>
    </row>
    <row r="540" spans="2:2" x14ac:dyDescent="0.3">
      <c r="B540" s="11"/>
    </row>
    <row r="541" spans="2:2" x14ac:dyDescent="0.3">
      <c r="B541" s="11"/>
    </row>
    <row r="542" spans="2:2" x14ac:dyDescent="0.3">
      <c r="B542" s="11"/>
    </row>
    <row r="543" spans="2:2" x14ac:dyDescent="0.3">
      <c r="B543" s="11"/>
    </row>
    <row r="544" spans="2:2" x14ac:dyDescent="0.3">
      <c r="B544" s="11"/>
    </row>
    <row r="545" spans="2:2" x14ac:dyDescent="0.3">
      <c r="B545" s="11"/>
    </row>
    <row r="546" spans="2:2" x14ac:dyDescent="0.3">
      <c r="B546" s="11"/>
    </row>
    <row r="547" spans="2:2" x14ac:dyDescent="0.3">
      <c r="B547" s="11"/>
    </row>
    <row r="548" spans="2:2" x14ac:dyDescent="0.3">
      <c r="B548" s="11"/>
    </row>
    <row r="549" spans="2:2" x14ac:dyDescent="0.3">
      <c r="B549" s="11"/>
    </row>
    <row r="550" spans="2:2" x14ac:dyDescent="0.3">
      <c r="B550" s="11"/>
    </row>
    <row r="551" spans="2:2" x14ac:dyDescent="0.3">
      <c r="B551" s="11"/>
    </row>
    <row r="552" spans="2:2" x14ac:dyDescent="0.3">
      <c r="B552" s="11"/>
    </row>
    <row r="553" spans="2:2" x14ac:dyDescent="0.3">
      <c r="B553" s="11"/>
    </row>
    <row r="554" spans="2:2" x14ac:dyDescent="0.3">
      <c r="B554" s="11"/>
    </row>
    <row r="555" spans="2:2" x14ac:dyDescent="0.3">
      <c r="B555" s="11"/>
    </row>
    <row r="556" spans="2:2" x14ac:dyDescent="0.3">
      <c r="B556" s="11"/>
    </row>
    <row r="557" spans="2:2" x14ac:dyDescent="0.3">
      <c r="B557" s="11"/>
    </row>
    <row r="558" spans="2:2" x14ac:dyDescent="0.3">
      <c r="B558" s="11"/>
    </row>
    <row r="559" spans="2:2" x14ac:dyDescent="0.3">
      <c r="B559" s="11"/>
    </row>
    <row r="560" spans="2:2" x14ac:dyDescent="0.3">
      <c r="B560" s="11"/>
    </row>
    <row r="561" spans="2:2" x14ac:dyDescent="0.3">
      <c r="B561" s="11"/>
    </row>
    <row r="562" spans="2:2" x14ac:dyDescent="0.3">
      <c r="B562" s="11"/>
    </row>
    <row r="563" spans="2:2" x14ac:dyDescent="0.3">
      <c r="B563" s="11"/>
    </row>
    <row r="564" spans="2:2" x14ac:dyDescent="0.3">
      <c r="B564" s="11"/>
    </row>
    <row r="565" spans="2:2" x14ac:dyDescent="0.3">
      <c r="B565" s="11"/>
    </row>
    <row r="566" spans="2:2" x14ac:dyDescent="0.3">
      <c r="B566" s="11"/>
    </row>
    <row r="567" spans="2:2" x14ac:dyDescent="0.3">
      <c r="B567" s="11"/>
    </row>
    <row r="568" spans="2:2" x14ac:dyDescent="0.3">
      <c r="B568" s="11"/>
    </row>
    <row r="569" spans="2:2" x14ac:dyDescent="0.3">
      <c r="B569" s="11"/>
    </row>
    <row r="570" spans="2:2" x14ac:dyDescent="0.3">
      <c r="B570" s="11"/>
    </row>
    <row r="571" spans="2:2" x14ac:dyDescent="0.3">
      <c r="B571" s="11"/>
    </row>
    <row r="572" spans="2:2" x14ac:dyDescent="0.3">
      <c r="B572" s="11"/>
    </row>
    <row r="573" spans="2:2" x14ac:dyDescent="0.3">
      <c r="B573" s="11"/>
    </row>
    <row r="574" spans="2:2" x14ac:dyDescent="0.3">
      <c r="B574" s="11"/>
    </row>
    <row r="575" spans="2:2" x14ac:dyDescent="0.3">
      <c r="B575" s="11"/>
    </row>
    <row r="576" spans="2:2" x14ac:dyDescent="0.3">
      <c r="B576" s="11"/>
    </row>
    <row r="577" spans="2:2" x14ac:dyDescent="0.3">
      <c r="B577" s="11"/>
    </row>
    <row r="578" spans="2:2" x14ac:dyDescent="0.3">
      <c r="B578" s="11"/>
    </row>
    <row r="579" spans="2:2" x14ac:dyDescent="0.3">
      <c r="B579" s="11"/>
    </row>
    <row r="580" spans="2:2" x14ac:dyDescent="0.3">
      <c r="B580" s="11"/>
    </row>
    <row r="581" spans="2:2" x14ac:dyDescent="0.3">
      <c r="B581" s="11"/>
    </row>
    <row r="582" spans="2:2" x14ac:dyDescent="0.3">
      <c r="B582" s="11"/>
    </row>
    <row r="583" spans="2:2" x14ac:dyDescent="0.3">
      <c r="B583" s="11"/>
    </row>
    <row r="584" spans="2:2" x14ac:dyDescent="0.3">
      <c r="B584" s="11"/>
    </row>
    <row r="585" spans="2:2" x14ac:dyDescent="0.3">
      <c r="B585" s="11"/>
    </row>
    <row r="586" spans="2:2" x14ac:dyDescent="0.3">
      <c r="B586" s="11"/>
    </row>
    <row r="587" spans="2:2" x14ac:dyDescent="0.3">
      <c r="B587" s="11"/>
    </row>
    <row r="588" spans="2:2" x14ac:dyDescent="0.3">
      <c r="B588" s="11"/>
    </row>
    <row r="589" spans="2:2" x14ac:dyDescent="0.3">
      <c r="B589" s="11"/>
    </row>
    <row r="590" spans="2:2" x14ac:dyDescent="0.3">
      <c r="B590" s="11"/>
    </row>
    <row r="591" spans="2:2" x14ac:dyDescent="0.3">
      <c r="B591" s="11"/>
    </row>
    <row r="592" spans="2:2" x14ac:dyDescent="0.3">
      <c r="B592" s="11"/>
    </row>
    <row r="593" spans="2:2" x14ac:dyDescent="0.3">
      <c r="B593" s="11"/>
    </row>
    <row r="594" spans="2:2" x14ac:dyDescent="0.3">
      <c r="B594" s="11"/>
    </row>
    <row r="595" spans="2:2" x14ac:dyDescent="0.3">
      <c r="B595" s="11"/>
    </row>
    <row r="596" spans="2:2" x14ac:dyDescent="0.3">
      <c r="B596" s="11"/>
    </row>
    <row r="597" spans="2:2" x14ac:dyDescent="0.3">
      <c r="B597" s="11"/>
    </row>
    <row r="598" spans="2:2" x14ac:dyDescent="0.3">
      <c r="B598" s="11"/>
    </row>
    <row r="599" spans="2:2" x14ac:dyDescent="0.3">
      <c r="B599" s="11"/>
    </row>
    <row r="600" spans="2:2" x14ac:dyDescent="0.3">
      <c r="B600" s="11"/>
    </row>
    <row r="601" spans="2:2" x14ac:dyDescent="0.3">
      <c r="B601" s="11"/>
    </row>
    <row r="602" spans="2:2" x14ac:dyDescent="0.3">
      <c r="B602" s="11"/>
    </row>
    <row r="603" spans="2:2" x14ac:dyDescent="0.3">
      <c r="B603" s="11"/>
    </row>
    <row r="604" spans="2:2" x14ac:dyDescent="0.3">
      <c r="B604" s="11"/>
    </row>
    <row r="605" spans="2:2" x14ac:dyDescent="0.3">
      <c r="B605" s="11"/>
    </row>
    <row r="606" spans="2:2" x14ac:dyDescent="0.3">
      <c r="B606" s="11"/>
    </row>
    <row r="607" spans="2:2" x14ac:dyDescent="0.3">
      <c r="B607" s="11"/>
    </row>
    <row r="608" spans="2:2" x14ac:dyDescent="0.3">
      <c r="B608" s="11"/>
    </row>
    <row r="609" spans="2:2" x14ac:dyDescent="0.3">
      <c r="B609" s="11"/>
    </row>
    <row r="610" spans="2:2" x14ac:dyDescent="0.3">
      <c r="B610" s="11"/>
    </row>
    <row r="611" spans="2:2" x14ac:dyDescent="0.3">
      <c r="B611" s="11"/>
    </row>
    <row r="612" spans="2:2" x14ac:dyDescent="0.3">
      <c r="B612" s="11"/>
    </row>
    <row r="613" spans="2:2" x14ac:dyDescent="0.3">
      <c r="B613" s="11"/>
    </row>
    <row r="614" spans="2:2" x14ac:dyDescent="0.3">
      <c r="B614" s="11"/>
    </row>
    <row r="615" spans="2:2" x14ac:dyDescent="0.3">
      <c r="B615" s="11"/>
    </row>
    <row r="616" spans="2:2" x14ac:dyDescent="0.3">
      <c r="B616" s="11"/>
    </row>
    <row r="617" spans="2:2" x14ac:dyDescent="0.3">
      <c r="B617" s="11"/>
    </row>
    <row r="618" spans="2:2" x14ac:dyDescent="0.3">
      <c r="B618" s="11"/>
    </row>
    <row r="619" spans="2:2" x14ac:dyDescent="0.3">
      <c r="B619" s="11"/>
    </row>
    <row r="620" spans="2:2" x14ac:dyDescent="0.3">
      <c r="B620" s="11"/>
    </row>
    <row r="621" spans="2:2" x14ac:dyDescent="0.3">
      <c r="B621" s="11"/>
    </row>
    <row r="622" spans="2:2" x14ac:dyDescent="0.3">
      <c r="B622" s="11"/>
    </row>
    <row r="623" spans="2:2" x14ac:dyDescent="0.3">
      <c r="B623" s="11"/>
    </row>
    <row r="624" spans="2:2" x14ac:dyDescent="0.3">
      <c r="B624" s="11"/>
    </row>
    <row r="625" spans="2:2" x14ac:dyDescent="0.3">
      <c r="B625" s="11"/>
    </row>
    <row r="626" spans="2:2" x14ac:dyDescent="0.3">
      <c r="B626" s="11"/>
    </row>
    <row r="627" spans="2:2" x14ac:dyDescent="0.3">
      <c r="B627" s="11"/>
    </row>
    <row r="628" spans="2:2" x14ac:dyDescent="0.3">
      <c r="B628" s="11"/>
    </row>
    <row r="629" spans="2:2" x14ac:dyDescent="0.3">
      <c r="B629" s="11"/>
    </row>
    <row r="630" spans="2:2" x14ac:dyDescent="0.3">
      <c r="B630" s="11"/>
    </row>
    <row r="631" spans="2:2" x14ac:dyDescent="0.3">
      <c r="B631" s="11"/>
    </row>
    <row r="632" spans="2:2" x14ac:dyDescent="0.3">
      <c r="B632" s="11"/>
    </row>
    <row r="633" spans="2:2" x14ac:dyDescent="0.3">
      <c r="B633" s="11"/>
    </row>
    <row r="634" spans="2:2" x14ac:dyDescent="0.3">
      <c r="B634" s="11"/>
    </row>
    <row r="635" spans="2:2" x14ac:dyDescent="0.3">
      <c r="B635" s="11"/>
    </row>
    <row r="636" spans="2:2" x14ac:dyDescent="0.3">
      <c r="B636" s="11"/>
    </row>
    <row r="637" spans="2:2" x14ac:dyDescent="0.3">
      <c r="B637" s="11"/>
    </row>
    <row r="638" spans="2:2" x14ac:dyDescent="0.3">
      <c r="B638" s="11"/>
    </row>
    <row r="639" spans="2:2" x14ac:dyDescent="0.3">
      <c r="B639" s="11"/>
    </row>
    <row r="640" spans="2:2" x14ac:dyDescent="0.3">
      <c r="B640" s="11"/>
    </row>
    <row r="641" spans="2:2" x14ac:dyDescent="0.3">
      <c r="B641" s="11"/>
    </row>
    <row r="642" spans="2:2" x14ac:dyDescent="0.3">
      <c r="B642" s="11"/>
    </row>
    <row r="643" spans="2:2" x14ac:dyDescent="0.3">
      <c r="B643" s="11"/>
    </row>
    <row r="644" spans="2:2" x14ac:dyDescent="0.3">
      <c r="B644" s="11"/>
    </row>
    <row r="645" spans="2:2" x14ac:dyDescent="0.3">
      <c r="B645" s="11"/>
    </row>
    <row r="646" spans="2:2" x14ac:dyDescent="0.3">
      <c r="B646" s="11"/>
    </row>
    <row r="647" spans="2:2" x14ac:dyDescent="0.3">
      <c r="B647" s="11"/>
    </row>
    <row r="648" spans="2:2" x14ac:dyDescent="0.3">
      <c r="B648" s="11"/>
    </row>
    <row r="649" spans="2:2" x14ac:dyDescent="0.3">
      <c r="B649" s="11"/>
    </row>
    <row r="650" spans="2:2" x14ac:dyDescent="0.3">
      <c r="B650" s="11"/>
    </row>
    <row r="651" spans="2:2" x14ac:dyDescent="0.3">
      <c r="B651" s="11"/>
    </row>
    <row r="652" spans="2:2" x14ac:dyDescent="0.3">
      <c r="B652" s="11"/>
    </row>
    <row r="653" spans="2:2" x14ac:dyDescent="0.3">
      <c r="B653" s="11"/>
    </row>
    <row r="654" spans="2:2" x14ac:dyDescent="0.3">
      <c r="B654" s="11"/>
    </row>
    <row r="655" spans="2:2" x14ac:dyDescent="0.3">
      <c r="B655" s="11"/>
    </row>
    <row r="656" spans="2:2" x14ac:dyDescent="0.3">
      <c r="B656" s="11"/>
    </row>
    <row r="657" spans="2:2" x14ac:dyDescent="0.3">
      <c r="B657" s="11"/>
    </row>
    <row r="658" spans="2:2" x14ac:dyDescent="0.3">
      <c r="B658" s="11"/>
    </row>
    <row r="659" spans="2:2" x14ac:dyDescent="0.3">
      <c r="B659" s="11"/>
    </row>
    <row r="660" spans="2:2" x14ac:dyDescent="0.3">
      <c r="B660" s="11"/>
    </row>
    <row r="661" spans="2:2" x14ac:dyDescent="0.3">
      <c r="B661" s="11"/>
    </row>
    <row r="662" spans="2:2" x14ac:dyDescent="0.3">
      <c r="B662" s="11"/>
    </row>
    <row r="663" spans="2:2" x14ac:dyDescent="0.3">
      <c r="B663" s="11"/>
    </row>
    <row r="664" spans="2:2" x14ac:dyDescent="0.3">
      <c r="B664" s="11"/>
    </row>
    <row r="665" spans="2:2" x14ac:dyDescent="0.3">
      <c r="B665" s="11"/>
    </row>
    <row r="666" spans="2:2" x14ac:dyDescent="0.3">
      <c r="B666" s="11"/>
    </row>
    <row r="667" spans="2:2" x14ac:dyDescent="0.3">
      <c r="B667" s="11"/>
    </row>
    <row r="668" spans="2:2" x14ac:dyDescent="0.3">
      <c r="B668" s="11"/>
    </row>
    <row r="669" spans="2:2" x14ac:dyDescent="0.3">
      <c r="B669" s="11"/>
    </row>
    <row r="670" spans="2:2" x14ac:dyDescent="0.3">
      <c r="B670" s="11"/>
    </row>
    <row r="671" spans="2:2" x14ac:dyDescent="0.3">
      <c r="B671" s="11"/>
    </row>
    <row r="672" spans="2:2" x14ac:dyDescent="0.3">
      <c r="B672" s="11"/>
    </row>
    <row r="673" spans="2:2" x14ac:dyDescent="0.3">
      <c r="B673" s="11"/>
    </row>
    <row r="674" spans="2:2" x14ac:dyDescent="0.3">
      <c r="B674" s="11"/>
    </row>
    <row r="675" spans="2:2" x14ac:dyDescent="0.3">
      <c r="B675" s="11"/>
    </row>
    <row r="676" spans="2:2" x14ac:dyDescent="0.3">
      <c r="B676" s="11"/>
    </row>
    <row r="677" spans="2:2" x14ac:dyDescent="0.3">
      <c r="B677" s="11"/>
    </row>
    <row r="678" spans="2:2" x14ac:dyDescent="0.3">
      <c r="B678" s="11"/>
    </row>
    <row r="679" spans="2:2" x14ac:dyDescent="0.3">
      <c r="B679" s="11"/>
    </row>
    <row r="680" spans="2:2" x14ac:dyDescent="0.3">
      <c r="B680" s="11"/>
    </row>
    <row r="681" spans="2:2" x14ac:dyDescent="0.3">
      <c r="B681" s="11"/>
    </row>
    <row r="682" spans="2:2" x14ac:dyDescent="0.3">
      <c r="B682" s="11"/>
    </row>
    <row r="683" spans="2:2" x14ac:dyDescent="0.3">
      <c r="B683" s="11"/>
    </row>
    <row r="684" spans="2:2" x14ac:dyDescent="0.3">
      <c r="B684" s="11"/>
    </row>
    <row r="685" spans="2:2" x14ac:dyDescent="0.3">
      <c r="B685" s="11"/>
    </row>
    <row r="686" spans="2:2" x14ac:dyDescent="0.3">
      <c r="B686" s="11"/>
    </row>
    <row r="687" spans="2:2" x14ac:dyDescent="0.3">
      <c r="B687" s="11"/>
    </row>
    <row r="688" spans="2:2" x14ac:dyDescent="0.3">
      <c r="B688" s="11"/>
    </row>
    <row r="689" spans="2:2" x14ac:dyDescent="0.3">
      <c r="B689" s="11"/>
    </row>
    <row r="690" spans="2:2" x14ac:dyDescent="0.3">
      <c r="B690" s="11"/>
    </row>
    <row r="691" spans="2:2" x14ac:dyDescent="0.3">
      <c r="B691" s="11"/>
    </row>
    <row r="692" spans="2:2" x14ac:dyDescent="0.3">
      <c r="B692" s="11"/>
    </row>
    <row r="693" spans="2:2" x14ac:dyDescent="0.3">
      <c r="B693" s="11"/>
    </row>
    <row r="694" spans="2:2" x14ac:dyDescent="0.3">
      <c r="B694" s="11"/>
    </row>
    <row r="695" spans="2:2" x14ac:dyDescent="0.3">
      <c r="B695" s="11"/>
    </row>
    <row r="696" spans="2:2" x14ac:dyDescent="0.3">
      <c r="B696" s="11"/>
    </row>
    <row r="697" spans="2:2" x14ac:dyDescent="0.3">
      <c r="B697" s="11"/>
    </row>
    <row r="698" spans="2:2" x14ac:dyDescent="0.3">
      <c r="B698" s="11"/>
    </row>
    <row r="699" spans="2:2" x14ac:dyDescent="0.3">
      <c r="B699" s="11"/>
    </row>
    <row r="700" spans="2:2" x14ac:dyDescent="0.3">
      <c r="B700" s="11"/>
    </row>
    <row r="701" spans="2:2" x14ac:dyDescent="0.3">
      <c r="B701" s="11"/>
    </row>
    <row r="702" spans="2:2" x14ac:dyDescent="0.3">
      <c r="B702" s="11"/>
    </row>
    <row r="703" spans="2:2" x14ac:dyDescent="0.3">
      <c r="B703" s="11"/>
    </row>
    <row r="704" spans="2:2" x14ac:dyDescent="0.3">
      <c r="B704" s="11"/>
    </row>
    <row r="705" spans="2:2" x14ac:dyDescent="0.3">
      <c r="B705" s="11"/>
    </row>
    <row r="706" spans="2:2" x14ac:dyDescent="0.3">
      <c r="B706" s="11"/>
    </row>
    <row r="707" spans="2:2" x14ac:dyDescent="0.3">
      <c r="B707" s="11"/>
    </row>
    <row r="708" spans="2:2" x14ac:dyDescent="0.3">
      <c r="B708" s="11"/>
    </row>
    <row r="709" spans="2:2" x14ac:dyDescent="0.3">
      <c r="B709" s="11"/>
    </row>
    <row r="710" spans="2:2" x14ac:dyDescent="0.3">
      <c r="B710" s="11"/>
    </row>
    <row r="711" spans="2:2" x14ac:dyDescent="0.3">
      <c r="B711" s="11"/>
    </row>
    <row r="712" spans="2:2" x14ac:dyDescent="0.3">
      <c r="B712" s="11"/>
    </row>
    <row r="713" spans="2:2" x14ac:dyDescent="0.3">
      <c r="B713" s="11"/>
    </row>
    <row r="714" spans="2:2" x14ac:dyDescent="0.3">
      <c r="B714" s="11"/>
    </row>
    <row r="715" spans="2:2" x14ac:dyDescent="0.3">
      <c r="B715" s="11"/>
    </row>
    <row r="716" spans="2:2" x14ac:dyDescent="0.3">
      <c r="B716" s="11"/>
    </row>
    <row r="717" spans="2:2" x14ac:dyDescent="0.3">
      <c r="B717" s="11"/>
    </row>
    <row r="718" spans="2:2" x14ac:dyDescent="0.3">
      <c r="B718" s="11"/>
    </row>
    <row r="719" spans="2:2" x14ac:dyDescent="0.3">
      <c r="B719" s="11"/>
    </row>
    <row r="720" spans="2:2" x14ac:dyDescent="0.3">
      <c r="B720" s="11"/>
    </row>
    <row r="721" spans="2:2" x14ac:dyDescent="0.3">
      <c r="B721" s="11"/>
    </row>
    <row r="722" spans="2:2" x14ac:dyDescent="0.3">
      <c r="B722" s="11"/>
    </row>
    <row r="723" spans="2:2" x14ac:dyDescent="0.3">
      <c r="B723" s="11"/>
    </row>
    <row r="724" spans="2:2" x14ac:dyDescent="0.3">
      <c r="B724" s="11"/>
    </row>
    <row r="725" spans="2:2" x14ac:dyDescent="0.3">
      <c r="B725" s="11"/>
    </row>
    <row r="726" spans="2:2" x14ac:dyDescent="0.3">
      <c r="B726" s="11"/>
    </row>
    <row r="727" spans="2:2" x14ac:dyDescent="0.3">
      <c r="B727" s="11"/>
    </row>
    <row r="728" spans="2:2" x14ac:dyDescent="0.3">
      <c r="B728" s="11"/>
    </row>
    <row r="729" spans="2:2" x14ac:dyDescent="0.3">
      <c r="B729" s="11"/>
    </row>
    <row r="730" spans="2:2" x14ac:dyDescent="0.3">
      <c r="B730" s="11"/>
    </row>
    <row r="731" spans="2:2" x14ac:dyDescent="0.3">
      <c r="B731" s="11"/>
    </row>
    <row r="732" spans="2:2" x14ac:dyDescent="0.3">
      <c r="B732" s="11"/>
    </row>
    <row r="733" spans="2:2" x14ac:dyDescent="0.3">
      <c r="B733" s="11"/>
    </row>
    <row r="734" spans="2:2" x14ac:dyDescent="0.3">
      <c r="B734" s="11"/>
    </row>
    <row r="735" spans="2:2" x14ac:dyDescent="0.3">
      <c r="B735" s="11"/>
    </row>
    <row r="736" spans="2:2" x14ac:dyDescent="0.3">
      <c r="B736" s="11"/>
    </row>
    <row r="737" spans="2:2" x14ac:dyDescent="0.3">
      <c r="B737" s="11"/>
    </row>
    <row r="738" spans="2:2" x14ac:dyDescent="0.3">
      <c r="B738" s="11"/>
    </row>
    <row r="739" spans="2:2" x14ac:dyDescent="0.3">
      <c r="B739" s="11"/>
    </row>
    <row r="740" spans="2:2" x14ac:dyDescent="0.3">
      <c r="B740" s="11"/>
    </row>
    <row r="741" spans="2:2" x14ac:dyDescent="0.3">
      <c r="B741" s="11"/>
    </row>
    <row r="742" spans="2:2" x14ac:dyDescent="0.3">
      <c r="B742" s="11"/>
    </row>
    <row r="743" spans="2:2" x14ac:dyDescent="0.3">
      <c r="B743" s="11"/>
    </row>
    <row r="744" spans="2:2" x14ac:dyDescent="0.3">
      <c r="B744" s="11"/>
    </row>
    <row r="745" spans="2:2" x14ac:dyDescent="0.3">
      <c r="B745" s="11"/>
    </row>
    <row r="746" spans="2:2" x14ac:dyDescent="0.3">
      <c r="B746" s="11"/>
    </row>
    <row r="747" spans="2:2" x14ac:dyDescent="0.3">
      <c r="B747" s="11"/>
    </row>
    <row r="748" spans="2:2" x14ac:dyDescent="0.3">
      <c r="B748" s="11"/>
    </row>
    <row r="749" spans="2:2" x14ac:dyDescent="0.3">
      <c r="B749" s="11"/>
    </row>
    <row r="750" spans="2:2" x14ac:dyDescent="0.3">
      <c r="B750" s="11"/>
    </row>
    <row r="751" spans="2:2" x14ac:dyDescent="0.3">
      <c r="B751" s="11"/>
    </row>
    <row r="752" spans="2:2" x14ac:dyDescent="0.3">
      <c r="B752" s="11"/>
    </row>
    <row r="753" spans="2:2" x14ac:dyDescent="0.3">
      <c r="B753" s="11"/>
    </row>
    <row r="754" spans="2:2" x14ac:dyDescent="0.3">
      <c r="B754" s="11"/>
    </row>
    <row r="755" spans="2:2" x14ac:dyDescent="0.3">
      <c r="B755" s="11"/>
    </row>
    <row r="756" spans="2:2" x14ac:dyDescent="0.3">
      <c r="B756" s="11"/>
    </row>
    <row r="757" spans="2:2" x14ac:dyDescent="0.3">
      <c r="B757" s="11"/>
    </row>
    <row r="758" spans="2:2" x14ac:dyDescent="0.3">
      <c r="B758" s="11"/>
    </row>
    <row r="759" spans="2:2" x14ac:dyDescent="0.3">
      <c r="B759" s="11"/>
    </row>
    <row r="760" spans="2:2" x14ac:dyDescent="0.3">
      <c r="B760" s="11"/>
    </row>
    <row r="761" spans="2:2" x14ac:dyDescent="0.3">
      <c r="B761" s="11"/>
    </row>
    <row r="762" spans="2:2" x14ac:dyDescent="0.3">
      <c r="B762" s="11"/>
    </row>
    <row r="763" spans="2:2" x14ac:dyDescent="0.3">
      <c r="B763" s="11"/>
    </row>
    <row r="764" spans="2:2" x14ac:dyDescent="0.3">
      <c r="B764" s="11"/>
    </row>
    <row r="765" spans="2:2" x14ac:dyDescent="0.3">
      <c r="B765" s="11"/>
    </row>
    <row r="766" spans="2:2" x14ac:dyDescent="0.3">
      <c r="B766" s="11"/>
    </row>
    <row r="767" spans="2:2" x14ac:dyDescent="0.3">
      <c r="B767" s="11"/>
    </row>
    <row r="768" spans="2:2" x14ac:dyDescent="0.3">
      <c r="B768" s="11"/>
    </row>
    <row r="769" spans="2:2" x14ac:dyDescent="0.3">
      <c r="B769" s="11"/>
    </row>
    <row r="770" spans="2:2" x14ac:dyDescent="0.3">
      <c r="B770" s="11"/>
    </row>
    <row r="771" spans="2:2" x14ac:dyDescent="0.3">
      <c r="B771" s="11"/>
    </row>
    <row r="772" spans="2:2" x14ac:dyDescent="0.3">
      <c r="B772" s="11"/>
    </row>
    <row r="773" spans="2:2" x14ac:dyDescent="0.3">
      <c r="B773" s="11"/>
    </row>
    <row r="774" spans="2:2" x14ac:dyDescent="0.3">
      <c r="B774" s="11"/>
    </row>
    <row r="775" spans="2:2" x14ac:dyDescent="0.3">
      <c r="B775" s="11"/>
    </row>
    <row r="776" spans="2:2" x14ac:dyDescent="0.3">
      <c r="B776" s="11"/>
    </row>
    <row r="777" spans="2:2" x14ac:dyDescent="0.3">
      <c r="B777" s="11"/>
    </row>
    <row r="778" spans="2:2" x14ac:dyDescent="0.3">
      <c r="B778" s="11"/>
    </row>
    <row r="779" spans="2:2" x14ac:dyDescent="0.3">
      <c r="B779" s="11"/>
    </row>
    <row r="780" spans="2:2" x14ac:dyDescent="0.3">
      <c r="B780" s="11"/>
    </row>
    <row r="781" spans="2:2" x14ac:dyDescent="0.3">
      <c r="B781" s="11"/>
    </row>
    <row r="782" spans="2:2" x14ac:dyDescent="0.3">
      <c r="B782" s="11"/>
    </row>
    <row r="783" spans="2:2" x14ac:dyDescent="0.3">
      <c r="B783" s="11"/>
    </row>
    <row r="784" spans="2:2" x14ac:dyDescent="0.3">
      <c r="B784" s="11"/>
    </row>
    <row r="785" spans="2:2" x14ac:dyDescent="0.3">
      <c r="B785" s="11"/>
    </row>
    <row r="786" spans="2:2" x14ac:dyDescent="0.3">
      <c r="B786" s="11"/>
    </row>
    <row r="787" spans="2:2" x14ac:dyDescent="0.3">
      <c r="B787" s="11"/>
    </row>
    <row r="788" spans="2:2" x14ac:dyDescent="0.3">
      <c r="B788" s="11"/>
    </row>
    <row r="789" spans="2:2" x14ac:dyDescent="0.3">
      <c r="B789" s="11"/>
    </row>
    <row r="790" spans="2:2" x14ac:dyDescent="0.3">
      <c r="B790" s="11"/>
    </row>
    <row r="791" spans="2:2" x14ac:dyDescent="0.3">
      <c r="B791" s="11"/>
    </row>
    <row r="792" spans="2:2" x14ac:dyDescent="0.3">
      <c r="B792" s="11"/>
    </row>
    <row r="793" spans="2:2" x14ac:dyDescent="0.3">
      <c r="B793" s="11"/>
    </row>
    <row r="794" spans="2:2" x14ac:dyDescent="0.3">
      <c r="B794" s="11"/>
    </row>
    <row r="795" spans="2:2" x14ac:dyDescent="0.3">
      <c r="B795" s="11"/>
    </row>
    <row r="796" spans="2:2" x14ac:dyDescent="0.3">
      <c r="B796" s="11"/>
    </row>
    <row r="797" spans="2:2" x14ac:dyDescent="0.3">
      <c r="B797" s="11"/>
    </row>
    <row r="798" spans="2:2" x14ac:dyDescent="0.3">
      <c r="B798" s="11"/>
    </row>
    <row r="799" spans="2:2" x14ac:dyDescent="0.3">
      <c r="B799" s="11"/>
    </row>
    <row r="800" spans="2:2" x14ac:dyDescent="0.3">
      <c r="B800" s="11"/>
    </row>
    <row r="801" spans="2:2" x14ac:dyDescent="0.3">
      <c r="B801" s="11"/>
    </row>
    <row r="802" spans="2:2" x14ac:dyDescent="0.3">
      <c r="B802" s="11"/>
    </row>
    <row r="803" spans="2:2" x14ac:dyDescent="0.3">
      <c r="B803" s="11"/>
    </row>
    <row r="804" spans="2:2" x14ac:dyDescent="0.3">
      <c r="B804" s="11"/>
    </row>
    <row r="805" spans="2:2" x14ac:dyDescent="0.3">
      <c r="B805" s="11"/>
    </row>
    <row r="806" spans="2:2" x14ac:dyDescent="0.3">
      <c r="B806" s="11"/>
    </row>
    <row r="807" spans="2:2" x14ac:dyDescent="0.3">
      <c r="B807" s="11"/>
    </row>
    <row r="808" spans="2:2" x14ac:dyDescent="0.3">
      <c r="B808" s="11"/>
    </row>
    <row r="809" spans="2:2" x14ac:dyDescent="0.3">
      <c r="B809" s="11"/>
    </row>
    <row r="810" spans="2:2" x14ac:dyDescent="0.3">
      <c r="B810" s="11"/>
    </row>
    <row r="811" spans="2:2" x14ac:dyDescent="0.3">
      <c r="B811" s="11"/>
    </row>
    <row r="812" spans="2:2" x14ac:dyDescent="0.3">
      <c r="B812" s="11"/>
    </row>
    <row r="813" spans="2:2" x14ac:dyDescent="0.3">
      <c r="B813" s="11"/>
    </row>
    <row r="814" spans="2:2" x14ac:dyDescent="0.3">
      <c r="B814" s="11"/>
    </row>
    <row r="815" spans="2:2" x14ac:dyDescent="0.3">
      <c r="B815" s="11"/>
    </row>
    <row r="816" spans="2:2" x14ac:dyDescent="0.3">
      <c r="B816" s="11"/>
    </row>
    <row r="817" spans="2:2" x14ac:dyDescent="0.3">
      <c r="B817" s="11"/>
    </row>
    <row r="818" spans="2:2" x14ac:dyDescent="0.3">
      <c r="B818" s="11"/>
    </row>
    <row r="819" spans="2:2" x14ac:dyDescent="0.3">
      <c r="B819" s="11"/>
    </row>
    <row r="820" spans="2:2" x14ac:dyDescent="0.3">
      <c r="B820" s="11"/>
    </row>
    <row r="821" spans="2:2" x14ac:dyDescent="0.3">
      <c r="B821" s="11"/>
    </row>
    <row r="822" spans="2:2" x14ac:dyDescent="0.3">
      <c r="B822" s="11"/>
    </row>
    <row r="823" spans="2:2" x14ac:dyDescent="0.3">
      <c r="B823" s="11"/>
    </row>
    <row r="824" spans="2:2" x14ac:dyDescent="0.3">
      <c r="B824" s="11"/>
    </row>
    <row r="825" spans="2:2" x14ac:dyDescent="0.3">
      <c r="B825" s="11"/>
    </row>
    <row r="826" spans="2:2" x14ac:dyDescent="0.3">
      <c r="B826" s="11"/>
    </row>
    <row r="827" spans="2:2" x14ac:dyDescent="0.3">
      <c r="B827" s="11"/>
    </row>
    <row r="828" spans="2:2" x14ac:dyDescent="0.3">
      <c r="B828" s="11"/>
    </row>
    <row r="829" spans="2:2" x14ac:dyDescent="0.3">
      <c r="B829" s="11"/>
    </row>
    <row r="830" spans="2:2" x14ac:dyDescent="0.3">
      <c r="B830" s="11"/>
    </row>
    <row r="831" spans="2:2" x14ac:dyDescent="0.3">
      <c r="B831" s="11"/>
    </row>
    <row r="832" spans="2:2" x14ac:dyDescent="0.3">
      <c r="B832" s="11"/>
    </row>
    <row r="833" spans="2:2" x14ac:dyDescent="0.3">
      <c r="B833" s="11"/>
    </row>
    <row r="834" spans="2:2" x14ac:dyDescent="0.3">
      <c r="B834" s="11"/>
    </row>
    <row r="835" spans="2:2" x14ac:dyDescent="0.3">
      <c r="B835" s="11"/>
    </row>
    <row r="836" spans="2:2" x14ac:dyDescent="0.3">
      <c r="B836" s="11"/>
    </row>
    <row r="837" spans="2:2" x14ac:dyDescent="0.3">
      <c r="B837" s="11"/>
    </row>
    <row r="838" spans="2:2" x14ac:dyDescent="0.3">
      <c r="B838" s="11"/>
    </row>
    <row r="839" spans="2:2" x14ac:dyDescent="0.3">
      <c r="B839" s="11"/>
    </row>
    <row r="840" spans="2:2" x14ac:dyDescent="0.3">
      <c r="B840" s="11"/>
    </row>
    <row r="841" spans="2:2" x14ac:dyDescent="0.3">
      <c r="B841" s="11"/>
    </row>
    <row r="842" spans="2:2" x14ac:dyDescent="0.3">
      <c r="B842" s="11"/>
    </row>
    <row r="843" spans="2:2" x14ac:dyDescent="0.3">
      <c r="B843" s="11"/>
    </row>
    <row r="844" spans="2:2" x14ac:dyDescent="0.3">
      <c r="B844" s="11"/>
    </row>
    <row r="845" spans="2:2" x14ac:dyDescent="0.3">
      <c r="B845" s="11"/>
    </row>
    <row r="846" spans="2:2" x14ac:dyDescent="0.3">
      <c r="B846" s="11"/>
    </row>
    <row r="847" spans="2:2" x14ac:dyDescent="0.3">
      <c r="B847" s="11"/>
    </row>
    <row r="848" spans="2:2" x14ac:dyDescent="0.3">
      <c r="B848" s="11"/>
    </row>
    <row r="849" spans="2:2" x14ac:dyDescent="0.3">
      <c r="B849" s="11"/>
    </row>
    <row r="850" spans="2:2" x14ac:dyDescent="0.3">
      <c r="B850" s="11"/>
    </row>
    <row r="851" spans="2:2" x14ac:dyDescent="0.3">
      <c r="B851" s="11"/>
    </row>
    <row r="852" spans="2:2" x14ac:dyDescent="0.3">
      <c r="B852" s="11"/>
    </row>
    <row r="853" spans="2:2" x14ac:dyDescent="0.3">
      <c r="B853" s="11"/>
    </row>
    <row r="854" spans="2:2" x14ac:dyDescent="0.3">
      <c r="B854" s="11"/>
    </row>
    <row r="855" spans="2:2" x14ac:dyDescent="0.3">
      <c r="B855" s="11"/>
    </row>
    <row r="856" spans="2:2" x14ac:dyDescent="0.3">
      <c r="B856" s="11"/>
    </row>
    <row r="857" spans="2:2" x14ac:dyDescent="0.3">
      <c r="B857" s="11"/>
    </row>
    <row r="858" spans="2:2" x14ac:dyDescent="0.3">
      <c r="B858" s="11"/>
    </row>
    <row r="859" spans="2:2" x14ac:dyDescent="0.3">
      <c r="B859" s="11"/>
    </row>
    <row r="860" spans="2:2" x14ac:dyDescent="0.3">
      <c r="B860" s="11"/>
    </row>
    <row r="861" spans="2:2" x14ac:dyDescent="0.3">
      <c r="B861" s="11"/>
    </row>
    <row r="862" spans="2:2" x14ac:dyDescent="0.3">
      <c r="B862" s="11"/>
    </row>
    <row r="863" spans="2:2" x14ac:dyDescent="0.3">
      <c r="B863" s="11"/>
    </row>
    <row r="864" spans="2:2" x14ac:dyDescent="0.3">
      <c r="B864" s="11"/>
    </row>
    <row r="865" spans="2:2" x14ac:dyDescent="0.3">
      <c r="B865" s="11"/>
    </row>
    <row r="866" spans="2:2" x14ac:dyDescent="0.3">
      <c r="B866" s="11"/>
    </row>
    <row r="867" spans="2:2" x14ac:dyDescent="0.3">
      <c r="B867" s="11"/>
    </row>
    <row r="868" spans="2:2" x14ac:dyDescent="0.3">
      <c r="B868" s="11"/>
    </row>
    <row r="869" spans="2:2" x14ac:dyDescent="0.3">
      <c r="B869" s="11"/>
    </row>
    <row r="870" spans="2:2" x14ac:dyDescent="0.3">
      <c r="B870" s="11"/>
    </row>
    <row r="871" spans="2:2" x14ac:dyDescent="0.3">
      <c r="B871" s="11"/>
    </row>
    <row r="872" spans="2:2" x14ac:dyDescent="0.3">
      <c r="B872" s="11"/>
    </row>
    <row r="873" spans="2:2" x14ac:dyDescent="0.3">
      <c r="B873" s="11"/>
    </row>
    <row r="874" spans="2:2" x14ac:dyDescent="0.3">
      <c r="B874" s="11"/>
    </row>
    <row r="875" spans="2:2" x14ac:dyDescent="0.3">
      <c r="B875" s="11"/>
    </row>
    <row r="876" spans="2:2" x14ac:dyDescent="0.3">
      <c r="B876" s="11"/>
    </row>
    <row r="877" spans="2:2" x14ac:dyDescent="0.3">
      <c r="B877" s="11"/>
    </row>
    <row r="878" spans="2:2" x14ac:dyDescent="0.3">
      <c r="B878" s="11"/>
    </row>
    <row r="879" spans="2:2" x14ac:dyDescent="0.3">
      <c r="B879" s="11"/>
    </row>
    <row r="880" spans="2:2" x14ac:dyDescent="0.3">
      <c r="B880" s="11"/>
    </row>
    <row r="881" spans="2:2" x14ac:dyDescent="0.3">
      <c r="B881" s="11"/>
    </row>
    <row r="882" spans="2:2" x14ac:dyDescent="0.3">
      <c r="B882" s="11"/>
    </row>
    <row r="883" spans="2:2" x14ac:dyDescent="0.3">
      <c r="B883" s="11"/>
    </row>
    <row r="884" spans="2:2" x14ac:dyDescent="0.3">
      <c r="B884" s="11"/>
    </row>
    <row r="885" spans="2:2" x14ac:dyDescent="0.3">
      <c r="B885" s="11"/>
    </row>
    <row r="886" spans="2:2" x14ac:dyDescent="0.3">
      <c r="B886" s="11"/>
    </row>
    <row r="887" spans="2:2" x14ac:dyDescent="0.3">
      <c r="B887" s="11"/>
    </row>
    <row r="888" spans="2:2" x14ac:dyDescent="0.3">
      <c r="B888" s="11"/>
    </row>
    <row r="889" spans="2:2" x14ac:dyDescent="0.3">
      <c r="B889" s="11"/>
    </row>
    <row r="890" spans="2:2" x14ac:dyDescent="0.3">
      <c r="B890" s="11"/>
    </row>
    <row r="891" spans="2:2" x14ac:dyDescent="0.3">
      <c r="B891" s="11"/>
    </row>
    <row r="892" spans="2:2" x14ac:dyDescent="0.3">
      <c r="B892" s="11"/>
    </row>
    <row r="893" spans="2:2" x14ac:dyDescent="0.3">
      <c r="B893" s="11"/>
    </row>
    <row r="894" spans="2:2" x14ac:dyDescent="0.3">
      <c r="B894" s="11"/>
    </row>
    <row r="895" spans="2:2" x14ac:dyDescent="0.3">
      <c r="B895" s="11"/>
    </row>
    <row r="896" spans="2:2" x14ac:dyDescent="0.3">
      <c r="B896" s="11"/>
    </row>
    <row r="897" spans="2:2" x14ac:dyDescent="0.3">
      <c r="B897" s="11"/>
    </row>
    <row r="898" spans="2:2" x14ac:dyDescent="0.3">
      <c r="B898" s="11"/>
    </row>
    <row r="899" spans="2:2" x14ac:dyDescent="0.3">
      <c r="B899" s="11"/>
    </row>
    <row r="900" spans="2:2" x14ac:dyDescent="0.3">
      <c r="B900" s="11"/>
    </row>
    <row r="901" spans="2:2" x14ac:dyDescent="0.3">
      <c r="B901" s="11"/>
    </row>
    <row r="902" spans="2:2" x14ac:dyDescent="0.3">
      <c r="B902" s="11"/>
    </row>
    <row r="903" spans="2:2" x14ac:dyDescent="0.3">
      <c r="B903" s="11"/>
    </row>
    <row r="904" spans="2:2" x14ac:dyDescent="0.3">
      <c r="B904" s="11"/>
    </row>
    <row r="905" spans="2:2" x14ac:dyDescent="0.3">
      <c r="B905" s="11"/>
    </row>
    <row r="906" spans="2:2" x14ac:dyDescent="0.3">
      <c r="B906" s="11"/>
    </row>
    <row r="907" spans="2:2" x14ac:dyDescent="0.3">
      <c r="B907" s="11"/>
    </row>
    <row r="908" spans="2:2" x14ac:dyDescent="0.3">
      <c r="B908" s="11"/>
    </row>
    <row r="909" spans="2:2" x14ac:dyDescent="0.3">
      <c r="B909" s="11"/>
    </row>
    <row r="910" spans="2:2" x14ac:dyDescent="0.3">
      <c r="B910" s="11"/>
    </row>
    <row r="911" spans="2:2" x14ac:dyDescent="0.3">
      <c r="B911" s="11"/>
    </row>
    <row r="912" spans="2:2" x14ac:dyDescent="0.3">
      <c r="B912" s="11"/>
    </row>
    <row r="913" spans="2:2" x14ac:dyDescent="0.3">
      <c r="B913" s="11"/>
    </row>
    <row r="914" spans="2:2" x14ac:dyDescent="0.3">
      <c r="B914" s="11"/>
    </row>
    <row r="915" spans="2:2" x14ac:dyDescent="0.3">
      <c r="B915" s="11"/>
    </row>
    <row r="916" spans="2:2" x14ac:dyDescent="0.3">
      <c r="B916" s="11"/>
    </row>
    <row r="917" spans="2:2" x14ac:dyDescent="0.3">
      <c r="B917" s="11"/>
    </row>
    <row r="918" spans="2:2" x14ac:dyDescent="0.3">
      <c r="B918" s="11"/>
    </row>
    <row r="919" spans="2:2" x14ac:dyDescent="0.3">
      <c r="B919" s="11"/>
    </row>
    <row r="920" spans="2:2" x14ac:dyDescent="0.3">
      <c r="B920" s="11"/>
    </row>
    <row r="921" spans="2:2" x14ac:dyDescent="0.3">
      <c r="B921" s="11"/>
    </row>
    <row r="922" spans="2:2" x14ac:dyDescent="0.3">
      <c r="B922" s="11"/>
    </row>
    <row r="923" spans="2:2" x14ac:dyDescent="0.3">
      <c r="B923" s="11"/>
    </row>
    <row r="924" spans="2:2" x14ac:dyDescent="0.3">
      <c r="B924" s="11"/>
    </row>
    <row r="925" spans="2:2" x14ac:dyDescent="0.3">
      <c r="B925" s="11"/>
    </row>
    <row r="926" spans="2:2" x14ac:dyDescent="0.3">
      <c r="B926" s="11"/>
    </row>
    <row r="927" spans="2:2" x14ac:dyDescent="0.3">
      <c r="B927" s="11"/>
    </row>
    <row r="928" spans="2:2" x14ac:dyDescent="0.3">
      <c r="B928" s="11"/>
    </row>
    <row r="929" spans="2:2" x14ac:dyDescent="0.3">
      <c r="B929" s="11"/>
    </row>
    <row r="930" spans="2:2" x14ac:dyDescent="0.3">
      <c r="B930" s="11"/>
    </row>
    <row r="931" spans="2:2" x14ac:dyDescent="0.3">
      <c r="B931" s="11"/>
    </row>
    <row r="932" spans="2:2" x14ac:dyDescent="0.3">
      <c r="B932" s="11"/>
    </row>
    <row r="933" spans="2:2" x14ac:dyDescent="0.3">
      <c r="B933" s="11"/>
    </row>
    <row r="934" spans="2:2" x14ac:dyDescent="0.3">
      <c r="B934" s="11"/>
    </row>
    <row r="935" spans="2:2" x14ac:dyDescent="0.3">
      <c r="B935" s="11"/>
    </row>
    <row r="936" spans="2:2" x14ac:dyDescent="0.3">
      <c r="B936" s="11"/>
    </row>
    <row r="937" spans="2:2" x14ac:dyDescent="0.3">
      <c r="B937" s="11"/>
    </row>
    <row r="938" spans="2:2" x14ac:dyDescent="0.3">
      <c r="B938" s="11"/>
    </row>
    <row r="939" spans="2:2" x14ac:dyDescent="0.3">
      <c r="B939" s="11"/>
    </row>
    <row r="940" spans="2:2" x14ac:dyDescent="0.3">
      <c r="B940" s="11"/>
    </row>
    <row r="941" spans="2:2" x14ac:dyDescent="0.3">
      <c r="B941" s="11"/>
    </row>
    <row r="942" spans="2:2" x14ac:dyDescent="0.3">
      <c r="B942" s="11"/>
    </row>
    <row r="943" spans="2:2" x14ac:dyDescent="0.3">
      <c r="B943" s="11"/>
    </row>
    <row r="944" spans="2:2" x14ac:dyDescent="0.3">
      <c r="B944" s="11"/>
    </row>
    <row r="945" spans="2:2" x14ac:dyDescent="0.3">
      <c r="B945" s="11"/>
    </row>
    <row r="946" spans="2:2" x14ac:dyDescent="0.3">
      <c r="B946" s="11"/>
    </row>
    <row r="947" spans="2:2" x14ac:dyDescent="0.3">
      <c r="B947" s="11"/>
    </row>
    <row r="948" spans="2:2" x14ac:dyDescent="0.3">
      <c r="B948" s="11"/>
    </row>
    <row r="949" spans="2:2" x14ac:dyDescent="0.3">
      <c r="B949" s="11"/>
    </row>
    <row r="950" spans="2:2" x14ac:dyDescent="0.3">
      <c r="B950" s="11"/>
    </row>
    <row r="951" spans="2:2" x14ac:dyDescent="0.3">
      <c r="B951" s="11"/>
    </row>
    <row r="952" spans="2:2" x14ac:dyDescent="0.3">
      <c r="B952" s="11"/>
    </row>
    <row r="953" spans="2:2" x14ac:dyDescent="0.3">
      <c r="B953" s="11"/>
    </row>
    <row r="954" spans="2:2" x14ac:dyDescent="0.3">
      <c r="B954" s="11"/>
    </row>
    <row r="955" spans="2:2" x14ac:dyDescent="0.3">
      <c r="B955" s="11"/>
    </row>
    <row r="956" spans="2:2" x14ac:dyDescent="0.3">
      <c r="B956" s="11"/>
    </row>
    <row r="957" spans="2:2" x14ac:dyDescent="0.3">
      <c r="B957" s="11"/>
    </row>
    <row r="958" spans="2:2" x14ac:dyDescent="0.3">
      <c r="B958" s="11"/>
    </row>
    <row r="959" spans="2:2" x14ac:dyDescent="0.3">
      <c r="B959" s="11"/>
    </row>
    <row r="960" spans="2:2" x14ac:dyDescent="0.3">
      <c r="B960" s="11"/>
    </row>
    <row r="961" spans="2:2" x14ac:dyDescent="0.3">
      <c r="B961" s="11"/>
    </row>
    <row r="962" spans="2:2" x14ac:dyDescent="0.3">
      <c r="B962" s="11"/>
    </row>
    <row r="963" spans="2:2" x14ac:dyDescent="0.3">
      <c r="B963" s="11"/>
    </row>
    <row r="964" spans="2:2" x14ac:dyDescent="0.3">
      <c r="B964" s="11"/>
    </row>
    <row r="965" spans="2:2" x14ac:dyDescent="0.3">
      <c r="B965" s="11"/>
    </row>
    <row r="966" spans="2:2" x14ac:dyDescent="0.3">
      <c r="B966" s="11"/>
    </row>
    <row r="967" spans="2:2" x14ac:dyDescent="0.3">
      <c r="B967" s="11"/>
    </row>
    <row r="968" spans="2:2" x14ac:dyDescent="0.3">
      <c r="B968" s="11"/>
    </row>
    <row r="969" spans="2:2" x14ac:dyDescent="0.3">
      <c r="B969" s="11"/>
    </row>
    <row r="970" spans="2:2" x14ac:dyDescent="0.3">
      <c r="B970" s="11"/>
    </row>
    <row r="971" spans="2:2" x14ac:dyDescent="0.3">
      <c r="B971" s="11"/>
    </row>
    <row r="972" spans="2:2" x14ac:dyDescent="0.3">
      <c r="B972" s="11"/>
    </row>
    <row r="973" spans="2:2" x14ac:dyDescent="0.3">
      <c r="B973" s="11"/>
    </row>
    <row r="974" spans="2:2" x14ac:dyDescent="0.3">
      <c r="B974" s="11"/>
    </row>
    <row r="975" spans="2:2" x14ac:dyDescent="0.3">
      <c r="B975" s="11"/>
    </row>
    <row r="976" spans="2:2" x14ac:dyDescent="0.3">
      <c r="B976" s="11"/>
    </row>
    <row r="977" spans="2:2" x14ac:dyDescent="0.3">
      <c r="B977" s="11"/>
    </row>
    <row r="978" spans="2:2" x14ac:dyDescent="0.3">
      <c r="B978" s="11"/>
    </row>
    <row r="979" spans="2:2" x14ac:dyDescent="0.3">
      <c r="B979" s="11"/>
    </row>
    <row r="980" spans="2:2" x14ac:dyDescent="0.3">
      <c r="B980" s="11"/>
    </row>
    <row r="981" spans="2:2" x14ac:dyDescent="0.3">
      <c r="B981" s="11"/>
    </row>
    <row r="982" spans="2:2" x14ac:dyDescent="0.3">
      <c r="B982" s="11"/>
    </row>
    <row r="983" spans="2:2" x14ac:dyDescent="0.3">
      <c r="B983" s="11"/>
    </row>
    <row r="984" spans="2:2" x14ac:dyDescent="0.3">
      <c r="B984" s="11"/>
    </row>
    <row r="985" spans="2:2" x14ac:dyDescent="0.3">
      <c r="B985" s="11"/>
    </row>
    <row r="986" spans="2:2" x14ac:dyDescent="0.3">
      <c r="B986" s="11"/>
    </row>
    <row r="987" spans="2:2" x14ac:dyDescent="0.3">
      <c r="B987" s="11"/>
    </row>
    <row r="988" spans="2:2" x14ac:dyDescent="0.3">
      <c r="B988" s="11"/>
    </row>
    <row r="989" spans="2:2" x14ac:dyDescent="0.3">
      <c r="B989" s="11"/>
    </row>
    <row r="990" spans="2:2" x14ac:dyDescent="0.3">
      <c r="B990" s="11"/>
    </row>
    <row r="991" spans="2:2" x14ac:dyDescent="0.3">
      <c r="B991" s="11"/>
    </row>
    <row r="992" spans="2:2" x14ac:dyDescent="0.3">
      <c r="B992" s="11"/>
    </row>
    <row r="993" spans="2:2" x14ac:dyDescent="0.3">
      <c r="B993" s="11"/>
    </row>
    <row r="994" spans="2:2" x14ac:dyDescent="0.3">
      <c r="B994" s="11"/>
    </row>
    <row r="995" spans="2:2" x14ac:dyDescent="0.3">
      <c r="B995" s="11"/>
    </row>
    <row r="996" spans="2:2" x14ac:dyDescent="0.3">
      <c r="B996" s="11"/>
    </row>
    <row r="997" spans="2:2" x14ac:dyDescent="0.3">
      <c r="B997" s="11"/>
    </row>
    <row r="998" spans="2:2" x14ac:dyDescent="0.3">
      <c r="B998" s="11"/>
    </row>
    <row r="999" spans="2:2" x14ac:dyDescent="0.3">
      <c r="B999" s="11"/>
    </row>
    <row r="1000" spans="2:2" x14ac:dyDescent="0.3">
      <c r="B1000" s="11"/>
    </row>
    <row r="1001" spans="2:2" x14ac:dyDescent="0.3">
      <c r="B1001" s="11"/>
    </row>
    <row r="1002" spans="2:2" x14ac:dyDescent="0.3">
      <c r="B1002" s="11"/>
    </row>
    <row r="1003" spans="2:2" x14ac:dyDescent="0.3">
      <c r="B1003" s="11"/>
    </row>
    <row r="1004" spans="2:2" x14ac:dyDescent="0.3">
      <c r="B1004" s="11"/>
    </row>
    <row r="1005" spans="2:2" x14ac:dyDescent="0.3">
      <c r="B1005" s="11"/>
    </row>
    <row r="1006" spans="2:2" x14ac:dyDescent="0.3">
      <c r="B1006" s="11"/>
    </row>
    <row r="1007" spans="2:2" x14ac:dyDescent="0.3">
      <c r="B1007" s="11"/>
    </row>
    <row r="1008" spans="2:2" x14ac:dyDescent="0.3">
      <c r="B1008" s="11"/>
    </row>
    <row r="1009" spans="2:2" x14ac:dyDescent="0.3">
      <c r="B1009" s="11"/>
    </row>
    <row r="1010" spans="2:2" x14ac:dyDescent="0.3">
      <c r="B1010" s="11"/>
    </row>
    <row r="1011" spans="2:2" x14ac:dyDescent="0.3">
      <c r="B1011" s="11"/>
    </row>
    <row r="1012" spans="2:2" x14ac:dyDescent="0.3">
      <c r="B1012" s="11"/>
    </row>
    <row r="1013" spans="2:2" x14ac:dyDescent="0.3">
      <c r="B1013" s="11"/>
    </row>
    <row r="1014" spans="2:2" x14ac:dyDescent="0.3">
      <c r="B1014" s="11"/>
    </row>
    <row r="1015" spans="2:2" x14ac:dyDescent="0.3">
      <c r="B1015" s="11"/>
    </row>
    <row r="1016" spans="2:2" x14ac:dyDescent="0.3">
      <c r="B1016" s="11"/>
    </row>
    <row r="1017" spans="2:2" x14ac:dyDescent="0.3">
      <c r="B1017" s="11"/>
    </row>
    <row r="1018" spans="2:2" x14ac:dyDescent="0.3">
      <c r="B1018" s="11"/>
    </row>
    <row r="1019" spans="2:2" x14ac:dyDescent="0.3">
      <c r="B1019" s="11"/>
    </row>
    <row r="1020" spans="2:2" x14ac:dyDescent="0.3">
      <c r="B1020" s="11"/>
    </row>
    <row r="1021" spans="2:2" x14ac:dyDescent="0.3">
      <c r="B1021" s="11"/>
    </row>
    <row r="1022" spans="2:2" x14ac:dyDescent="0.3">
      <c r="B1022" s="11"/>
    </row>
    <row r="1023" spans="2:2" x14ac:dyDescent="0.3">
      <c r="B1023" s="11"/>
    </row>
    <row r="1024" spans="2:2" x14ac:dyDescent="0.3">
      <c r="B1024" s="11"/>
    </row>
    <row r="1025" spans="2:2" x14ac:dyDescent="0.3">
      <c r="B1025" s="11"/>
    </row>
    <row r="1026" spans="2:2" x14ac:dyDescent="0.3">
      <c r="B1026" s="11"/>
    </row>
    <row r="1027" spans="2:2" x14ac:dyDescent="0.3">
      <c r="B1027" s="11"/>
    </row>
    <row r="1028" spans="2:2" x14ac:dyDescent="0.3">
      <c r="B1028" s="11"/>
    </row>
    <row r="1029" spans="2:2" x14ac:dyDescent="0.3">
      <c r="B1029" s="11"/>
    </row>
    <row r="1030" spans="2:2" x14ac:dyDescent="0.3">
      <c r="B1030" s="11"/>
    </row>
    <row r="1031" spans="2:2" x14ac:dyDescent="0.3">
      <c r="B1031" s="11"/>
    </row>
    <row r="1032" spans="2:2" x14ac:dyDescent="0.3">
      <c r="B1032" s="11"/>
    </row>
    <row r="1033" spans="2:2" x14ac:dyDescent="0.3">
      <c r="B1033" s="11"/>
    </row>
    <row r="1034" spans="2:2" x14ac:dyDescent="0.3">
      <c r="B1034" s="11"/>
    </row>
    <row r="1035" spans="2:2" x14ac:dyDescent="0.3">
      <c r="B1035" s="11"/>
    </row>
    <row r="1036" spans="2:2" x14ac:dyDescent="0.3">
      <c r="B1036" s="11"/>
    </row>
    <row r="1037" spans="2:2" x14ac:dyDescent="0.3">
      <c r="B1037" s="11"/>
    </row>
    <row r="1038" spans="2:2" x14ac:dyDescent="0.3">
      <c r="B1038" s="11"/>
    </row>
    <row r="1039" spans="2:2" x14ac:dyDescent="0.3">
      <c r="B1039" s="11"/>
    </row>
    <row r="1040" spans="2:2" x14ac:dyDescent="0.3">
      <c r="B1040" s="11"/>
    </row>
    <row r="1041" spans="2:2" x14ac:dyDescent="0.3">
      <c r="B1041" s="11"/>
    </row>
    <row r="1042" spans="2:2" x14ac:dyDescent="0.3">
      <c r="B1042" s="11"/>
    </row>
    <row r="1043" spans="2:2" x14ac:dyDescent="0.3">
      <c r="B1043" s="11"/>
    </row>
    <row r="1044" spans="2:2" x14ac:dyDescent="0.3">
      <c r="B1044" s="11"/>
    </row>
    <row r="1045" spans="2:2" x14ac:dyDescent="0.3">
      <c r="B1045" s="11"/>
    </row>
    <row r="1046" spans="2:2" x14ac:dyDescent="0.3">
      <c r="B1046" s="11"/>
    </row>
    <row r="1047" spans="2:2" x14ac:dyDescent="0.3">
      <c r="B1047" s="11"/>
    </row>
    <row r="1048" spans="2:2" x14ac:dyDescent="0.3">
      <c r="B1048" s="11"/>
    </row>
    <row r="1049" spans="2:2" x14ac:dyDescent="0.3">
      <c r="B1049" s="11"/>
    </row>
    <row r="1050" spans="2:2" x14ac:dyDescent="0.3">
      <c r="B1050" s="11"/>
    </row>
    <row r="1051" spans="2:2" x14ac:dyDescent="0.3">
      <c r="B1051" s="11"/>
    </row>
    <row r="1052" spans="2:2" x14ac:dyDescent="0.3">
      <c r="B1052" s="11"/>
    </row>
    <row r="1053" spans="2:2" x14ac:dyDescent="0.3">
      <c r="B1053" s="11"/>
    </row>
    <row r="1054" spans="2:2" x14ac:dyDescent="0.3">
      <c r="B1054" s="11"/>
    </row>
    <row r="1055" spans="2:2" x14ac:dyDescent="0.3">
      <c r="B1055" s="11"/>
    </row>
    <row r="1056" spans="2:2" x14ac:dyDescent="0.3">
      <c r="B1056" s="11"/>
    </row>
    <row r="1057" spans="2:2" x14ac:dyDescent="0.3">
      <c r="B1057" s="11"/>
    </row>
    <row r="1058" spans="2:2" x14ac:dyDescent="0.3">
      <c r="B1058" s="11"/>
    </row>
    <row r="1059" spans="2:2" x14ac:dyDescent="0.3">
      <c r="B1059" s="11"/>
    </row>
    <row r="1060" spans="2:2" x14ac:dyDescent="0.3">
      <c r="B1060" s="11"/>
    </row>
    <row r="1061" spans="2:2" x14ac:dyDescent="0.3">
      <c r="B1061" s="11"/>
    </row>
    <row r="1062" spans="2:2" x14ac:dyDescent="0.3">
      <c r="B1062" s="11"/>
    </row>
    <row r="1063" spans="2:2" x14ac:dyDescent="0.3">
      <c r="B1063" s="11"/>
    </row>
    <row r="1064" spans="2:2" x14ac:dyDescent="0.3">
      <c r="B1064" s="11"/>
    </row>
    <row r="1065" spans="2:2" x14ac:dyDescent="0.3">
      <c r="B1065" s="11"/>
    </row>
    <row r="1066" spans="2:2" x14ac:dyDescent="0.3">
      <c r="B1066" s="11"/>
    </row>
    <row r="1067" spans="2:2" x14ac:dyDescent="0.3">
      <c r="B1067" s="11"/>
    </row>
    <row r="1068" spans="2:2" x14ac:dyDescent="0.3">
      <c r="B1068" s="11"/>
    </row>
    <row r="1069" spans="2:2" x14ac:dyDescent="0.3">
      <c r="B1069" s="11"/>
    </row>
    <row r="1070" spans="2:2" x14ac:dyDescent="0.3">
      <c r="B1070" s="11"/>
    </row>
    <row r="1071" spans="2:2" x14ac:dyDescent="0.3">
      <c r="B1071" s="11"/>
    </row>
    <row r="1072" spans="2:2" x14ac:dyDescent="0.3">
      <c r="B1072" s="11"/>
    </row>
    <row r="1073" spans="2:2" x14ac:dyDescent="0.3">
      <c r="B1073" s="11"/>
    </row>
    <row r="1074" spans="2:2" x14ac:dyDescent="0.3">
      <c r="B1074" s="11"/>
    </row>
    <row r="1075" spans="2:2" x14ac:dyDescent="0.3">
      <c r="B1075" s="11"/>
    </row>
    <row r="1076" spans="2:2" x14ac:dyDescent="0.3">
      <c r="B1076" s="11"/>
    </row>
    <row r="1077" spans="2:2" x14ac:dyDescent="0.3">
      <c r="B1077" s="11"/>
    </row>
    <row r="1078" spans="2:2" x14ac:dyDescent="0.3">
      <c r="B1078" s="11"/>
    </row>
    <row r="1079" spans="2:2" x14ac:dyDescent="0.3">
      <c r="B1079" s="11"/>
    </row>
    <row r="1080" spans="2:2" x14ac:dyDescent="0.3">
      <c r="B1080" s="11"/>
    </row>
    <row r="1081" spans="2:2" x14ac:dyDescent="0.3">
      <c r="B1081" s="11"/>
    </row>
    <row r="1082" spans="2:2" x14ac:dyDescent="0.3">
      <c r="B1082" s="11"/>
    </row>
    <row r="1083" spans="2:2" x14ac:dyDescent="0.3">
      <c r="B1083" s="11"/>
    </row>
    <row r="1084" spans="2:2" x14ac:dyDescent="0.3">
      <c r="B1084" s="11"/>
    </row>
    <row r="1085" spans="2:2" x14ac:dyDescent="0.3">
      <c r="B1085" s="11"/>
    </row>
    <row r="1086" spans="2:2" x14ac:dyDescent="0.3">
      <c r="B1086" s="11"/>
    </row>
    <row r="1087" spans="2:2" x14ac:dyDescent="0.3">
      <c r="B1087" s="11"/>
    </row>
    <row r="1088" spans="2:2" x14ac:dyDescent="0.3">
      <c r="B1088" s="11"/>
    </row>
    <row r="1089" spans="2:2" x14ac:dyDescent="0.3">
      <c r="B1089" s="11"/>
    </row>
    <row r="1090" spans="2:2" x14ac:dyDescent="0.3">
      <c r="B1090" s="11"/>
    </row>
    <row r="1091" spans="2:2" x14ac:dyDescent="0.3">
      <c r="B1091" s="11"/>
    </row>
    <row r="1092" spans="2:2" x14ac:dyDescent="0.3">
      <c r="B1092" s="11"/>
    </row>
    <row r="1093" spans="2:2" x14ac:dyDescent="0.3">
      <c r="B1093" s="11"/>
    </row>
    <row r="1094" spans="2:2" x14ac:dyDescent="0.3">
      <c r="B1094" s="11"/>
    </row>
    <row r="1095" spans="2:2" x14ac:dyDescent="0.3">
      <c r="B1095" s="11"/>
    </row>
    <row r="1096" spans="2:2" x14ac:dyDescent="0.3">
      <c r="B1096" s="11"/>
    </row>
    <row r="1097" spans="2:2" x14ac:dyDescent="0.3">
      <c r="B1097" s="11"/>
    </row>
    <row r="1098" spans="2:2" x14ac:dyDescent="0.3">
      <c r="B1098" s="11"/>
    </row>
    <row r="1099" spans="2:2" x14ac:dyDescent="0.3">
      <c r="B1099" s="11"/>
    </row>
    <row r="1100" spans="2:2" x14ac:dyDescent="0.3">
      <c r="B1100" s="11"/>
    </row>
    <row r="1101" spans="2:2" x14ac:dyDescent="0.3">
      <c r="B1101" s="11"/>
    </row>
    <row r="1102" spans="2:2" x14ac:dyDescent="0.3">
      <c r="B1102" s="11"/>
    </row>
    <row r="1103" spans="2:2" x14ac:dyDescent="0.3">
      <c r="B1103" s="11"/>
    </row>
    <row r="1104" spans="2:2" x14ac:dyDescent="0.3">
      <c r="B1104" s="11"/>
    </row>
    <row r="1105" spans="2:2" x14ac:dyDescent="0.3">
      <c r="B1105" s="11"/>
    </row>
    <row r="1106" spans="2:2" x14ac:dyDescent="0.3">
      <c r="B1106" s="11"/>
    </row>
    <row r="1107" spans="2:2" x14ac:dyDescent="0.3">
      <c r="B1107" s="11"/>
    </row>
    <row r="1108" spans="2:2" x14ac:dyDescent="0.3">
      <c r="B1108" s="11"/>
    </row>
    <row r="1109" spans="2:2" x14ac:dyDescent="0.3">
      <c r="B1109" s="11"/>
    </row>
    <row r="1110" spans="2:2" x14ac:dyDescent="0.3">
      <c r="B1110" s="11"/>
    </row>
    <row r="1111" spans="2:2" x14ac:dyDescent="0.3">
      <c r="B1111" s="11"/>
    </row>
    <row r="1112" spans="2:2" x14ac:dyDescent="0.3">
      <c r="B1112" s="11"/>
    </row>
    <row r="1113" spans="2:2" x14ac:dyDescent="0.3">
      <c r="B1113" s="11"/>
    </row>
    <row r="1114" spans="2:2" x14ac:dyDescent="0.3">
      <c r="B1114" s="11"/>
    </row>
    <row r="1115" spans="2:2" x14ac:dyDescent="0.3">
      <c r="B1115" s="11"/>
    </row>
    <row r="1116" spans="2:2" x14ac:dyDescent="0.3">
      <c r="B1116" s="11"/>
    </row>
    <row r="1117" spans="2:2" x14ac:dyDescent="0.3">
      <c r="B1117" s="11"/>
    </row>
    <row r="1118" spans="2:2" x14ac:dyDescent="0.3">
      <c r="B1118" s="11"/>
    </row>
    <row r="1119" spans="2:2" x14ac:dyDescent="0.3">
      <c r="B1119" s="11"/>
    </row>
    <row r="1120" spans="2:2" x14ac:dyDescent="0.3">
      <c r="B1120" s="11"/>
    </row>
    <row r="1121" spans="2:2" x14ac:dyDescent="0.3">
      <c r="B1121" s="11"/>
    </row>
    <row r="1122" spans="2:2" x14ac:dyDescent="0.3">
      <c r="B1122" s="11"/>
    </row>
    <row r="1123" spans="2:2" x14ac:dyDescent="0.3">
      <c r="B1123" s="11"/>
    </row>
    <row r="1124" spans="2:2" x14ac:dyDescent="0.3">
      <c r="B1124" s="11"/>
    </row>
    <row r="1125" spans="2:2" x14ac:dyDescent="0.3">
      <c r="B1125" s="11"/>
    </row>
    <row r="1126" spans="2:2" x14ac:dyDescent="0.3">
      <c r="B1126" s="11"/>
    </row>
    <row r="1127" spans="2:2" x14ac:dyDescent="0.3">
      <c r="B1127" s="11"/>
    </row>
    <row r="1128" spans="2:2" x14ac:dyDescent="0.3">
      <c r="B1128" s="11"/>
    </row>
    <row r="1129" spans="2:2" x14ac:dyDescent="0.3">
      <c r="B1129" s="11"/>
    </row>
    <row r="1130" spans="2:2" x14ac:dyDescent="0.3">
      <c r="B1130" s="11"/>
    </row>
    <row r="1131" spans="2:2" x14ac:dyDescent="0.3">
      <c r="B1131" s="11"/>
    </row>
    <row r="1132" spans="2:2" x14ac:dyDescent="0.3">
      <c r="B1132" s="11"/>
    </row>
    <row r="1133" spans="2:2" x14ac:dyDescent="0.3">
      <c r="B1133" s="11"/>
    </row>
    <row r="1134" spans="2:2" x14ac:dyDescent="0.3">
      <c r="B1134" s="11"/>
    </row>
    <row r="1135" spans="2:2" x14ac:dyDescent="0.3">
      <c r="B1135" s="11"/>
    </row>
    <row r="1136" spans="2:2" x14ac:dyDescent="0.3">
      <c r="B1136" s="11"/>
    </row>
    <row r="1137" spans="2:2" x14ac:dyDescent="0.3">
      <c r="B1137" s="11"/>
    </row>
    <row r="1138" spans="2:2" x14ac:dyDescent="0.3">
      <c r="B1138" s="11"/>
    </row>
    <row r="1139" spans="2:2" x14ac:dyDescent="0.3">
      <c r="B1139" s="11"/>
    </row>
    <row r="1140" spans="2:2" x14ac:dyDescent="0.3">
      <c r="B1140" s="11"/>
    </row>
    <row r="1141" spans="2:2" x14ac:dyDescent="0.3">
      <c r="B1141" s="11"/>
    </row>
    <row r="1142" spans="2:2" x14ac:dyDescent="0.3">
      <c r="B1142" s="11"/>
    </row>
    <row r="1143" spans="2:2" x14ac:dyDescent="0.3">
      <c r="B1143" s="11"/>
    </row>
    <row r="1144" spans="2:2" x14ac:dyDescent="0.3">
      <c r="B1144" s="11"/>
    </row>
    <row r="1145" spans="2:2" x14ac:dyDescent="0.3">
      <c r="B1145" s="11"/>
    </row>
    <row r="1146" spans="2:2" x14ac:dyDescent="0.3">
      <c r="B1146" s="11"/>
    </row>
    <row r="1147" spans="2:2" x14ac:dyDescent="0.3">
      <c r="B1147" s="11"/>
    </row>
    <row r="1148" spans="2:2" x14ac:dyDescent="0.3">
      <c r="B1148" s="11"/>
    </row>
    <row r="1149" spans="2:2" x14ac:dyDescent="0.3">
      <c r="B1149" s="11"/>
    </row>
    <row r="1150" spans="2:2" x14ac:dyDescent="0.3">
      <c r="B1150" s="11"/>
    </row>
    <row r="1151" spans="2:2" x14ac:dyDescent="0.3">
      <c r="B1151" s="11"/>
    </row>
    <row r="1152" spans="2:2" x14ac:dyDescent="0.3">
      <c r="B1152" s="11"/>
    </row>
    <row r="1153" spans="2:2" x14ac:dyDescent="0.3">
      <c r="B1153" s="11"/>
    </row>
    <row r="1154" spans="2:2" x14ac:dyDescent="0.3">
      <c r="B1154" s="11"/>
    </row>
    <row r="1155" spans="2:2" x14ac:dyDescent="0.3">
      <c r="B1155" s="11"/>
    </row>
    <row r="1156" spans="2:2" x14ac:dyDescent="0.3">
      <c r="B1156" s="11"/>
    </row>
    <row r="1157" spans="2:2" x14ac:dyDescent="0.3">
      <c r="B1157" s="11"/>
    </row>
    <row r="1158" spans="2:2" x14ac:dyDescent="0.3">
      <c r="B1158" s="11"/>
    </row>
    <row r="1159" spans="2:2" x14ac:dyDescent="0.3">
      <c r="B1159" s="11"/>
    </row>
    <row r="1160" spans="2:2" x14ac:dyDescent="0.3">
      <c r="B1160" s="11"/>
    </row>
    <row r="1161" spans="2:2" x14ac:dyDescent="0.3">
      <c r="B1161" s="11"/>
    </row>
    <row r="1162" spans="2:2" x14ac:dyDescent="0.3">
      <c r="B1162" s="11"/>
    </row>
    <row r="1163" spans="2:2" x14ac:dyDescent="0.3">
      <c r="B1163" s="11"/>
    </row>
    <row r="1164" spans="2:2" x14ac:dyDescent="0.3">
      <c r="B1164" s="11"/>
    </row>
    <row r="1165" spans="2:2" x14ac:dyDescent="0.3">
      <c r="B1165" s="11"/>
    </row>
    <row r="1166" spans="2:2" x14ac:dyDescent="0.3">
      <c r="B1166" s="11"/>
    </row>
    <row r="1167" spans="2:2" x14ac:dyDescent="0.3">
      <c r="B1167" s="11"/>
    </row>
    <row r="1168" spans="2:2" x14ac:dyDescent="0.3">
      <c r="B1168" s="11"/>
    </row>
    <row r="1169" spans="2:2" x14ac:dyDescent="0.3">
      <c r="B1169" s="11"/>
    </row>
    <row r="1170" spans="2:2" x14ac:dyDescent="0.3">
      <c r="B1170" s="11"/>
    </row>
    <row r="1171" spans="2:2" x14ac:dyDescent="0.3">
      <c r="B1171" s="11"/>
    </row>
    <row r="1172" spans="2:2" x14ac:dyDescent="0.3">
      <c r="B1172" s="11"/>
    </row>
    <row r="1173" spans="2:2" x14ac:dyDescent="0.3">
      <c r="B1173" s="11"/>
    </row>
    <row r="1174" spans="2:2" x14ac:dyDescent="0.3">
      <c r="B1174" s="11"/>
    </row>
    <row r="1175" spans="2:2" x14ac:dyDescent="0.3">
      <c r="B1175" s="11"/>
    </row>
    <row r="1176" spans="2:2" x14ac:dyDescent="0.3">
      <c r="B1176" s="11"/>
    </row>
    <row r="1177" spans="2:2" x14ac:dyDescent="0.3">
      <c r="B1177" s="11"/>
    </row>
    <row r="1178" spans="2:2" x14ac:dyDescent="0.3">
      <c r="B1178" s="11"/>
    </row>
    <row r="1179" spans="2:2" x14ac:dyDescent="0.3">
      <c r="B1179" s="11"/>
    </row>
    <row r="1180" spans="2:2" x14ac:dyDescent="0.3">
      <c r="B1180" s="11"/>
    </row>
    <row r="1181" spans="2:2" x14ac:dyDescent="0.3">
      <c r="B1181" s="11"/>
    </row>
    <row r="1182" spans="2:2" x14ac:dyDescent="0.3">
      <c r="B1182" s="11"/>
    </row>
    <row r="1183" spans="2:2" x14ac:dyDescent="0.3">
      <c r="B1183" s="11"/>
    </row>
    <row r="1184" spans="2:2" x14ac:dyDescent="0.3">
      <c r="B1184" s="11"/>
    </row>
    <row r="1185" spans="2:2" x14ac:dyDescent="0.3">
      <c r="B1185" s="11"/>
    </row>
    <row r="1186" spans="2:2" x14ac:dyDescent="0.3">
      <c r="B1186" s="11"/>
    </row>
    <row r="1187" spans="2:2" x14ac:dyDescent="0.3">
      <c r="B1187" s="11"/>
    </row>
    <row r="1188" spans="2:2" x14ac:dyDescent="0.3">
      <c r="B1188" s="11"/>
    </row>
    <row r="1189" spans="2:2" x14ac:dyDescent="0.3">
      <c r="B1189" s="11"/>
    </row>
    <row r="1190" spans="2:2" x14ac:dyDescent="0.3">
      <c r="B1190" s="11"/>
    </row>
    <row r="1191" spans="2:2" x14ac:dyDescent="0.3">
      <c r="B1191" s="11"/>
    </row>
    <row r="1192" spans="2:2" x14ac:dyDescent="0.3">
      <c r="B1192" s="11"/>
    </row>
    <row r="1193" spans="2:2" x14ac:dyDescent="0.3">
      <c r="B1193" s="11"/>
    </row>
    <row r="1194" spans="2:2" x14ac:dyDescent="0.3">
      <c r="B1194" s="11"/>
    </row>
    <row r="1195" spans="2:2" x14ac:dyDescent="0.3">
      <c r="B1195" s="11"/>
    </row>
    <row r="1196" spans="2:2" x14ac:dyDescent="0.3">
      <c r="B1196" s="11"/>
    </row>
    <row r="1197" spans="2:2" x14ac:dyDescent="0.3">
      <c r="B1197" s="11"/>
    </row>
    <row r="1198" spans="2:2" x14ac:dyDescent="0.3">
      <c r="B1198" s="11"/>
    </row>
    <row r="1199" spans="2:2" x14ac:dyDescent="0.3">
      <c r="B1199" s="11"/>
    </row>
    <row r="1200" spans="2:2" x14ac:dyDescent="0.3">
      <c r="B1200" s="11"/>
    </row>
    <row r="1201" spans="2:2" x14ac:dyDescent="0.3">
      <c r="B1201" s="11"/>
    </row>
    <row r="1202" spans="2:2" x14ac:dyDescent="0.3">
      <c r="B1202" s="11"/>
    </row>
    <row r="1203" spans="2:2" x14ac:dyDescent="0.3">
      <c r="B1203" s="11"/>
    </row>
    <row r="1204" spans="2:2" x14ac:dyDescent="0.3">
      <c r="B1204" s="11"/>
    </row>
    <row r="1205" spans="2:2" x14ac:dyDescent="0.3">
      <c r="B1205" s="11"/>
    </row>
    <row r="1206" spans="2:2" x14ac:dyDescent="0.3">
      <c r="B1206" s="11"/>
    </row>
    <row r="1207" spans="2:2" x14ac:dyDescent="0.3">
      <c r="B1207" s="11"/>
    </row>
    <row r="1208" spans="2:2" x14ac:dyDescent="0.3">
      <c r="B1208" s="11"/>
    </row>
    <row r="1209" spans="2:2" x14ac:dyDescent="0.3">
      <c r="B1209" s="11"/>
    </row>
    <row r="1210" spans="2:2" x14ac:dyDescent="0.3">
      <c r="B1210" s="11"/>
    </row>
    <row r="1211" spans="2:2" x14ac:dyDescent="0.3">
      <c r="B1211" s="11"/>
    </row>
    <row r="1212" spans="2:2" x14ac:dyDescent="0.3">
      <c r="B1212" s="11"/>
    </row>
    <row r="1213" spans="2:2" x14ac:dyDescent="0.3">
      <c r="B1213" s="11"/>
    </row>
    <row r="1214" spans="2:2" x14ac:dyDescent="0.3">
      <c r="B1214" s="11"/>
    </row>
    <row r="1215" spans="2:2" x14ac:dyDescent="0.3">
      <c r="B1215" s="11"/>
    </row>
    <row r="1216" spans="2:2" x14ac:dyDescent="0.3">
      <c r="B1216" s="11"/>
    </row>
    <row r="1217" spans="2:2" x14ac:dyDescent="0.3">
      <c r="B1217" s="11"/>
    </row>
    <row r="1218" spans="2:2" x14ac:dyDescent="0.3">
      <c r="B1218" s="11"/>
    </row>
    <row r="1219" spans="2:2" x14ac:dyDescent="0.3">
      <c r="B1219" s="11"/>
    </row>
    <row r="1220" spans="2:2" x14ac:dyDescent="0.3">
      <c r="B1220" s="11"/>
    </row>
    <row r="1221" spans="2:2" x14ac:dyDescent="0.3">
      <c r="B1221" s="11"/>
    </row>
    <row r="1222" spans="2:2" x14ac:dyDescent="0.3">
      <c r="B1222" s="11"/>
    </row>
    <row r="1223" spans="2:2" x14ac:dyDescent="0.3">
      <c r="B1223" s="11"/>
    </row>
    <row r="1224" spans="2:2" x14ac:dyDescent="0.3">
      <c r="B1224" s="11"/>
    </row>
    <row r="1225" spans="2:2" x14ac:dyDescent="0.3">
      <c r="B1225" s="11"/>
    </row>
    <row r="1226" spans="2:2" x14ac:dyDescent="0.3">
      <c r="B1226" s="11"/>
    </row>
    <row r="1227" spans="2:2" x14ac:dyDescent="0.3">
      <c r="B1227" s="11"/>
    </row>
    <row r="1228" spans="2:2" x14ac:dyDescent="0.3">
      <c r="B1228" s="11"/>
    </row>
    <row r="1229" spans="2:2" x14ac:dyDescent="0.3">
      <c r="B1229" s="11"/>
    </row>
    <row r="1230" spans="2:2" x14ac:dyDescent="0.3">
      <c r="B1230" s="11"/>
    </row>
    <row r="1231" spans="2:2" x14ac:dyDescent="0.3">
      <c r="B1231" s="11"/>
    </row>
    <row r="1232" spans="2:2" x14ac:dyDescent="0.3">
      <c r="B1232" s="11"/>
    </row>
    <row r="1233" spans="2:2" x14ac:dyDescent="0.3">
      <c r="B1233" s="11"/>
    </row>
    <row r="1234" spans="2:2" x14ac:dyDescent="0.3">
      <c r="B1234" s="11"/>
    </row>
    <row r="1235" spans="2:2" x14ac:dyDescent="0.3">
      <c r="B1235" s="11"/>
    </row>
    <row r="1236" spans="2:2" x14ac:dyDescent="0.3">
      <c r="B1236" s="11"/>
    </row>
    <row r="1237" spans="2:2" x14ac:dyDescent="0.3">
      <c r="B1237" s="11"/>
    </row>
    <row r="1238" spans="2:2" x14ac:dyDescent="0.3">
      <c r="B1238" s="11"/>
    </row>
    <row r="1239" spans="2:2" x14ac:dyDescent="0.3">
      <c r="B1239" s="11"/>
    </row>
    <row r="1240" spans="2:2" x14ac:dyDescent="0.3">
      <c r="B1240" s="11"/>
    </row>
    <row r="1241" spans="2:2" x14ac:dyDescent="0.3">
      <c r="B1241" s="11"/>
    </row>
    <row r="1242" spans="2:2" x14ac:dyDescent="0.3">
      <c r="B1242" s="11"/>
    </row>
    <row r="1243" spans="2:2" x14ac:dyDescent="0.3">
      <c r="B1243" s="11"/>
    </row>
    <row r="1244" spans="2:2" x14ac:dyDescent="0.3">
      <c r="B1244" s="11"/>
    </row>
    <row r="1245" spans="2:2" x14ac:dyDescent="0.3">
      <c r="B1245" s="11"/>
    </row>
    <row r="1246" spans="2:2" x14ac:dyDescent="0.3">
      <c r="B1246" s="11"/>
    </row>
    <row r="1247" spans="2:2" x14ac:dyDescent="0.3">
      <c r="B1247" s="11"/>
    </row>
    <row r="1248" spans="2:2" x14ac:dyDescent="0.3">
      <c r="B1248" s="11"/>
    </row>
    <row r="1249" spans="2:2" x14ac:dyDescent="0.3">
      <c r="B1249" s="11"/>
    </row>
    <row r="1250" spans="2:2" x14ac:dyDescent="0.3">
      <c r="B1250" s="11"/>
    </row>
    <row r="1251" spans="2:2" x14ac:dyDescent="0.3">
      <c r="B1251" s="11"/>
    </row>
    <row r="1252" spans="2:2" x14ac:dyDescent="0.3">
      <c r="B1252" s="11"/>
    </row>
    <row r="1253" spans="2:2" x14ac:dyDescent="0.3">
      <c r="B1253" s="11"/>
    </row>
    <row r="1254" spans="2:2" x14ac:dyDescent="0.3">
      <c r="B1254" s="11"/>
    </row>
    <row r="1255" spans="2:2" x14ac:dyDescent="0.3">
      <c r="B1255" s="11"/>
    </row>
    <row r="1256" spans="2:2" x14ac:dyDescent="0.3">
      <c r="B1256" s="11"/>
    </row>
    <row r="1257" spans="2:2" x14ac:dyDescent="0.3">
      <c r="B1257" s="11"/>
    </row>
    <row r="1258" spans="2:2" x14ac:dyDescent="0.3">
      <c r="B1258" s="11"/>
    </row>
    <row r="1259" spans="2:2" x14ac:dyDescent="0.3">
      <c r="B1259" s="11"/>
    </row>
    <row r="1260" spans="2:2" x14ac:dyDescent="0.3">
      <c r="B1260" s="11"/>
    </row>
    <row r="1261" spans="2:2" x14ac:dyDescent="0.3">
      <c r="B1261" s="11"/>
    </row>
    <row r="1262" spans="2:2" x14ac:dyDescent="0.3">
      <c r="B1262" s="11"/>
    </row>
    <row r="1263" spans="2:2" x14ac:dyDescent="0.3">
      <c r="B1263" s="11"/>
    </row>
    <row r="1264" spans="2:2" x14ac:dyDescent="0.3">
      <c r="B1264" s="11"/>
    </row>
    <row r="1265" spans="2:2" x14ac:dyDescent="0.3">
      <c r="B1265" s="11"/>
    </row>
    <row r="1266" spans="2:2" x14ac:dyDescent="0.3">
      <c r="B1266" s="11"/>
    </row>
    <row r="1267" spans="2:2" x14ac:dyDescent="0.3">
      <c r="B1267" s="11"/>
    </row>
    <row r="1268" spans="2:2" x14ac:dyDescent="0.3">
      <c r="B1268" s="11"/>
    </row>
    <row r="1269" spans="2:2" x14ac:dyDescent="0.3">
      <c r="B1269" s="11"/>
    </row>
    <row r="1270" spans="2:2" x14ac:dyDescent="0.3">
      <c r="B1270" s="11"/>
    </row>
    <row r="1271" spans="2:2" x14ac:dyDescent="0.3">
      <c r="B1271" s="11"/>
    </row>
    <row r="1272" spans="2:2" x14ac:dyDescent="0.3">
      <c r="B1272" s="11"/>
    </row>
    <row r="1273" spans="2:2" x14ac:dyDescent="0.3">
      <c r="B1273" s="11"/>
    </row>
    <row r="1274" spans="2:2" x14ac:dyDescent="0.3">
      <c r="B1274" s="11"/>
    </row>
    <row r="1275" spans="2:2" x14ac:dyDescent="0.3">
      <c r="B1275" s="11"/>
    </row>
    <row r="1276" spans="2:2" x14ac:dyDescent="0.3">
      <c r="B1276" s="11"/>
    </row>
    <row r="1277" spans="2:2" x14ac:dyDescent="0.3">
      <c r="B1277" s="11"/>
    </row>
    <row r="1278" spans="2:2" x14ac:dyDescent="0.3">
      <c r="B1278" s="11"/>
    </row>
    <row r="1279" spans="2:2" x14ac:dyDescent="0.3">
      <c r="B1279" s="11"/>
    </row>
    <row r="1280" spans="2:2" x14ac:dyDescent="0.3">
      <c r="B1280" s="11"/>
    </row>
    <row r="1281" spans="2:2" x14ac:dyDescent="0.3">
      <c r="B1281" s="11"/>
    </row>
    <row r="1282" spans="2:2" x14ac:dyDescent="0.3">
      <c r="B1282" s="11"/>
    </row>
    <row r="1283" spans="2:2" x14ac:dyDescent="0.3">
      <c r="B1283" s="11"/>
    </row>
    <row r="1284" spans="2:2" x14ac:dyDescent="0.3">
      <c r="B1284" s="11"/>
    </row>
    <row r="1285" spans="2:2" x14ac:dyDescent="0.3">
      <c r="B1285" s="11"/>
    </row>
    <row r="1286" spans="2:2" x14ac:dyDescent="0.3">
      <c r="B1286" s="11"/>
    </row>
    <row r="1287" spans="2:2" x14ac:dyDescent="0.3">
      <c r="B1287" s="11"/>
    </row>
    <row r="1288" spans="2:2" x14ac:dyDescent="0.3">
      <c r="B1288" s="11"/>
    </row>
    <row r="1289" spans="2:2" x14ac:dyDescent="0.3">
      <c r="B1289" s="11"/>
    </row>
    <row r="1290" spans="2:2" x14ac:dyDescent="0.3">
      <c r="B1290" s="11"/>
    </row>
    <row r="1291" spans="2:2" x14ac:dyDescent="0.3">
      <c r="B1291" s="11"/>
    </row>
    <row r="1292" spans="2:2" x14ac:dyDescent="0.3">
      <c r="B1292" s="11"/>
    </row>
    <row r="1293" spans="2:2" x14ac:dyDescent="0.3">
      <c r="B1293" s="11"/>
    </row>
    <row r="1294" spans="2:2" x14ac:dyDescent="0.3">
      <c r="B1294" s="11"/>
    </row>
    <row r="1295" spans="2:2" x14ac:dyDescent="0.3">
      <c r="B1295" s="11"/>
    </row>
    <row r="1296" spans="2:2" x14ac:dyDescent="0.3">
      <c r="B1296" s="11"/>
    </row>
    <row r="1297" spans="2:2" x14ac:dyDescent="0.3">
      <c r="B1297" s="11"/>
    </row>
    <row r="1298" spans="2:2" x14ac:dyDescent="0.3">
      <c r="B1298" s="11"/>
    </row>
    <row r="1299" spans="2:2" x14ac:dyDescent="0.3">
      <c r="B1299" s="11"/>
    </row>
    <row r="1300" spans="2:2" x14ac:dyDescent="0.3">
      <c r="B1300" s="11"/>
    </row>
    <row r="1301" spans="2:2" x14ac:dyDescent="0.3">
      <c r="B1301" s="11"/>
    </row>
    <row r="1302" spans="2:2" x14ac:dyDescent="0.3">
      <c r="B1302" s="11"/>
    </row>
    <row r="1303" spans="2:2" x14ac:dyDescent="0.3">
      <c r="B1303" s="11"/>
    </row>
    <row r="1304" spans="2:2" x14ac:dyDescent="0.3">
      <c r="B1304" s="11"/>
    </row>
    <row r="1305" spans="2:2" x14ac:dyDescent="0.3">
      <c r="B1305" s="11"/>
    </row>
    <row r="1306" spans="2:2" x14ac:dyDescent="0.3">
      <c r="B1306" s="11"/>
    </row>
    <row r="1307" spans="2:2" x14ac:dyDescent="0.3">
      <c r="B1307" s="11"/>
    </row>
    <row r="1308" spans="2:2" x14ac:dyDescent="0.3">
      <c r="B1308" s="11"/>
    </row>
    <row r="1309" spans="2:2" x14ac:dyDescent="0.3">
      <c r="B1309" s="11"/>
    </row>
    <row r="1310" spans="2:2" x14ac:dyDescent="0.3">
      <c r="B1310" s="11"/>
    </row>
    <row r="1311" spans="2:2" x14ac:dyDescent="0.3">
      <c r="B1311" s="11"/>
    </row>
    <row r="1312" spans="2:2" x14ac:dyDescent="0.3">
      <c r="B1312" s="11"/>
    </row>
    <row r="1313" spans="2:2" x14ac:dyDescent="0.3">
      <c r="B1313" s="11"/>
    </row>
    <row r="1314" spans="2:2" x14ac:dyDescent="0.3">
      <c r="B1314" s="11"/>
    </row>
    <row r="1315" spans="2:2" x14ac:dyDescent="0.3">
      <c r="B1315" s="11"/>
    </row>
    <row r="1316" spans="2:2" x14ac:dyDescent="0.3">
      <c r="B1316" s="11"/>
    </row>
    <row r="1317" spans="2:2" x14ac:dyDescent="0.3">
      <c r="B1317" s="11"/>
    </row>
    <row r="1318" spans="2:2" x14ac:dyDescent="0.3">
      <c r="B1318" s="11"/>
    </row>
    <row r="1319" spans="2:2" x14ac:dyDescent="0.3">
      <c r="B1319" s="11"/>
    </row>
    <row r="1320" spans="2:2" x14ac:dyDescent="0.3">
      <c r="B1320" s="11"/>
    </row>
    <row r="1321" spans="2:2" x14ac:dyDescent="0.3">
      <c r="B1321" s="11"/>
    </row>
    <row r="1322" spans="2:2" x14ac:dyDescent="0.3">
      <c r="B1322" s="11"/>
    </row>
    <row r="1323" spans="2:2" x14ac:dyDescent="0.3">
      <c r="B1323" s="11"/>
    </row>
    <row r="1324" spans="2:2" x14ac:dyDescent="0.3">
      <c r="B1324" s="11"/>
    </row>
    <row r="1325" spans="2:2" x14ac:dyDescent="0.3">
      <c r="B1325" s="11"/>
    </row>
    <row r="1326" spans="2:2" x14ac:dyDescent="0.3">
      <c r="B1326" s="11"/>
    </row>
    <row r="1327" spans="2:2" x14ac:dyDescent="0.3">
      <c r="B1327" s="11"/>
    </row>
    <row r="1328" spans="2:2" x14ac:dyDescent="0.3">
      <c r="B1328" s="11"/>
    </row>
    <row r="1329" spans="2:2" x14ac:dyDescent="0.3">
      <c r="B1329" s="11"/>
    </row>
    <row r="1330" spans="2:2" x14ac:dyDescent="0.3">
      <c r="B1330" s="11"/>
    </row>
    <row r="1331" spans="2:2" x14ac:dyDescent="0.3">
      <c r="B1331" s="11"/>
    </row>
    <row r="1332" spans="2:2" x14ac:dyDescent="0.3">
      <c r="B1332" s="11"/>
    </row>
    <row r="1333" spans="2:2" x14ac:dyDescent="0.3">
      <c r="B1333" s="11"/>
    </row>
    <row r="1334" spans="2:2" x14ac:dyDescent="0.3">
      <c r="B1334" s="11"/>
    </row>
    <row r="1335" spans="2:2" x14ac:dyDescent="0.3">
      <c r="B1335" s="11"/>
    </row>
    <row r="1336" spans="2:2" x14ac:dyDescent="0.3">
      <c r="B1336" s="11"/>
    </row>
    <row r="1337" spans="2:2" x14ac:dyDescent="0.3">
      <c r="B1337" s="11"/>
    </row>
    <row r="1338" spans="2:2" x14ac:dyDescent="0.3">
      <c r="B1338" s="11"/>
    </row>
    <row r="1339" spans="2:2" x14ac:dyDescent="0.3">
      <c r="B1339" s="11"/>
    </row>
    <row r="1340" spans="2:2" x14ac:dyDescent="0.3">
      <c r="B1340" s="11"/>
    </row>
    <row r="1341" spans="2:2" x14ac:dyDescent="0.3">
      <c r="B1341" s="11"/>
    </row>
    <row r="1342" spans="2:2" x14ac:dyDescent="0.3">
      <c r="B1342" s="11"/>
    </row>
    <row r="1343" spans="2:2" x14ac:dyDescent="0.3">
      <c r="B1343" s="11"/>
    </row>
    <row r="1344" spans="2:2" x14ac:dyDescent="0.3">
      <c r="B1344" s="11"/>
    </row>
    <row r="1345" spans="2:2" x14ac:dyDescent="0.3">
      <c r="B1345" s="11"/>
    </row>
    <row r="1346" spans="2:2" x14ac:dyDescent="0.3">
      <c r="B1346" s="11"/>
    </row>
    <row r="1347" spans="2:2" x14ac:dyDescent="0.3">
      <c r="B1347" s="11"/>
    </row>
    <row r="1348" spans="2:2" x14ac:dyDescent="0.3">
      <c r="B1348" s="11"/>
    </row>
    <row r="1349" spans="2:2" x14ac:dyDescent="0.3">
      <c r="B1349" s="11"/>
    </row>
    <row r="1350" spans="2:2" x14ac:dyDescent="0.3">
      <c r="B1350" s="11"/>
    </row>
    <row r="1351" spans="2:2" x14ac:dyDescent="0.3">
      <c r="B1351" s="11"/>
    </row>
    <row r="1352" spans="2:2" x14ac:dyDescent="0.3">
      <c r="B1352" s="11"/>
    </row>
    <row r="1353" spans="2:2" x14ac:dyDescent="0.3">
      <c r="B1353" s="11"/>
    </row>
    <row r="1354" spans="2:2" x14ac:dyDescent="0.3">
      <c r="B1354" s="11"/>
    </row>
    <row r="1355" spans="2:2" x14ac:dyDescent="0.3">
      <c r="B1355" s="11"/>
    </row>
    <row r="1356" spans="2:2" x14ac:dyDescent="0.3">
      <c r="B1356" s="11"/>
    </row>
    <row r="1357" spans="2:2" x14ac:dyDescent="0.3">
      <c r="B1357" s="11"/>
    </row>
    <row r="1358" spans="2:2" x14ac:dyDescent="0.3">
      <c r="B1358" s="11"/>
    </row>
    <row r="1359" spans="2:2" x14ac:dyDescent="0.3">
      <c r="B1359" s="11"/>
    </row>
    <row r="1360" spans="2:2" x14ac:dyDescent="0.3">
      <c r="B1360" s="11"/>
    </row>
    <row r="1361" spans="2:2" x14ac:dyDescent="0.3">
      <c r="B1361" s="11"/>
    </row>
    <row r="1362" spans="2:2" x14ac:dyDescent="0.3">
      <c r="B1362" s="11"/>
    </row>
    <row r="1363" spans="2:2" x14ac:dyDescent="0.3">
      <c r="B1363" s="11"/>
    </row>
    <row r="1364" spans="2:2" x14ac:dyDescent="0.3">
      <c r="B1364" s="11"/>
    </row>
    <row r="1365" spans="2:2" x14ac:dyDescent="0.3">
      <c r="B1365" s="11"/>
    </row>
    <row r="1366" spans="2:2" x14ac:dyDescent="0.3">
      <c r="B1366" s="11"/>
    </row>
    <row r="1367" spans="2:2" x14ac:dyDescent="0.3">
      <c r="B1367" s="11"/>
    </row>
    <row r="1368" spans="2:2" x14ac:dyDescent="0.3">
      <c r="B1368" s="11"/>
    </row>
    <row r="1369" spans="2:2" x14ac:dyDescent="0.3">
      <c r="B1369" s="11"/>
    </row>
    <row r="1370" spans="2:2" x14ac:dyDescent="0.3">
      <c r="B1370" s="11"/>
    </row>
    <row r="1371" spans="2:2" x14ac:dyDescent="0.3">
      <c r="B1371" s="11"/>
    </row>
    <row r="1372" spans="2:2" x14ac:dyDescent="0.3">
      <c r="B1372" s="11"/>
    </row>
    <row r="1373" spans="2:2" x14ac:dyDescent="0.3">
      <c r="B1373" s="11"/>
    </row>
    <row r="1374" spans="2:2" x14ac:dyDescent="0.3">
      <c r="B1374" s="11"/>
    </row>
    <row r="1375" spans="2:2" x14ac:dyDescent="0.3">
      <c r="B1375" s="11"/>
    </row>
    <row r="1376" spans="2:2" x14ac:dyDescent="0.3">
      <c r="B1376" s="11"/>
    </row>
    <row r="1377" spans="2:2" x14ac:dyDescent="0.3">
      <c r="B1377" s="11"/>
    </row>
    <row r="1378" spans="2:2" x14ac:dyDescent="0.3">
      <c r="B1378" s="11"/>
    </row>
    <row r="1379" spans="2:2" x14ac:dyDescent="0.3">
      <c r="B1379" s="11"/>
    </row>
    <row r="1380" spans="2:2" x14ac:dyDescent="0.3">
      <c r="B1380" s="11"/>
    </row>
    <row r="1381" spans="2:2" x14ac:dyDescent="0.3">
      <c r="B1381" s="11"/>
    </row>
    <row r="1382" spans="2:2" x14ac:dyDescent="0.3">
      <c r="B1382" s="11"/>
    </row>
    <row r="1383" spans="2:2" x14ac:dyDescent="0.3">
      <c r="B1383" s="11"/>
    </row>
    <row r="1384" spans="2:2" x14ac:dyDescent="0.3">
      <c r="B1384" s="11"/>
    </row>
    <row r="1385" spans="2:2" x14ac:dyDescent="0.3">
      <c r="B1385" s="11"/>
    </row>
    <row r="1386" spans="2:2" x14ac:dyDescent="0.3">
      <c r="B1386" s="11"/>
    </row>
    <row r="1387" spans="2:2" x14ac:dyDescent="0.3">
      <c r="B1387" s="11"/>
    </row>
    <row r="1388" spans="2:2" x14ac:dyDescent="0.3">
      <c r="B1388" s="11"/>
    </row>
    <row r="1389" spans="2:2" x14ac:dyDescent="0.3">
      <c r="B1389" s="11"/>
    </row>
    <row r="1390" spans="2:2" x14ac:dyDescent="0.3">
      <c r="B1390" s="11"/>
    </row>
    <row r="1391" spans="2:2" x14ac:dyDescent="0.3">
      <c r="B1391" s="11"/>
    </row>
    <row r="1392" spans="2:2" x14ac:dyDescent="0.3">
      <c r="B1392" s="11"/>
    </row>
    <row r="1393" spans="2:2" x14ac:dyDescent="0.3">
      <c r="B1393" s="11"/>
    </row>
    <row r="1394" spans="2:2" x14ac:dyDescent="0.3">
      <c r="B1394" s="11"/>
    </row>
    <row r="1395" spans="2:2" x14ac:dyDescent="0.3">
      <c r="B1395" s="11"/>
    </row>
    <row r="1396" spans="2:2" x14ac:dyDescent="0.3">
      <c r="B1396" s="11"/>
    </row>
    <row r="1397" spans="2:2" x14ac:dyDescent="0.3">
      <c r="B1397" s="11"/>
    </row>
    <row r="1398" spans="2:2" x14ac:dyDescent="0.3">
      <c r="B1398" s="11"/>
    </row>
    <row r="1399" spans="2:2" x14ac:dyDescent="0.3">
      <c r="B1399" s="11"/>
    </row>
    <row r="1400" spans="2:2" x14ac:dyDescent="0.3">
      <c r="B1400" s="11"/>
    </row>
    <row r="1401" spans="2:2" x14ac:dyDescent="0.3">
      <c r="B1401" s="11"/>
    </row>
    <row r="1402" spans="2:2" x14ac:dyDescent="0.3">
      <c r="B1402" s="11"/>
    </row>
    <row r="1403" spans="2:2" x14ac:dyDescent="0.3">
      <c r="B1403" s="11"/>
    </row>
    <row r="1404" spans="2:2" x14ac:dyDescent="0.3">
      <c r="B1404" s="11"/>
    </row>
    <row r="1405" spans="2:2" x14ac:dyDescent="0.3">
      <c r="B1405" s="11"/>
    </row>
    <row r="1406" spans="2:2" x14ac:dyDescent="0.3">
      <c r="B1406" s="11"/>
    </row>
    <row r="1407" spans="2:2" x14ac:dyDescent="0.3">
      <c r="B1407" s="11"/>
    </row>
    <row r="1408" spans="2:2" x14ac:dyDescent="0.3">
      <c r="B1408" s="11"/>
    </row>
    <row r="1409" spans="2:2" x14ac:dyDescent="0.3">
      <c r="B1409" s="11"/>
    </row>
    <row r="1410" spans="2:2" x14ac:dyDescent="0.3">
      <c r="B1410" s="11"/>
    </row>
    <row r="1411" spans="2:2" x14ac:dyDescent="0.3">
      <c r="B1411" s="11"/>
    </row>
    <row r="1412" spans="2:2" x14ac:dyDescent="0.3">
      <c r="B1412" s="11"/>
    </row>
    <row r="1413" spans="2:2" x14ac:dyDescent="0.3">
      <c r="B1413" s="11"/>
    </row>
    <row r="1414" spans="2:2" x14ac:dyDescent="0.3">
      <c r="B1414" s="11"/>
    </row>
    <row r="1415" spans="2:2" x14ac:dyDescent="0.3">
      <c r="B1415" s="11"/>
    </row>
    <row r="1416" spans="2:2" x14ac:dyDescent="0.3">
      <c r="B1416" s="11"/>
    </row>
    <row r="1417" spans="2:2" x14ac:dyDescent="0.3">
      <c r="B1417" s="11"/>
    </row>
    <row r="1418" spans="2:2" x14ac:dyDescent="0.3">
      <c r="B1418" s="11"/>
    </row>
    <row r="1419" spans="2:2" x14ac:dyDescent="0.3">
      <c r="B1419" s="11"/>
    </row>
    <row r="1420" spans="2:2" x14ac:dyDescent="0.3">
      <c r="B1420" s="11"/>
    </row>
    <row r="1421" spans="2:2" x14ac:dyDescent="0.3">
      <c r="B1421" s="11"/>
    </row>
    <row r="1422" spans="2:2" x14ac:dyDescent="0.3">
      <c r="B1422" s="11"/>
    </row>
    <row r="1423" spans="2:2" x14ac:dyDescent="0.3">
      <c r="B1423" s="11"/>
    </row>
    <row r="1424" spans="2:2" x14ac:dyDescent="0.3">
      <c r="B1424" s="11"/>
    </row>
    <row r="1425" spans="2:2" x14ac:dyDescent="0.3">
      <c r="B1425" s="11"/>
    </row>
    <row r="1426" spans="2:2" x14ac:dyDescent="0.3">
      <c r="B1426" s="11"/>
    </row>
    <row r="1427" spans="2:2" x14ac:dyDescent="0.3">
      <c r="B1427" s="11"/>
    </row>
    <row r="1428" spans="2:2" x14ac:dyDescent="0.3">
      <c r="B1428" s="11"/>
    </row>
    <row r="1429" spans="2:2" x14ac:dyDescent="0.3">
      <c r="B1429" s="11"/>
    </row>
    <row r="1430" spans="2:2" x14ac:dyDescent="0.3">
      <c r="B1430" s="11"/>
    </row>
    <row r="1431" spans="2:2" x14ac:dyDescent="0.3">
      <c r="B1431" s="11"/>
    </row>
    <row r="1432" spans="2:2" x14ac:dyDescent="0.3">
      <c r="B1432" s="11"/>
    </row>
    <row r="1433" spans="2:2" x14ac:dyDescent="0.3">
      <c r="B1433" s="11"/>
    </row>
    <row r="1434" spans="2:2" x14ac:dyDescent="0.3">
      <c r="B1434" s="11"/>
    </row>
    <row r="1435" spans="2:2" x14ac:dyDescent="0.3">
      <c r="B1435" s="11"/>
    </row>
    <row r="1436" spans="2:2" x14ac:dyDescent="0.3">
      <c r="B1436" s="11"/>
    </row>
    <row r="1437" spans="2:2" x14ac:dyDescent="0.3">
      <c r="B1437" s="11"/>
    </row>
    <row r="1438" spans="2:2" x14ac:dyDescent="0.3">
      <c r="B1438" s="11"/>
    </row>
    <row r="1439" spans="2:2" x14ac:dyDescent="0.3">
      <c r="B1439" s="11"/>
    </row>
    <row r="1440" spans="2:2" x14ac:dyDescent="0.3">
      <c r="B1440" s="11"/>
    </row>
    <row r="1441" spans="2:2" x14ac:dyDescent="0.3">
      <c r="B1441" s="11"/>
    </row>
    <row r="1442" spans="2:2" x14ac:dyDescent="0.3">
      <c r="B1442" s="11"/>
    </row>
    <row r="1443" spans="2:2" x14ac:dyDescent="0.3">
      <c r="B1443" s="11"/>
    </row>
    <row r="1444" spans="2:2" x14ac:dyDescent="0.3">
      <c r="B1444" s="11"/>
    </row>
    <row r="1445" spans="2:2" x14ac:dyDescent="0.3">
      <c r="B1445" s="11"/>
    </row>
    <row r="1446" spans="2:2" x14ac:dyDescent="0.3">
      <c r="B1446" s="11"/>
    </row>
    <row r="1447" spans="2:2" x14ac:dyDescent="0.3">
      <c r="B1447" s="11"/>
    </row>
    <row r="1448" spans="2:2" x14ac:dyDescent="0.3">
      <c r="B1448" s="11"/>
    </row>
    <row r="1449" spans="2:2" x14ac:dyDescent="0.3">
      <c r="B1449" s="11"/>
    </row>
    <row r="1450" spans="2:2" x14ac:dyDescent="0.3">
      <c r="B1450" s="11"/>
    </row>
    <row r="1451" spans="2:2" x14ac:dyDescent="0.3">
      <c r="B1451" s="11"/>
    </row>
    <row r="1452" spans="2:2" x14ac:dyDescent="0.3">
      <c r="B1452" s="11"/>
    </row>
    <row r="1453" spans="2:2" x14ac:dyDescent="0.3">
      <c r="B1453" s="11"/>
    </row>
    <row r="1454" spans="2:2" x14ac:dyDescent="0.3">
      <c r="B1454" s="11"/>
    </row>
    <row r="1455" spans="2:2" x14ac:dyDescent="0.3">
      <c r="B1455" s="11"/>
    </row>
    <row r="1456" spans="2:2" x14ac:dyDescent="0.3">
      <c r="B1456" s="11"/>
    </row>
    <row r="1457" spans="2:2" x14ac:dyDescent="0.3">
      <c r="B1457" s="11"/>
    </row>
    <row r="1458" spans="2:2" x14ac:dyDescent="0.3">
      <c r="B1458" s="11"/>
    </row>
    <row r="1459" spans="2:2" x14ac:dyDescent="0.3">
      <c r="B1459" s="11"/>
    </row>
    <row r="1460" spans="2:2" x14ac:dyDescent="0.3">
      <c r="B1460" s="11"/>
    </row>
    <row r="1461" spans="2:2" x14ac:dyDescent="0.3">
      <c r="B1461" s="11"/>
    </row>
    <row r="1462" spans="2:2" x14ac:dyDescent="0.3">
      <c r="B1462" s="11"/>
    </row>
    <row r="1463" spans="2:2" x14ac:dyDescent="0.3">
      <c r="B1463" s="11"/>
    </row>
    <row r="1464" spans="2:2" x14ac:dyDescent="0.3">
      <c r="B1464" s="11"/>
    </row>
    <row r="1465" spans="2:2" x14ac:dyDescent="0.3">
      <c r="B1465" s="11"/>
    </row>
    <row r="1466" spans="2:2" x14ac:dyDescent="0.3">
      <c r="B1466" s="11"/>
    </row>
    <row r="1467" spans="2:2" x14ac:dyDescent="0.3">
      <c r="B1467" s="11"/>
    </row>
    <row r="1468" spans="2:2" x14ac:dyDescent="0.3">
      <c r="B1468" s="11"/>
    </row>
    <row r="1469" spans="2:2" x14ac:dyDescent="0.3">
      <c r="B1469" s="11"/>
    </row>
    <row r="1470" spans="2:2" x14ac:dyDescent="0.3">
      <c r="B1470" s="11"/>
    </row>
    <row r="1471" spans="2:2" x14ac:dyDescent="0.3">
      <c r="B1471" s="11"/>
    </row>
    <row r="1472" spans="2:2" x14ac:dyDescent="0.3">
      <c r="B1472" s="11"/>
    </row>
    <row r="1473" spans="2:2" x14ac:dyDescent="0.3">
      <c r="B1473" s="11"/>
    </row>
    <row r="1474" spans="2:2" x14ac:dyDescent="0.3">
      <c r="B1474" s="11"/>
    </row>
    <row r="1475" spans="2:2" x14ac:dyDescent="0.3">
      <c r="B1475" s="11"/>
    </row>
    <row r="1476" spans="2:2" x14ac:dyDescent="0.3">
      <c r="B1476" s="11"/>
    </row>
    <row r="1477" spans="2:2" x14ac:dyDescent="0.3">
      <c r="B1477" s="11"/>
    </row>
    <row r="1478" spans="2:2" x14ac:dyDescent="0.3">
      <c r="B1478" s="11"/>
    </row>
    <row r="1479" spans="2:2" x14ac:dyDescent="0.3">
      <c r="B1479" s="11"/>
    </row>
    <row r="1480" spans="2:2" x14ac:dyDescent="0.3">
      <c r="B1480" s="11"/>
    </row>
    <row r="1481" spans="2:2" x14ac:dyDescent="0.3">
      <c r="B1481" s="11"/>
    </row>
    <row r="1482" spans="2:2" x14ac:dyDescent="0.3">
      <c r="B1482" s="11"/>
    </row>
    <row r="1483" spans="2:2" x14ac:dyDescent="0.3">
      <c r="B1483" s="11"/>
    </row>
    <row r="1484" spans="2:2" x14ac:dyDescent="0.3">
      <c r="B1484" s="11"/>
    </row>
    <row r="1485" spans="2:2" x14ac:dyDescent="0.3">
      <c r="B1485" s="11"/>
    </row>
    <row r="1486" spans="2:2" x14ac:dyDescent="0.3">
      <c r="B1486" s="11"/>
    </row>
    <row r="1487" spans="2:2" x14ac:dyDescent="0.3">
      <c r="B1487" s="11"/>
    </row>
    <row r="1488" spans="2:2" x14ac:dyDescent="0.3">
      <c r="B1488" s="11"/>
    </row>
    <row r="1489" spans="2:2" x14ac:dyDescent="0.3">
      <c r="B1489" s="11"/>
    </row>
    <row r="1490" spans="2:2" x14ac:dyDescent="0.3">
      <c r="B1490" s="11"/>
    </row>
    <row r="1491" spans="2:2" x14ac:dyDescent="0.3">
      <c r="B1491" s="11"/>
    </row>
    <row r="1492" spans="2:2" x14ac:dyDescent="0.3">
      <c r="B1492" s="11"/>
    </row>
    <row r="1493" spans="2:2" x14ac:dyDescent="0.3">
      <c r="B1493" s="11"/>
    </row>
    <row r="1494" spans="2:2" x14ac:dyDescent="0.3">
      <c r="B1494" s="11"/>
    </row>
    <row r="1495" spans="2:2" x14ac:dyDescent="0.3">
      <c r="B1495" s="11"/>
    </row>
    <row r="1496" spans="2:2" x14ac:dyDescent="0.3">
      <c r="B1496" s="11"/>
    </row>
    <row r="1497" spans="2:2" x14ac:dyDescent="0.3">
      <c r="B1497" s="11"/>
    </row>
    <row r="1498" spans="2:2" x14ac:dyDescent="0.3">
      <c r="B1498" s="11"/>
    </row>
    <row r="1499" spans="2:2" x14ac:dyDescent="0.3">
      <c r="B1499" s="11"/>
    </row>
    <row r="1500" spans="2:2" x14ac:dyDescent="0.3">
      <c r="B1500" s="11"/>
    </row>
    <row r="1501" spans="2:2" x14ac:dyDescent="0.3">
      <c r="B1501" s="11"/>
    </row>
    <row r="1502" spans="2:2" x14ac:dyDescent="0.3">
      <c r="B1502" s="11"/>
    </row>
    <row r="1503" spans="2:2" x14ac:dyDescent="0.3">
      <c r="B1503" s="11"/>
    </row>
    <row r="1504" spans="2:2" x14ac:dyDescent="0.3">
      <c r="B1504" s="11"/>
    </row>
    <row r="1505" spans="2:2" x14ac:dyDescent="0.3">
      <c r="B1505" s="11"/>
    </row>
    <row r="1506" spans="2:2" x14ac:dyDescent="0.3">
      <c r="B1506" s="11"/>
    </row>
    <row r="1507" spans="2:2" x14ac:dyDescent="0.3">
      <c r="B1507" s="11"/>
    </row>
    <row r="1508" spans="2:2" x14ac:dyDescent="0.3">
      <c r="B1508" s="11"/>
    </row>
    <row r="1509" spans="2:2" x14ac:dyDescent="0.3">
      <c r="B1509" s="11"/>
    </row>
    <row r="1510" spans="2:2" x14ac:dyDescent="0.3">
      <c r="B1510" s="11"/>
    </row>
    <row r="1511" spans="2:2" x14ac:dyDescent="0.3">
      <c r="B1511" s="11"/>
    </row>
    <row r="1512" spans="2:2" x14ac:dyDescent="0.3">
      <c r="B1512" s="11"/>
    </row>
    <row r="1513" spans="2:2" x14ac:dyDescent="0.3">
      <c r="B1513" s="11"/>
    </row>
    <row r="1514" spans="2:2" x14ac:dyDescent="0.3">
      <c r="B1514" s="11"/>
    </row>
    <row r="1515" spans="2:2" x14ac:dyDescent="0.3">
      <c r="B1515" s="11"/>
    </row>
    <row r="1516" spans="2:2" x14ac:dyDescent="0.3">
      <c r="B1516" s="11"/>
    </row>
    <row r="1517" spans="2:2" x14ac:dyDescent="0.3">
      <c r="B1517" s="11"/>
    </row>
    <row r="1518" spans="2:2" x14ac:dyDescent="0.3">
      <c r="B1518" s="11"/>
    </row>
    <row r="1519" spans="2:2" x14ac:dyDescent="0.3">
      <c r="B1519" s="11"/>
    </row>
    <row r="1520" spans="2:2" x14ac:dyDescent="0.3">
      <c r="B1520" s="11"/>
    </row>
    <row r="1521" spans="2:2" x14ac:dyDescent="0.3">
      <c r="B1521" s="11"/>
    </row>
    <row r="1522" spans="2:2" x14ac:dyDescent="0.3">
      <c r="B1522" s="11"/>
    </row>
    <row r="1523" spans="2:2" x14ac:dyDescent="0.3">
      <c r="B1523" s="11"/>
    </row>
    <row r="1524" spans="2:2" x14ac:dyDescent="0.3">
      <c r="B1524" s="11"/>
    </row>
    <row r="1525" spans="2:2" x14ac:dyDescent="0.3">
      <c r="B1525" s="11"/>
    </row>
    <row r="1526" spans="2:2" x14ac:dyDescent="0.3">
      <c r="B1526" s="11"/>
    </row>
    <row r="1527" spans="2:2" x14ac:dyDescent="0.3">
      <c r="B1527" s="11"/>
    </row>
    <row r="1528" spans="2:2" x14ac:dyDescent="0.3">
      <c r="B1528" s="11"/>
    </row>
    <row r="1529" spans="2:2" x14ac:dyDescent="0.3">
      <c r="B1529" s="11"/>
    </row>
    <row r="1530" spans="2:2" x14ac:dyDescent="0.3">
      <c r="B1530" s="11"/>
    </row>
    <row r="1531" spans="2:2" x14ac:dyDescent="0.3">
      <c r="B1531" s="11"/>
    </row>
    <row r="1532" spans="2:2" x14ac:dyDescent="0.3">
      <c r="B1532" s="11"/>
    </row>
    <row r="1533" spans="2:2" x14ac:dyDescent="0.3">
      <c r="B1533" s="11"/>
    </row>
    <row r="1534" spans="2:2" x14ac:dyDescent="0.3">
      <c r="B1534" s="11"/>
    </row>
    <row r="1535" spans="2:2" x14ac:dyDescent="0.3">
      <c r="B1535" s="11"/>
    </row>
    <row r="1536" spans="2:2" x14ac:dyDescent="0.3">
      <c r="B1536" s="11"/>
    </row>
    <row r="1537" spans="2:2" x14ac:dyDescent="0.3">
      <c r="B1537" s="11"/>
    </row>
    <row r="1538" spans="2:2" x14ac:dyDescent="0.3">
      <c r="B1538" s="11"/>
    </row>
    <row r="1539" spans="2:2" x14ac:dyDescent="0.3">
      <c r="B1539" s="11"/>
    </row>
    <row r="1540" spans="2:2" x14ac:dyDescent="0.3">
      <c r="B1540" s="11"/>
    </row>
    <row r="1541" spans="2:2" x14ac:dyDescent="0.3">
      <c r="B1541" s="11"/>
    </row>
    <row r="1542" spans="2:2" x14ac:dyDescent="0.3">
      <c r="B1542" s="11"/>
    </row>
    <row r="1543" spans="2:2" x14ac:dyDescent="0.3">
      <c r="B1543" s="11"/>
    </row>
    <row r="1544" spans="2:2" x14ac:dyDescent="0.3">
      <c r="B1544" s="11"/>
    </row>
    <row r="1545" spans="2:2" x14ac:dyDescent="0.3">
      <c r="B1545" s="11"/>
    </row>
    <row r="1546" spans="2:2" x14ac:dyDescent="0.3">
      <c r="B1546" s="11"/>
    </row>
    <row r="1547" spans="2:2" x14ac:dyDescent="0.3">
      <c r="B1547" s="11"/>
    </row>
    <row r="1548" spans="2:2" x14ac:dyDescent="0.3">
      <c r="B1548" s="11"/>
    </row>
    <row r="1549" spans="2:2" x14ac:dyDescent="0.3">
      <c r="B1549" s="11"/>
    </row>
    <row r="1550" spans="2:2" x14ac:dyDescent="0.3">
      <c r="B1550" s="11"/>
    </row>
    <row r="1551" spans="2:2" x14ac:dyDescent="0.3">
      <c r="B1551" s="11"/>
    </row>
    <row r="1552" spans="2:2" x14ac:dyDescent="0.3">
      <c r="B1552" s="11"/>
    </row>
    <row r="1553" spans="2:2" x14ac:dyDescent="0.3">
      <c r="B1553" s="11"/>
    </row>
    <row r="1554" spans="2:2" x14ac:dyDescent="0.3">
      <c r="B1554" s="11"/>
    </row>
    <row r="1555" spans="2:2" x14ac:dyDescent="0.3">
      <c r="B1555" s="11"/>
    </row>
    <row r="1556" spans="2:2" x14ac:dyDescent="0.3">
      <c r="B1556" s="11"/>
    </row>
    <row r="1557" spans="2:2" x14ac:dyDescent="0.3">
      <c r="B1557" s="11"/>
    </row>
    <row r="1558" spans="2:2" x14ac:dyDescent="0.3">
      <c r="B1558" s="11"/>
    </row>
    <row r="1559" spans="2:2" x14ac:dyDescent="0.3">
      <c r="B1559" s="11"/>
    </row>
    <row r="1560" spans="2:2" x14ac:dyDescent="0.3">
      <c r="B1560" s="11"/>
    </row>
    <row r="1561" spans="2:2" x14ac:dyDescent="0.3">
      <c r="B1561" s="11"/>
    </row>
    <row r="1562" spans="2:2" x14ac:dyDescent="0.3">
      <c r="B1562" s="11"/>
    </row>
    <row r="1563" spans="2:2" x14ac:dyDescent="0.3">
      <c r="B1563" s="11"/>
    </row>
    <row r="1564" spans="2:2" x14ac:dyDescent="0.3">
      <c r="B1564" s="11"/>
    </row>
    <row r="1565" spans="2:2" x14ac:dyDescent="0.3">
      <c r="B1565" s="11"/>
    </row>
    <row r="1566" spans="2:2" x14ac:dyDescent="0.3">
      <c r="B1566" s="11"/>
    </row>
    <row r="1567" spans="2:2" x14ac:dyDescent="0.3">
      <c r="B1567" s="11"/>
    </row>
    <row r="1568" spans="2:2" x14ac:dyDescent="0.3">
      <c r="B1568" s="11"/>
    </row>
    <row r="1569" spans="2:2" x14ac:dyDescent="0.3">
      <c r="B1569" s="11"/>
    </row>
    <row r="1570" spans="2:2" x14ac:dyDescent="0.3">
      <c r="B1570" s="11"/>
    </row>
    <row r="1571" spans="2:2" x14ac:dyDescent="0.3">
      <c r="B1571" s="11"/>
    </row>
    <row r="1572" spans="2:2" x14ac:dyDescent="0.3">
      <c r="B1572" s="11"/>
    </row>
    <row r="1573" spans="2:2" x14ac:dyDescent="0.3">
      <c r="B1573" s="11"/>
    </row>
    <row r="1574" spans="2:2" x14ac:dyDescent="0.3">
      <c r="B1574" s="11"/>
    </row>
    <row r="1575" spans="2:2" x14ac:dyDescent="0.3">
      <c r="B1575" s="11"/>
    </row>
    <row r="1576" spans="2:2" x14ac:dyDescent="0.3">
      <c r="B1576" s="11"/>
    </row>
    <row r="1577" spans="2:2" x14ac:dyDescent="0.3">
      <c r="B1577" s="11"/>
    </row>
    <row r="1578" spans="2:2" x14ac:dyDescent="0.3">
      <c r="B1578" s="11"/>
    </row>
    <row r="1579" spans="2:2" x14ac:dyDescent="0.3">
      <c r="B1579" s="11"/>
    </row>
    <row r="1580" spans="2:2" x14ac:dyDescent="0.3">
      <c r="B1580" s="11"/>
    </row>
    <row r="1581" spans="2:2" x14ac:dyDescent="0.3">
      <c r="B1581" s="11"/>
    </row>
    <row r="1582" spans="2:2" x14ac:dyDescent="0.3">
      <c r="B1582" s="11"/>
    </row>
    <row r="1583" spans="2:2" x14ac:dyDescent="0.3">
      <c r="B1583" s="11"/>
    </row>
    <row r="1584" spans="2:2" x14ac:dyDescent="0.3">
      <c r="B1584" s="11"/>
    </row>
    <row r="1585" spans="2:2" x14ac:dyDescent="0.3">
      <c r="B1585" s="11"/>
    </row>
    <row r="1586" spans="2:2" x14ac:dyDescent="0.3">
      <c r="B1586" s="11"/>
    </row>
    <row r="1587" spans="2:2" x14ac:dyDescent="0.3">
      <c r="B1587" s="11"/>
    </row>
    <row r="1588" spans="2:2" x14ac:dyDescent="0.3">
      <c r="B1588" s="11"/>
    </row>
    <row r="1589" spans="2:2" x14ac:dyDescent="0.3">
      <c r="B1589" s="11"/>
    </row>
    <row r="1590" spans="2:2" x14ac:dyDescent="0.3">
      <c r="B1590" s="11"/>
    </row>
    <row r="1591" spans="2:2" x14ac:dyDescent="0.3">
      <c r="B1591" s="11"/>
    </row>
    <row r="1592" spans="2:2" x14ac:dyDescent="0.3">
      <c r="B1592" s="11"/>
    </row>
    <row r="1593" spans="2:2" x14ac:dyDescent="0.3">
      <c r="B1593" s="11"/>
    </row>
    <row r="1594" spans="2:2" x14ac:dyDescent="0.3">
      <c r="B1594" s="11"/>
    </row>
    <row r="1595" spans="2:2" x14ac:dyDescent="0.3">
      <c r="B1595" s="11"/>
    </row>
    <row r="1596" spans="2:2" x14ac:dyDescent="0.3">
      <c r="B1596" s="11"/>
    </row>
    <row r="1597" spans="2:2" x14ac:dyDescent="0.3">
      <c r="B1597" s="11"/>
    </row>
    <row r="1598" spans="2:2" x14ac:dyDescent="0.3">
      <c r="B1598" s="11"/>
    </row>
    <row r="1599" spans="2:2" x14ac:dyDescent="0.3">
      <c r="B1599" s="11"/>
    </row>
    <row r="1600" spans="2:2" x14ac:dyDescent="0.3">
      <c r="B1600" s="11"/>
    </row>
    <row r="1601" spans="2:2" x14ac:dyDescent="0.3">
      <c r="B1601" s="11"/>
    </row>
    <row r="1602" spans="2:2" x14ac:dyDescent="0.3">
      <c r="B1602" s="11"/>
    </row>
    <row r="1603" spans="2:2" x14ac:dyDescent="0.3">
      <c r="B1603" s="11"/>
    </row>
    <row r="1604" spans="2:2" x14ac:dyDescent="0.3">
      <c r="B1604" s="11"/>
    </row>
    <row r="1605" spans="2:2" x14ac:dyDescent="0.3">
      <c r="B1605" s="11"/>
    </row>
    <row r="1606" spans="2:2" x14ac:dyDescent="0.3">
      <c r="B1606" s="11"/>
    </row>
    <row r="1607" spans="2:2" x14ac:dyDescent="0.3">
      <c r="B1607" s="11"/>
    </row>
    <row r="1608" spans="2:2" x14ac:dyDescent="0.3">
      <c r="B1608" s="11"/>
    </row>
    <row r="1609" spans="2:2" x14ac:dyDescent="0.3">
      <c r="B1609" s="11"/>
    </row>
    <row r="1610" spans="2:2" x14ac:dyDescent="0.3">
      <c r="B1610" s="11"/>
    </row>
    <row r="1611" spans="2:2" x14ac:dyDescent="0.3">
      <c r="B1611" s="11"/>
    </row>
    <row r="1612" spans="2:2" x14ac:dyDescent="0.3">
      <c r="B1612" s="11"/>
    </row>
    <row r="1613" spans="2:2" x14ac:dyDescent="0.3">
      <c r="B1613" s="11"/>
    </row>
    <row r="1614" spans="2:2" x14ac:dyDescent="0.3">
      <c r="B1614" s="11"/>
    </row>
    <row r="1615" spans="2:2" x14ac:dyDescent="0.3">
      <c r="B1615" s="11"/>
    </row>
    <row r="1616" spans="2:2" x14ac:dyDescent="0.3">
      <c r="B1616" s="11"/>
    </row>
    <row r="1617" spans="2:2" x14ac:dyDescent="0.3">
      <c r="B1617" s="11"/>
    </row>
    <row r="1618" spans="2:2" x14ac:dyDescent="0.3">
      <c r="B1618" s="11"/>
    </row>
    <row r="1619" spans="2:2" x14ac:dyDescent="0.3">
      <c r="B1619" s="11"/>
    </row>
    <row r="1620" spans="2:2" x14ac:dyDescent="0.3">
      <c r="B1620" s="11"/>
    </row>
    <row r="1621" spans="2:2" x14ac:dyDescent="0.3">
      <c r="B1621" s="11"/>
    </row>
    <row r="1622" spans="2:2" x14ac:dyDescent="0.3">
      <c r="B1622" s="11"/>
    </row>
    <row r="1623" spans="2:2" x14ac:dyDescent="0.3">
      <c r="B1623" s="11"/>
    </row>
    <row r="1624" spans="2:2" x14ac:dyDescent="0.3">
      <c r="B1624" s="11"/>
    </row>
    <row r="1625" spans="2:2" x14ac:dyDescent="0.3">
      <c r="B1625" s="11"/>
    </row>
    <row r="1626" spans="2:2" x14ac:dyDescent="0.3">
      <c r="B1626" s="11"/>
    </row>
    <row r="1627" spans="2:2" x14ac:dyDescent="0.3">
      <c r="B1627" s="11"/>
    </row>
    <row r="1628" spans="2:2" x14ac:dyDescent="0.3">
      <c r="B1628" s="11"/>
    </row>
    <row r="1629" spans="2:2" x14ac:dyDescent="0.3">
      <c r="B1629" s="11"/>
    </row>
    <row r="1630" spans="2:2" x14ac:dyDescent="0.3">
      <c r="B1630" s="11"/>
    </row>
    <row r="1631" spans="2:2" x14ac:dyDescent="0.3">
      <c r="B1631" s="11"/>
    </row>
    <row r="1632" spans="2:2" x14ac:dyDescent="0.3">
      <c r="B1632" s="11"/>
    </row>
    <row r="1633" spans="2:2" x14ac:dyDescent="0.3">
      <c r="B1633" s="11"/>
    </row>
    <row r="1634" spans="2:2" x14ac:dyDescent="0.3">
      <c r="B1634" s="11"/>
    </row>
    <row r="1635" spans="2:2" x14ac:dyDescent="0.3">
      <c r="B1635" s="11"/>
    </row>
    <row r="1636" spans="2:2" x14ac:dyDescent="0.3">
      <c r="B1636" s="11"/>
    </row>
    <row r="1637" spans="2:2" x14ac:dyDescent="0.3">
      <c r="B1637" s="11"/>
    </row>
    <row r="1638" spans="2:2" x14ac:dyDescent="0.3">
      <c r="B1638" s="11"/>
    </row>
    <row r="1639" spans="2:2" x14ac:dyDescent="0.3">
      <c r="B1639" s="11"/>
    </row>
    <row r="1640" spans="2:2" x14ac:dyDescent="0.3">
      <c r="B1640" s="11"/>
    </row>
    <row r="1641" spans="2:2" x14ac:dyDescent="0.3">
      <c r="B1641" s="11"/>
    </row>
    <row r="1642" spans="2:2" x14ac:dyDescent="0.3">
      <c r="B1642" s="11"/>
    </row>
    <row r="1643" spans="2:2" x14ac:dyDescent="0.3">
      <c r="B1643" s="11"/>
    </row>
    <row r="1644" spans="2:2" x14ac:dyDescent="0.3">
      <c r="B1644" s="11"/>
    </row>
    <row r="1645" spans="2:2" x14ac:dyDescent="0.3">
      <c r="B1645" s="11"/>
    </row>
    <row r="1646" spans="2:2" x14ac:dyDescent="0.3">
      <c r="B1646" s="11"/>
    </row>
    <row r="1647" spans="2:2" x14ac:dyDescent="0.3">
      <c r="B1647" s="11"/>
    </row>
    <row r="1648" spans="2:2" x14ac:dyDescent="0.3">
      <c r="B1648" s="11"/>
    </row>
    <row r="1649" spans="2:2" x14ac:dyDescent="0.3">
      <c r="B1649" s="11"/>
    </row>
    <row r="1650" spans="2:2" x14ac:dyDescent="0.3">
      <c r="B1650" s="11"/>
    </row>
    <row r="1651" spans="2:2" x14ac:dyDescent="0.3">
      <c r="B1651" s="11"/>
    </row>
    <row r="1652" spans="2:2" x14ac:dyDescent="0.3">
      <c r="B1652" s="11"/>
    </row>
    <row r="1653" spans="2:2" x14ac:dyDescent="0.3">
      <c r="B1653" s="11"/>
    </row>
    <row r="1654" spans="2:2" x14ac:dyDescent="0.3">
      <c r="B1654" s="11"/>
    </row>
    <row r="1655" spans="2:2" x14ac:dyDescent="0.3">
      <c r="B1655" s="11"/>
    </row>
    <row r="1656" spans="2:2" x14ac:dyDescent="0.3">
      <c r="B1656" s="11"/>
    </row>
    <row r="1657" spans="2:2" x14ac:dyDescent="0.3">
      <c r="B1657" s="11"/>
    </row>
    <row r="1658" spans="2:2" x14ac:dyDescent="0.3">
      <c r="B1658" s="11"/>
    </row>
    <row r="1659" spans="2:2" x14ac:dyDescent="0.3">
      <c r="B1659" s="11"/>
    </row>
    <row r="1660" spans="2:2" x14ac:dyDescent="0.3">
      <c r="B1660" s="11"/>
    </row>
    <row r="1661" spans="2:2" x14ac:dyDescent="0.3">
      <c r="B1661" s="11"/>
    </row>
    <row r="1662" spans="2:2" x14ac:dyDescent="0.3">
      <c r="B1662" s="11"/>
    </row>
    <row r="1663" spans="2:2" x14ac:dyDescent="0.3">
      <c r="B1663" s="11"/>
    </row>
    <row r="1664" spans="2:2" x14ac:dyDescent="0.3">
      <c r="B1664" s="11"/>
    </row>
    <row r="1665" spans="2:2" x14ac:dyDescent="0.3">
      <c r="B1665" s="11"/>
    </row>
    <row r="1666" spans="2:2" x14ac:dyDescent="0.3">
      <c r="B1666" s="11"/>
    </row>
    <row r="1667" spans="2:2" x14ac:dyDescent="0.3">
      <c r="B1667" s="11"/>
    </row>
    <row r="1668" spans="2:2" x14ac:dyDescent="0.3">
      <c r="B1668" s="11"/>
    </row>
    <row r="1669" spans="2:2" x14ac:dyDescent="0.3">
      <c r="B1669" s="11"/>
    </row>
    <row r="1670" spans="2:2" x14ac:dyDescent="0.3">
      <c r="B1670" s="11"/>
    </row>
    <row r="1671" spans="2:2" x14ac:dyDescent="0.3">
      <c r="B1671" s="11"/>
    </row>
    <row r="1672" spans="2:2" x14ac:dyDescent="0.3">
      <c r="B1672" s="11"/>
    </row>
    <row r="1673" spans="2:2" x14ac:dyDescent="0.3">
      <c r="B1673" s="11"/>
    </row>
    <row r="1674" spans="2:2" x14ac:dyDescent="0.3">
      <c r="B1674" s="11"/>
    </row>
    <row r="1675" spans="2:2" x14ac:dyDescent="0.3">
      <c r="B1675" s="11"/>
    </row>
    <row r="1676" spans="2:2" x14ac:dyDescent="0.3">
      <c r="B1676" s="11"/>
    </row>
    <row r="1677" spans="2:2" x14ac:dyDescent="0.3">
      <c r="B1677" s="11"/>
    </row>
    <row r="1678" spans="2:2" x14ac:dyDescent="0.3">
      <c r="B1678" s="11"/>
    </row>
    <row r="1679" spans="2:2" x14ac:dyDescent="0.3">
      <c r="B1679" s="11"/>
    </row>
    <row r="1680" spans="2:2" x14ac:dyDescent="0.3">
      <c r="B1680" s="11"/>
    </row>
    <row r="1681" spans="2:2" x14ac:dyDescent="0.3">
      <c r="B1681" s="11"/>
    </row>
    <row r="1682" spans="2:2" x14ac:dyDescent="0.3">
      <c r="B1682" s="11"/>
    </row>
    <row r="1683" spans="2:2" x14ac:dyDescent="0.3">
      <c r="B1683" s="11"/>
    </row>
    <row r="1684" spans="2:2" x14ac:dyDescent="0.3">
      <c r="B1684" s="11"/>
    </row>
    <row r="1685" spans="2:2" x14ac:dyDescent="0.3">
      <c r="B1685" s="11"/>
    </row>
    <row r="1686" spans="2:2" x14ac:dyDescent="0.3">
      <c r="B1686" s="11"/>
    </row>
    <row r="1687" spans="2:2" x14ac:dyDescent="0.3">
      <c r="B1687" s="11"/>
    </row>
    <row r="1688" spans="2:2" x14ac:dyDescent="0.3">
      <c r="B1688" s="11"/>
    </row>
    <row r="1689" spans="2:2" x14ac:dyDescent="0.3">
      <c r="B1689" s="11"/>
    </row>
    <row r="1690" spans="2:2" x14ac:dyDescent="0.3">
      <c r="B1690" s="11"/>
    </row>
    <row r="1691" spans="2:2" x14ac:dyDescent="0.3">
      <c r="B1691" s="11"/>
    </row>
    <row r="1692" spans="2:2" x14ac:dyDescent="0.3">
      <c r="B1692" s="11"/>
    </row>
    <row r="1693" spans="2:2" x14ac:dyDescent="0.3">
      <c r="B1693" s="11"/>
    </row>
    <row r="1694" spans="2:2" x14ac:dyDescent="0.3">
      <c r="B1694" s="11"/>
    </row>
    <row r="1695" spans="2:2" x14ac:dyDescent="0.3">
      <c r="B1695" s="11"/>
    </row>
    <row r="1696" spans="2:2" x14ac:dyDescent="0.3">
      <c r="B1696" s="11"/>
    </row>
    <row r="1697" spans="2:2" x14ac:dyDescent="0.3">
      <c r="B1697" s="11"/>
    </row>
    <row r="1698" spans="2:2" x14ac:dyDescent="0.3">
      <c r="B1698" s="11"/>
    </row>
    <row r="1699" spans="2:2" x14ac:dyDescent="0.3">
      <c r="B1699" s="11"/>
    </row>
    <row r="1700" spans="2:2" x14ac:dyDescent="0.3">
      <c r="B1700" s="11"/>
    </row>
    <row r="1701" spans="2:2" x14ac:dyDescent="0.3">
      <c r="B1701" s="11"/>
    </row>
    <row r="1702" spans="2:2" x14ac:dyDescent="0.3">
      <c r="B1702" s="11"/>
    </row>
    <row r="1703" spans="2:2" x14ac:dyDescent="0.3">
      <c r="B1703" s="11"/>
    </row>
    <row r="1704" spans="2:2" x14ac:dyDescent="0.3">
      <c r="B1704" s="11"/>
    </row>
    <row r="1705" spans="2:2" x14ac:dyDescent="0.3">
      <c r="B1705" s="11"/>
    </row>
    <row r="1706" spans="2:2" x14ac:dyDescent="0.3">
      <c r="B1706" s="11"/>
    </row>
    <row r="1707" spans="2:2" x14ac:dyDescent="0.3">
      <c r="B1707" s="11"/>
    </row>
    <row r="1708" spans="2:2" x14ac:dyDescent="0.3">
      <c r="B1708" s="11"/>
    </row>
    <row r="1709" spans="2:2" x14ac:dyDescent="0.3">
      <c r="B1709" s="11"/>
    </row>
    <row r="1710" spans="2:2" x14ac:dyDescent="0.3">
      <c r="B1710" s="11"/>
    </row>
    <row r="1711" spans="2:2" x14ac:dyDescent="0.3">
      <c r="B1711" s="11"/>
    </row>
    <row r="1712" spans="2:2" x14ac:dyDescent="0.3">
      <c r="B1712" s="11"/>
    </row>
    <row r="1713" spans="2:2" x14ac:dyDescent="0.3">
      <c r="B1713" s="11"/>
    </row>
    <row r="1714" spans="2:2" x14ac:dyDescent="0.3">
      <c r="B1714" s="11"/>
    </row>
    <row r="1715" spans="2:2" x14ac:dyDescent="0.3">
      <c r="B1715" s="11"/>
    </row>
    <row r="1716" spans="2:2" x14ac:dyDescent="0.3">
      <c r="B1716" s="11"/>
    </row>
    <row r="1717" spans="2:2" x14ac:dyDescent="0.3">
      <c r="B1717" s="11"/>
    </row>
    <row r="1718" spans="2:2" x14ac:dyDescent="0.3">
      <c r="B1718" s="11"/>
    </row>
    <row r="1719" spans="2:2" x14ac:dyDescent="0.3">
      <c r="B1719" s="11"/>
    </row>
    <row r="1720" spans="2:2" x14ac:dyDescent="0.3">
      <c r="B1720" s="11"/>
    </row>
    <row r="1721" spans="2:2" x14ac:dyDescent="0.3">
      <c r="B1721" s="11"/>
    </row>
    <row r="1722" spans="2:2" x14ac:dyDescent="0.3">
      <c r="B1722" s="11"/>
    </row>
    <row r="1723" spans="2:2" x14ac:dyDescent="0.3">
      <c r="B1723" s="11"/>
    </row>
    <row r="1724" spans="2:2" x14ac:dyDescent="0.3">
      <c r="B1724" s="11"/>
    </row>
    <row r="1725" spans="2:2" x14ac:dyDescent="0.3">
      <c r="B1725" s="11"/>
    </row>
    <row r="1726" spans="2:2" x14ac:dyDescent="0.3">
      <c r="B1726" s="11"/>
    </row>
    <row r="1727" spans="2:2" x14ac:dyDescent="0.3">
      <c r="B1727" s="11"/>
    </row>
    <row r="1728" spans="2:2" x14ac:dyDescent="0.3">
      <c r="B1728" s="11"/>
    </row>
    <row r="1729" spans="2:2" x14ac:dyDescent="0.3">
      <c r="B1729" s="11"/>
    </row>
    <row r="1730" spans="2:2" x14ac:dyDescent="0.3">
      <c r="B1730" s="11"/>
    </row>
    <row r="1731" spans="2:2" x14ac:dyDescent="0.3">
      <c r="B1731" s="11"/>
    </row>
    <row r="1732" spans="2:2" x14ac:dyDescent="0.3">
      <c r="B1732" s="11"/>
    </row>
    <row r="1733" spans="2:2" x14ac:dyDescent="0.3">
      <c r="B1733" s="11"/>
    </row>
    <row r="1734" spans="2:2" x14ac:dyDescent="0.3">
      <c r="B1734" s="11"/>
    </row>
    <row r="1735" spans="2:2" x14ac:dyDescent="0.3">
      <c r="B1735" s="11"/>
    </row>
    <row r="1736" spans="2:2" x14ac:dyDescent="0.3">
      <c r="B1736" s="11"/>
    </row>
    <row r="1737" spans="2:2" x14ac:dyDescent="0.3">
      <c r="B1737" s="11"/>
    </row>
    <row r="1738" spans="2:2" x14ac:dyDescent="0.3">
      <c r="B1738" s="11"/>
    </row>
    <row r="1739" spans="2:2" x14ac:dyDescent="0.3">
      <c r="B1739" s="11"/>
    </row>
    <row r="1740" spans="2:2" x14ac:dyDescent="0.3">
      <c r="B1740" s="11"/>
    </row>
    <row r="1741" spans="2:2" x14ac:dyDescent="0.3">
      <c r="B1741" s="11"/>
    </row>
    <row r="1742" spans="2:2" x14ac:dyDescent="0.3">
      <c r="B1742" s="11"/>
    </row>
    <row r="1743" spans="2:2" x14ac:dyDescent="0.3">
      <c r="B1743" s="11"/>
    </row>
    <row r="1744" spans="2:2" x14ac:dyDescent="0.3">
      <c r="B1744" s="11"/>
    </row>
    <row r="1745" spans="2:2" x14ac:dyDescent="0.3">
      <c r="B1745" s="11"/>
    </row>
    <row r="1746" spans="2:2" x14ac:dyDescent="0.3">
      <c r="B1746" s="11"/>
    </row>
    <row r="1747" spans="2:2" x14ac:dyDescent="0.3">
      <c r="B1747" s="11"/>
    </row>
    <row r="1748" spans="2:2" x14ac:dyDescent="0.3">
      <c r="B1748" s="11"/>
    </row>
    <row r="1749" spans="2:2" x14ac:dyDescent="0.3">
      <c r="B1749" s="11"/>
    </row>
    <row r="1750" spans="2:2" x14ac:dyDescent="0.3">
      <c r="B1750" s="11"/>
    </row>
    <row r="1751" spans="2:2" x14ac:dyDescent="0.3">
      <c r="B1751" s="11"/>
    </row>
    <row r="1752" spans="2:2" x14ac:dyDescent="0.3">
      <c r="B1752" s="11"/>
    </row>
    <row r="1753" spans="2:2" x14ac:dyDescent="0.3">
      <c r="B1753" s="11"/>
    </row>
    <row r="1754" spans="2:2" x14ac:dyDescent="0.3">
      <c r="B1754" s="11"/>
    </row>
    <row r="1755" spans="2:2" x14ac:dyDescent="0.3">
      <c r="B1755" s="11"/>
    </row>
    <row r="1756" spans="2:2" x14ac:dyDescent="0.3">
      <c r="B1756" s="11"/>
    </row>
    <row r="1757" spans="2:2" x14ac:dyDescent="0.3">
      <c r="B1757" s="11"/>
    </row>
    <row r="1758" spans="2:2" x14ac:dyDescent="0.3">
      <c r="B1758" s="11"/>
    </row>
    <row r="1759" spans="2:2" x14ac:dyDescent="0.3">
      <c r="B1759" s="11"/>
    </row>
    <row r="1760" spans="2:2" x14ac:dyDescent="0.3">
      <c r="B1760" s="11"/>
    </row>
    <row r="1761" spans="2:2" x14ac:dyDescent="0.3">
      <c r="B1761" s="11"/>
    </row>
    <row r="1762" spans="2:2" x14ac:dyDescent="0.3">
      <c r="B1762" s="11"/>
    </row>
    <row r="1763" spans="2:2" x14ac:dyDescent="0.3">
      <c r="B1763" s="11"/>
    </row>
    <row r="1764" spans="2:2" x14ac:dyDescent="0.3">
      <c r="B1764" s="11"/>
    </row>
    <row r="1765" spans="2:2" x14ac:dyDescent="0.3">
      <c r="B1765" s="11"/>
    </row>
    <row r="1766" spans="2:2" x14ac:dyDescent="0.3">
      <c r="B1766" s="11"/>
    </row>
    <row r="1767" spans="2:2" x14ac:dyDescent="0.3">
      <c r="B1767" s="11"/>
    </row>
    <row r="1768" spans="2:2" x14ac:dyDescent="0.3">
      <c r="B1768" s="11"/>
    </row>
    <row r="1769" spans="2:2" x14ac:dyDescent="0.3">
      <c r="B1769" s="11"/>
    </row>
    <row r="1770" spans="2:2" x14ac:dyDescent="0.3">
      <c r="B1770" s="11"/>
    </row>
    <row r="1771" spans="2:2" x14ac:dyDescent="0.3">
      <c r="B1771" s="11"/>
    </row>
    <row r="1772" spans="2:2" x14ac:dyDescent="0.3">
      <c r="B1772" s="11"/>
    </row>
    <row r="1773" spans="2:2" x14ac:dyDescent="0.3">
      <c r="B1773" s="11"/>
    </row>
    <row r="1774" spans="2:2" x14ac:dyDescent="0.3">
      <c r="B1774" s="11"/>
    </row>
    <row r="1775" spans="2:2" x14ac:dyDescent="0.3">
      <c r="B1775" s="11"/>
    </row>
    <row r="1776" spans="2:2" x14ac:dyDescent="0.3">
      <c r="B1776" s="11"/>
    </row>
    <row r="1777" spans="2:2" x14ac:dyDescent="0.3">
      <c r="B1777" s="11"/>
    </row>
    <row r="1778" spans="2:2" x14ac:dyDescent="0.3">
      <c r="B1778" s="11"/>
    </row>
    <row r="1779" spans="2:2" x14ac:dyDescent="0.3">
      <c r="B1779" s="11"/>
    </row>
    <row r="1780" spans="2:2" x14ac:dyDescent="0.3">
      <c r="B1780" s="11"/>
    </row>
    <row r="1781" spans="2:2" x14ac:dyDescent="0.3">
      <c r="B1781" s="11"/>
    </row>
    <row r="1782" spans="2:2" x14ac:dyDescent="0.3">
      <c r="B1782" s="11"/>
    </row>
    <row r="1783" spans="2:2" x14ac:dyDescent="0.3">
      <c r="B1783" s="11"/>
    </row>
    <row r="1784" spans="2:2" x14ac:dyDescent="0.3">
      <c r="B1784" s="11"/>
    </row>
    <row r="1785" spans="2:2" x14ac:dyDescent="0.3">
      <c r="B1785" s="11"/>
    </row>
    <row r="1786" spans="2:2" x14ac:dyDescent="0.3">
      <c r="B1786" s="11"/>
    </row>
    <row r="1787" spans="2:2" x14ac:dyDescent="0.3">
      <c r="B1787" s="11"/>
    </row>
    <row r="1788" spans="2:2" x14ac:dyDescent="0.3">
      <c r="B1788" s="11"/>
    </row>
    <row r="1789" spans="2:2" x14ac:dyDescent="0.3">
      <c r="B1789" s="11"/>
    </row>
    <row r="1790" spans="2:2" x14ac:dyDescent="0.3">
      <c r="B1790" s="11"/>
    </row>
    <row r="1791" spans="2:2" x14ac:dyDescent="0.3">
      <c r="B1791" s="11"/>
    </row>
    <row r="1792" spans="2:2" x14ac:dyDescent="0.3">
      <c r="B1792" s="11"/>
    </row>
    <row r="1793" spans="2:2" x14ac:dyDescent="0.3">
      <c r="B1793" s="11"/>
    </row>
    <row r="1794" spans="2:2" x14ac:dyDescent="0.3">
      <c r="B1794" s="11"/>
    </row>
    <row r="1795" spans="2:2" x14ac:dyDescent="0.3">
      <c r="B1795" s="11"/>
    </row>
    <row r="1796" spans="2:2" x14ac:dyDescent="0.3">
      <c r="B1796" s="11"/>
    </row>
    <row r="1797" spans="2:2" x14ac:dyDescent="0.3">
      <c r="B1797" s="11"/>
    </row>
    <row r="1798" spans="2:2" x14ac:dyDescent="0.3">
      <c r="B1798" s="11"/>
    </row>
    <row r="1799" spans="2:2" x14ac:dyDescent="0.3">
      <c r="B1799" s="11"/>
    </row>
    <row r="1800" spans="2:2" x14ac:dyDescent="0.3">
      <c r="B1800" s="11"/>
    </row>
    <row r="1801" spans="2:2" x14ac:dyDescent="0.3">
      <c r="B1801" s="11"/>
    </row>
    <row r="1802" spans="2:2" x14ac:dyDescent="0.3">
      <c r="B1802" s="11"/>
    </row>
    <row r="1803" spans="2:2" x14ac:dyDescent="0.3">
      <c r="B1803" s="11"/>
    </row>
    <row r="1804" spans="2:2" x14ac:dyDescent="0.3">
      <c r="B1804" s="11"/>
    </row>
    <row r="1805" spans="2:2" x14ac:dyDescent="0.3">
      <c r="B1805" s="11"/>
    </row>
    <row r="1806" spans="2:2" x14ac:dyDescent="0.3">
      <c r="B1806" s="11"/>
    </row>
    <row r="1807" spans="2:2" x14ac:dyDescent="0.3">
      <c r="B1807" s="11"/>
    </row>
    <row r="1808" spans="2:2" x14ac:dyDescent="0.3">
      <c r="B1808" s="11"/>
    </row>
    <row r="1809" spans="2:2" x14ac:dyDescent="0.3">
      <c r="B1809" s="11"/>
    </row>
    <row r="1810" spans="2:2" x14ac:dyDescent="0.3">
      <c r="B1810" s="11"/>
    </row>
    <row r="1811" spans="2:2" x14ac:dyDescent="0.3">
      <c r="B1811" s="11"/>
    </row>
    <row r="1812" spans="2:2" x14ac:dyDescent="0.3">
      <c r="B1812" s="11"/>
    </row>
    <row r="1813" spans="2:2" x14ac:dyDescent="0.3">
      <c r="B1813" s="11"/>
    </row>
    <row r="1814" spans="2:2" x14ac:dyDescent="0.3">
      <c r="B1814" s="11"/>
    </row>
    <row r="1815" spans="2:2" x14ac:dyDescent="0.3">
      <c r="B1815" s="11"/>
    </row>
    <row r="1816" spans="2:2" x14ac:dyDescent="0.3">
      <c r="B1816" s="11"/>
    </row>
    <row r="1817" spans="2:2" x14ac:dyDescent="0.3">
      <c r="B1817" s="11"/>
    </row>
    <row r="1818" spans="2:2" x14ac:dyDescent="0.3">
      <c r="B1818" s="11"/>
    </row>
    <row r="1819" spans="2:2" x14ac:dyDescent="0.3">
      <c r="B1819" s="11"/>
    </row>
    <row r="1820" spans="2:2" x14ac:dyDescent="0.3">
      <c r="B1820" s="11"/>
    </row>
    <row r="1821" spans="2:2" x14ac:dyDescent="0.3">
      <c r="B1821" s="11"/>
    </row>
    <row r="1822" spans="2:2" x14ac:dyDescent="0.3">
      <c r="B1822" s="11"/>
    </row>
    <row r="1823" spans="2:2" x14ac:dyDescent="0.3">
      <c r="B1823" s="11"/>
    </row>
    <row r="1824" spans="2:2" x14ac:dyDescent="0.3">
      <c r="B1824" s="11"/>
    </row>
    <row r="1825" spans="2:2" x14ac:dyDescent="0.3">
      <c r="B1825" s="11"/>
    </row>
    <row r="1826" spans="2:2" x14ac:dyDescent="0.3">
      <c r="B1826" s="11"/>
    </row>
    <row r="1827" spans="2:2" x14ac:dyDescent="0.3">
      <c r="B1827" s="11"/>
    </row>
    <row r="1828" spans="2:2" x14ac:dyDescent="0.3">
      <c r="B1828" s="11"/>
    </row>
    <row r="1829" spans="2:2" x14ac:dyDescent="0.3">
      <c r="B1829" s="11"/>
    </row>
    <row r="1830" spans="2:2" x14ac:dyDescent="0.3">
      <c r="B1830" s="11"/>
    </row>
    <row r="1831" spans="2:2" x14ac:dyDescent="0.3">
      <c r="B1831" s="11"/>
    </row>
    <row r="1832" spans="2:2" x14ac:dyDescent="0.3">
      <c r="B1832" s="11"/>
    </row>
    <row r="1833" spans="2:2" x14ac:dyDescent="0.3">
      <c r="B1833" s="11"/>
    </row>
    <row r="1834" spans="2:2" x14ac:dyDescent="0.3">
      <c r="B1834" s="11"/>
    </row>
    <row r="1835" spans="2:2" x14ac:dyDescent="0.3">
      <c r="B1835" s="11"/>
    </row>
    <row r="1836" spans="2:2" x14ac:dyDescent="0.3">
      <c r="B1836" s="11"/>
    </row>
    <row r="1837" spans="2:2" x14ac:dyDescent="0.3">
      <c r="B1837" s="11"/>
    </row>
    <row r="1838" spans="2:2" x14ac:dyDescent="0.3">
      <c r="B1838" s="11"/>
    </row>
    <row r="1839" spans="2:2" x14ac:dyDescent="0.3">
      <c r="B1839" s="11"/>
    </row>
    <row r="1840" spans="2:2" x14ac:dyDescent="0.3">
      <c r="B1840" s="11"/>
    </row>
    <row r="1841" spans="2:2" x14ac:dyDescent="0.3">
      <c r="B1841" s="11"/>
    </row>
    <row r="1842" spans="2:2" x14ac:dyDescent="0.3">
      <c r="B1842" s="11"/>
    </row>
    <row r="1843" spans="2:2" x14ac:dyDescent="0.3">
      <c r="B1843" s="11"/>
    </row>
    <row r="1844" spans="2:2" x14ac:dyDescent="0.3">
      <c r="B1844" s="11"/>
    </row>
    <row r="1845" spans="2:2" x14ac:dyDescent="0.3">
      <c r="B1845" s="11"/>
    </row>
    <row r="1846" spans="2:2" x14ac:dyDescent="0.3">
      <c r="B1846" s="11"/>
    </row>
    <row r="1847" spans="2:2" x14ac:dyDescent="0.3">
      <c r="B1847" s="11"/>
    </row>
    <row r="1848" spans="2:2" x14ac:dyDescent="0.3">
      <c r="B1848" s="11"/>
    </row>
    <row r="1849" spans="2:2" x14ac:dyDescent="0.3">
      <c r="B1849" s="11"/>
    </row>
    <row r="1850" spans="2:2" x14ac:dyDescent="0.3">
      <c r="B1850" s="11"/>
    </row>
    <row r="1851" spans="2:2" x14ac:dyDescent="0.3">
      <c r="B1851" s="11"/>
    </row>
    <row r="1852" spans="2:2" x14ac:dyDescent="0.3">
      <c r="B1852" s="11"/>
    </row>
    <row r="1853" spans="2:2" x14ac:dyDescent="0.3">
      <c r="B1853" s="11"/>
    </row>
    <row r="1854" spans="2:2" x14ac:dyDescent="0.3">
      <c r="B1854" s="11"/>
    </row>
    <row r="1855" spans="2:2" x14ac:dyDescent="0.3">
      <c r="B1855" s="11"/>
    </row>
    <row r="1856" spans="2:2" x14ac:dyDescent="0.3">
      <c r="B1856" s="11"/>
    </row>
    <row r="1857" spans="2:2" x14ac:dyDescent="0.3">
      <c r="B1857" s="11"/>
    </row>
    <row r="1858" spans="2:2" x14ac:dyDescent="0.3">
      <c r="B1858" s="11"/>
    </row>
    <row r="1859" spans="2:2" x14ac:dyDescent="0.3">
      <c r="B1859" s="11"/>
    </row>
    <row r="1860" spans="2:2" x14ac:dyDescent="0.3">
      <c r="B1860" s="11"/>
    </row>
    <row r="1861" spans="2:2" x14ac:dyDescent="0.3">
      <c r="B1861" s="11"/>
    </row>
    <row r="1862" spans="2:2" x14ac:dyDescent="0.3">
      <c r="B1862" s="11"/>
    </row>
    <row r="1863" spans="2:2" x14ac:dyDescent="0.3">
      <c r="B1863" s="11"/>
    </row>
    <row r="1864" spans="2:2" x14ac:dyDescent="0.3">
      <c r="B1864" s="11"/>
    </row>
    <row r="1865" spans="2:2" x14ac:dyDescent="0.3">
      <c r="B1865" s="11"/>
    </row>
    <row r="1866" spans="2:2" x14ac:dyDescent="0.3">
      <c r="B1866" s="11"/>
    </row>
    <row r="1867" spans="2:2" x14ac:dyDescent="0.3">
      <c r="B1867" s="11"/>
    </row>
    <row r="1868" spans="2:2" x14ac:dyDescent="0.3">
      <c r="B1868" s="11"/>
    </row>
    <row r="1869" spans="2:2" x14ac:dyDescent="0.3">
      <c r="B1869" s="11"/>
    </row>
    <row r="1870" spans="2:2" x14ac:dyDescent="0.3">
      <c r="B1870" s="11"/>
    </row>
    <row r="1871" spans="2:2" x14ac:dyDescent="0.3">
      <c r="B1871" s="11"/>
    </row>
    <row r="1872" spans="2:2" x14ac:dyDescent="0.3">
      <c r="B1872" s="11"/>
    </row>
    <row r="1873" spans="2:2" x14ac:dyDescent="0.3">
      <c r="B1873" s="11"/>
    </row>
    <row r="1874" spans="2:2" x14ac:dyDescent="0.3">
      <c r="B1874" s="11"/>
    </row>
    <row r="1875" spans="2:2" x14ac:dyDescent="0.3">
      <c r="B1875" s="11"/>
    </row>
    <row r="1876" spans="2:2" x14ac:dyDescent="0.3">
      <c r="B1876" s="11"/>
    </row>
    <row r="1877" spans="2:2" x14ac:dyDescent="0.3">
      <c r="B1877" s="11"/>
    </row>
    <row r="1878" spans="2:2" x14ac:dyDescent="0.3">
      <c r="B1878" s="11"/>
    </row>
    <row r="1879" spans="2:2" x14ac:dyDescent="0.3">
      <c r="B1879" s="11"/>
    </row>
    <row r="1880" spans="2:2" x14ac:dyDescent="0.3">
      <c r="B1880" s="11"/>
    </row>
    <row r="1881" spans="2:2" x14ac:dyDescent="0.3">
      <c r="B1881" s="11"/>
    </row>
    <row r="1882" spans="2:2" x14ac:dyDescent="0.3">
      <c r="B1882" s="11"/>
    </row>
    <row r="1883" spans="2:2" x14ac:dyDescent="0.3">
      <c r="B1883" s="11"/>
    </row>
    <row r="1884" spans="2:2" x14ac:dyDescent="0.3">
      <c r="B1884" s="11"/>
    </row>
    <row r="1885" spans="2:2" x14ac:dyDescent="0.3">
      <c r="B1885" s="11"/>
    </row>
    <row r="1886" spans="2:2" x14ac:dyDescent="0.3">
      <c r="B1886" s="11"/>
    </row>
    <row r="1887" spans="2:2" x14ac:dyDescent="0.3">
      <c r="B1887" s="11"/>
    </row>
    <row r="1888" spans="2:2" x14ac:dyDescent="0.3">
      <c r="B1888" s="11"/>
    </row>
    <row r="1889" spans="2:2" x14ac:dyDescent="0.3">
      <c r="B1889" s="11"/>
    </row>
    <row r="1890" spans="2:2" x14ac:dyDescent="0.3">
      <c r="B1890" s="11"/>
    </row>
    <row r="1891" spans="2:2" x14ac:dyDescent="0.3">
      <c r="B1891" s="11"/>
    </row>
    <row r="1892" spans="2:2" x14ac:dyDescent="0.3">
      <c r="B1892" s="11"/>
    </row>
    <row r="1893" spans="2:2" x14ac:dyDescent="0.3">
      <c r="B1893" s="11"/>
    </row>
    <row r="1894" spans="2:2" x14ac:dyDescent="0.3">
      <c r="B1894" s="11"/>
    </row>
    <row r="1895" spans="2:2" x14ac:dyDescent="0.3">
      <c r="B1895" s="11"/>
    </row>
    <row r="1896" spans="2:2" x14ac:dyDescent="0.3">
      <c r="B1896" s="11"/>
    </row>
    <row r="1897" spans="2:2" x14ac:dyDescent="0.3">
      <c r="B1897" s="11"/>
    </row>
    <row r="1898" spans="2:2" x14ac:dyDescent="0.3">
      <c r="B1898" s="11"/>
    </row>
    <row r="1899" spans="2:2" x14ac:dyDescent="0.3">
      <c r="B1899" s="11"/>
    </row>
    <row r="1900" spans="2:2" x14ac:dyDescent="0.3">
      <c r="B1900" s="11"/>
    </row>
    <row r="1901" spans="2:2" x14ac:dyDescent="0.3">
      <c r="B1901" s="11"/>
    </row>
    <row r="1902" spans="2:2" x14ac:dyDescent="0.3">
      <c r="B1902" s="11"/>
    </row>
    <row r="1903" spans="2:2" x14ac:dyDescent="0.3">
      <c r="B1903" s="11"/>
    </row>
    <row r="1904" spans="2:2" x14ac:dyDescent="0.3">
      <c r="B1904" s="11"/>
    </row>
    <row r="1905" spans="2:2" x14ac:dyDescent="0.3">
      <c r="B1905" s="11"/>
    </row>
    <row r="1906" spans="2:2" x14ac:dyDescent="0.3">
      <c r="B1906" s="11"/>
    </row>
    <row r="1907" spans="2:2" x14ac:dyDescent="0.3">
      <c r="B1907" s="11"/>
    </row>
    <row r="1908" spans="2:2" x14ac:dyDescent="0.3">
      <c r="B1908" s="11"/>
    </row>
    <row r="1909" spans="2:2" x14ac:dyDescent="0.3">
      <c r="B1909" s="11"/>
    </row>
    <row r="1910" spans="2:2" x14ac:dyDescent="0.3">
      <c r="B1910" s="11"/>
    </row>
    <row r="1911" spans="2:2" x14ac:dyDescent="0.3">
      <c r="B1911" s="11"/>
    </row>
    <row r="1912" spans="2:2" x14ac:dyDescent="0.3">
      <c r="B1912" s="11"/>
    </row>
    <row r="1913" spans="2:2" x14ac:dyDescent="0.3">
      <c r="B1913" s="11"/>
    </row>
    <row r="1914" spans="2:2" x14ac:dyDescent="0.3">
      <c r="B1914" s="11"/>
    </row>
    <row r="1915" spans="2:2" x14ac:dyDescent="0.3">
      <c r="B1915" s="11"/>
    </row>
    <row r="1916" spans="2:2" x14ac:dyDescent="0.3">
      <c r="B1916" s="11"/>
    </row>
    <row r="1917" spans="2:2" x14ac:dyDescent="0.3">
      <c r="B1917" s="11"/>
    </row>
    <row r="1918" spans="2:2" x14ac:dyDescent="0.3">
      <c r="B1918" s="11"/>
    </row>
    <row r="1919" spans="2:2" x14ac:dyDescent="0.3">
      <c r="B1919" s="11"/>
    </row>
    <row r="1920" spans="2:2" x14ac:dyDescent="0.3">
      <c r="B1920" s="11"/>
    </row>
    <row r="1921" spans="2:2" x14ac:dyDescent="0.3">
      <c r="B1921" s="11"/>
    </row>
    <row r="1922" spans="2:2" x14ac:dyDescent="0.3">
      <c r="B1922" s="11"/>
    </row>
    <row r="1923" spans="2:2" x14ac:dyDescent="0.3">
      <c r="B1923" s="11"/>
    </row>
    <row r="1924" spans="2:2" x14ac:dyDescent="0.3">
      <c r="B1924" s="11"/>
    </row>
    <row r="1925" spans="2:2" x14ac:dyDescent="0.3">
      <c r="B1925" s="11"/>
    </row>
    <row r="1926" spans="2:2" x14ac:dyDescent="0.3">
      <c r="B1926" s="11"/>
    </row>
    <row r="1927" spans="2:2" x14ac:dyDescent="0.3">
      <c r="B1927" s="11"/>
    </row>
    <row r="1928" spans="2:2" x14ac:dyDescent="0.3">
      <c r="B1928" s="11"/>
    </row>
    <row r="1929" spans="2:2" x14ac:dyDescent="0.3">
      <c r="B1929" s="11"/>
    </row>
    <row r="1930" spans="2:2" x14ac:dyDescent="0.3">
      <c r="B1930" s="11"/>
    </row>
    <row r="1931" spans="2:2" x14ac:dyDescent="0.3">
      <c r="B1931" s="11"/>
    </row>
    <row r="1932" spans="2:2" x14ac:dyDescent="0.3">
      <c r="B1932" s="11"/>
    </row>
    <row r="1933" spans="2:2" x14ac:dyDescent="0.3">
      <c r="B1933" s="11"/>
    </row>
    <row r="1934" spans="2:2" x14ac:dyDescent="0.3">
      <c r="B1934" s="11"/>
    </row>
    <row r="1935" spans="2:2" x14ac:dyDescent="0.3">
      <c r="B1935" s="11"/>
    </row>
    <row r="1936" spans="2:2" x14ac:dyDescent="0.3">
      <c r="B1936" s="11"/>
    </row>
    <row r="1937" spans="2:2" x14ac:dyDescent="0.3">
      <c r="B1937" s="11"/>
    </row>
    <row r="1938" spans="2:2" x14ac:dyDescent="0.3">
      <c r="B1938" s="11"/>
    </row>
    <row r="1939" spans="2:2" x14ac:dyDescent="0.3">
      <c r="B1939" s="11"/>
    </row>
    <row r="1940" spans="2:2" x14ac:dyDescent="0.3">
      <c r="B1940" s="11"/>
    </row>
    <row r="1941" spans="2:2" x14ac:dyDescent="0.3">
      <c r="B1941" s="11"/>
    </row>
    <row r="1942" spans="2:2" x14ac:dyDescent="0.3">
      <c r="B1942" s="11"/>
    </row>
    <row r="1943" spans="2:2" x14ac:dyDescent="0.3">
      <c r="B1943" s="11"/>
    </row>
    <row r="1944" spans="2:2" x14ac:dyDescent="0.3">
      <c r="B1944" s="11"/>
    </row>
    <row r="1945" spans="2:2" x14ac:dyDescent="0.3">
      <c r="B1945" s="11"/>
    </row>
    <row r="1946" spans="2:2" x14ac:dyDescent="0.3">
      <c r="B1946" s="11"/>
    </row>
    <row r="1947" spans="2:2" x14ac:dyDescent="0.3">
      <c r="B1947" s="11"/>
    </row>
    <row r="1948" spans="2:2" x14ac:dyDescent="0.3">
      <c r="B1948" s="11"/>
    </row>
    <row r="1949" spans="2:2" x14ac:dyDescent="0.3">
      <c r="B1949" s="11"/>
    </row>
    <row r="1950" spans="2:2" x14ac:dyDescent="0.3">
      <c r="B1950" s="11"/>
    </row>
    <row r="1951" spans="2:2" x14ac:dyDescent="0.3">
      <c r="B1951" s="11"/>
    </row>
    <row r="1952" spans="2:2" x14ac:dyDescent="0.3">
      <c r="B1952" s="11"/>
    </row>
    <row r="1953" spans="2:2" x14ac:dyDescent="0.3">
      <c r="B1953" s="11"/>
    </row>
    <row r="1954" spans="2:2" x14ac:dyDescent="0.3">
      <c r="B1954" s="11"/>
    </row>
    <row r="1955" spans="2:2" x14ac:dyDescent="0.3">
      <c r="B1955" s="11"/>
    </row>
    <row r="1956" spans="2:2" x14ac:dyDescent="0.3">
      <c r="B1956" s="11"/>
    </row>
    <row r="1957" spans="2:2" x14ac:dyDescent="0.3">
      <c r="B1957" s="11"/>
    </row>
    <row r="1958" spans="2:2" x14ac:dyDescent="0.3">
      <c r="B1958" s="11"/>
    </row>
    <row r="1959" spans="2:2" x14ac:dyDescent="0.3">
      <c r="B1959" s="11"/>
    </row>
    <row r="1960" spans="2:2" x14ac:dyDescent="0.3">
      <c r="B1960" s="11"/>
    </row>
    <row r="1961" spans="2:2" x14ac:dyDescent="0.3">
      <c r="B1961" s="11"/>
    </row>
    <row r="1962" spans="2:2" x14ac:dyDescent="0.3">
      <c r="B1962" s="11"/>
    </row>
    <row r="1963" spans="2:2" x14ac:dyDescent="0.3">
      <c r="B1963" s="11"/>
    </row>
    <row r="1964" spans="2:2" x14ac:dyDescent="0.3">
      <c r="B1964" s="11"/>
    </row>
    <row r="1965" spans="2:2" x14ac:dyDescent="0.3">
      <c r="B1965" s="11"/>
    </row>
    <row r="1966" spans="2:2" x14ac:dyDescent="0.3">
      <c r="B1966" s="11"/>
    </row>
    <row r="1967" spans="2:2" x14ac:dyDescent="0.3">
      <c r="B1967" s="11"/>
    </row>
    <row r="1968" spans="2:2" x14ac:dyDescent="0.3">
      <c r="B1968" s="11"/>
    </row>
    <row r="1969" spans="2:2" x14ac:dyDescent="0.3">
      <c r="B1969" s="11"/>
    </row>
    <row r="1970" spans="2:2" x14ac:dyDescent="0.3">
      <c r="B1970" s="11"/>
    </row>
    <row r="1971" spans="2:2" x14ac:dyDescent="0.3">
      <c r="B1971" s="11"/>
    </row>
    <row r="1972" spans="2:2" x14ac:dyDescent="0.3">
      <c r="B1972" s="11"/>
    </row>
    <row r="1973" spans="2:2" x14ac:dyDescent="0.3">
      <c r="B1973" s="11"/>
    </row>
    <row r="1974" spans="2:2" x14ac:dyDescent="0.3">
      <c r="B1974" s="11"/>
    </row>
    <row r="1975" spans="2:2" x14ac:dyDescent="0.3">
      <c r="B1975" s="11"/>
    </row>
    <row r="1976" spans="2:2" x14ac:dyDescent="0.3">
      <c r="B1976" s="11"/>
    </row>
    <row r="1977" spans="2:2" x14ac:dyDescent="0.3">
      <c r="B1977" s="11"/>
    </row>
    <row r="1978" spans="2:2" x14ac:dyDescent="0.3">
      <c r="B1978" s="11"/>
    </row>
    <row r="1979" spans="2:2" x14ac:dyDescent="0.3">
      <c r="B1979" s="11"/>
    </row>
    <row r="1980" spans="2:2" x14ac:dyDescent="0.3">
      <c r="B1980" s="11"/>
    </row>
    <row r="1981" spans="2:2" x14ac:dyDescent="0.3">
      <c r="B1981" s="11"/>
    </row>
    <row r="1982" spans="2:2" x14ac:dyDescent="0.3">
      <c r="B1982" s="11"/>
    </row>
    <row r="1983" spans="2:2" x14ac:dyDescent="0.3">
      <c r="B1983" s="11"/>
    </row>
    <row r="1984" spans="2:2" x14ac:dyDescent="0.3">
      <c r="B1984" s="11"/>
    </row>
    <row r="1985" spans="2:2" x14ac:dyDescent="0.3">
      <c r="B1985" s="11"/>
    </row>
    <row r="1986" spans="2:2" x14ac:dyDescent="0.3">
      <c r="B1986" s="11"/>
    </row>
    <row r="1987" spans="2:2" x14ac:dyDescent="0.3">
      <c r="B1987" s="11"/>
    </row>
    <row r="1988" spans="2:2" x14ac:dyDescent="0.3">
      <c r="B1988" s="11"/>
    </row>
    <row r="1989" spans="2:2" x14ac:dyDescent="0.3">
      <c r="B1989" s="11"/>
    </row>
    <row r="1990" spans="2:2" x14ac:dyDescent="0.3">
      <c r="B1990" s="11"/>
    </row>
    <row r="1991" spans="2:2" x14ac:dyDescent="0.3">
      <c r="B1991" s="11"/>
    </row>
    <row r="1992" spans="2:2" x14ac:dyDescent="0.3">
      <c r="B1992" s="11"/>
    </row>
    <row r="1993" spans="2:2" x14ac:dyDescent="0.3">
      <c r="B1993" s="11"/>
    </row>
    <row r="1994" spans="2:2" x14ac:dyDescent="0.3">
      <c r="B1994" s="11"/>
    </row>
    <row r="1995" spans="2:2" x14ac:dyDescent="0.3">
      <c r="B1995" s="11"/>
    </row>
    <row r="1996" spans="2:2" x14ac:dyDescent="0.3">
      <c r="B1996" s="11"/>
    </row>
    <row r="1997" spans="2:2" x14ac:dyDescent="0.3">
      <c r="B1997" s="11"/>
    </row>
    <row r="1998" spans="2:2" x14ac:dyDescent="0.3">
      <c r="B1998" s="11"/>
    </row>
    <row r="1999" spans="2:2" x14ac:dyDescent="0.3">
      <c r="B1999" s="11"/>
    </row>
    <row r="2000" spans="2:2" x14ac:dyDescent="0.3">
      <c r="B2000" s="11"/>
    </row>
    <row r="2001" spans="2:2" x14ac:dyDescent="0.3">
      <c r="B2001" s="11"/>
    </row>
    <row r="2002" spans="2:2" x14ac:dyDescent="0.3">
      <c r="B2002" s="11"/>
    </row>
    <row r="2003" spans="2:2" x14ac:dyDescent="0.3">
      <c r="B2003" s="11"/>
    </row>
    <row r="2004" spans="2:2" x14ac:dyDescent="0.3">
      <c r="B2004" s="11"/>
    </row>
    <row r="2005" spans="2:2" x14ac:dyDescent="0.3">
      <c r="B2005" s="11"/>
    </row>
    <row r="2006" spans="2:2" x14ac:dyDescent="0.3">
      <c r="B2006" s="11"/>
    </row>
    <row r="2007" spans="2:2" x14ac:dyDescent="0.3">
      <c r="B2007" s="11"/>
    </row>
    <row r="2008" spans="2:2" x14ac:dyDescent="0.3">
      <c r="B2008" s="11"/>
    </row>
    <row r="2009" spans="2:2" x14ac:dyDescent="0.3">
      <c r="B2009" s="11"/>
    </row>
    <row r="2010" spans="2:2" x14ac:dyDescent="0.3">
      <c r="B2010" s="11"/>
    </row>
    <row r="2011" spans="2:2" x14ac:dyDescent="0.3">
      <c r="B2011" s="11"/>
    </row>
    <row r="2012" spans="2:2" x14ac:dyDescent="0.3">
      <c r="B2012" s="11"/>
    </row>
    <row r="2013" spans="2:2" x14ac:dyDescent="0.3">
      <c r="B2013" s="11"/>
    </row>
    <row r="2014" spans="2:2" x14ac:dyDescent="0.3">
      <c r="B2014" s="11"/>
    </row>
    <row r="2015" spans="2:2" x14ac:dyDescent="0.3">
      <c r="B2015" s="11"/>
    </row>
    <row r="2016" spans="2:2" x14ac:dyDescent="0.3">
      <c r="B2016" s="11"/>
    </row>
    <row r="2017" spans="2:2" x14ac:dyDescent="0.3">
      <c r="B2017" s="11"/>
    </row>
    <row r="2018" spans="2:2" x14ac:dyDescent="0.3">
      <c r="B2018" s="11"/>
    </row>
    <row r="2019" spans="2:2" x14ac:dyDescent="0.3">
      <c r="B2019" s="11"/>
    </row>
    <row r="2020" spans="2:2" x14ac:dyDescent="0.3">
      <c r="B2020" s="11"/>
    </row>
    <row r="2021" spans="2:2" x14ac:dyDescent="0.3">
      <c r="B2021" s="11"/>
    </row>
    <row r="2022" spans="2:2" x14ac:dyDescent="0.3">
      <c r="B2022" s="11"/>
    </row>
    <row r="2023" spans="2:2" x14ac:dyDescent="0.3">
      <c r="B2023" s="11"/>
    </row>
    <row r="2024" spans="2:2" x14ac:dyDescent="0.3">
      <c r="B2024" s="11"/>
    </row>
    <row r="2025" spans="2:2" x14ac:dyDescent="0.3">
      <c r="B2025" s="11"/>
    </row>
    <row r="2026" spans="2:2" x14ac:dyDescent="0.3">
      <c r="B2026" s="11"/>
    </row>
    <row r="2027" spans="2:2" x14ac:dyDescent="0.3">
      <c r="B2027" s="11"/>
    </row>
    <row r="2028" spans="2:2" x14ac:dyDescent="0.3">
      <c r="B2028" s="11"/>
    </row>
    <row r="2029" spans="2:2" x14ac:dyDescent="0.3">
      <c r="B2029" s="11"/>
    </row>
    <row r="2030" spans="2:2" x14ac:dyDescent="0.3">
      <c r="B2030" s="11"/>
    </row>
    <row r="2031" spans="2:2" x14ac:dyDescent="0.3">
      <c r="B2031" s="11"/>
    </row>
    <row r="2032" spans="2:2" x14ac:dyDescent="0.3">
      <c r="B2032" s="11"/>
    </row>
    <row r="2033" spans="2:2" x14ac:dyDescent="0.3">
      <c r="B2033" s="11"/>
    </row>
    <row r="2034" spans="2:2" x14ac:dyDescent="0.3">
      <c r="B2034" s="11"/>
    </row>
    <row r="2035" spans="2:2" x14ac:dyDescent="0.3">
      <c r="B2035" s="11"/>
    </row>
    <row r="2036" spans="2:2" x14ac:dyDescent="0.3">
      <c r="B2036" s="11"/>
    </row>
    <row r="2037" spans="2:2" x14ac:dyDescent="0.3">
      <c r="B2037" s="11"/>
    </row>
    <row r="2038" spans="2:2" x14ac:dyDescent="0.3">
      <c r="B2038" s="11"/>
    </row>
    <row r="2039" spans="2:2" x14ac:dyDescent="0.3">
      <c r="B2039" s="11"/>
    </row>
    <row r="2040" spans="2:2" x14ac:dyDescent="0.3">
      <c r="B2040" s="11"/>
    </row>
    <row r="2041" spans="2:2" x14ac:dyDescent="0.3">
      <c r="B2041" s="11"/>
    </row>
    <row r="2042" spans="2:2" x14ac:dyDescent="0.3">
      <c r="B2042" s="11"/>
    </row>
    <row r="2043" spans="2:2" x14ac:dyDescent="0.3">
      <c r="B2043" s="11"/>
    </row>
    <row r="2044" spans="2:2" x14ac:dyDescent="0.3">
      <c r="B2044" s="11"/>
    </row>
    <row r="2045" spans="2:2" x14ac:dyDescent="0.3">
      <c r="B2045" s="11"/>
    </row>
    <row r="2046" spans="2:2" x14ac:dyDescent="0.3">
      <c r="B2046" s="11"/>
    </row>
    <row r="2047" spans="2:2" x14ac:dyDescent="0.3">
      <c r="B2047" s="11"/>
    </row>
    <row r="2048" spans="2:2" x14ac:dyDescent="0.3">
      <c r="B2048" s="11"/>
    </row>
    <row r="2049" spans="2:2" x14ac:dyDescent="0.3">
      <c r="B2049" s="11"/>
    </row>
    <row r="2050" spans="2:2" x14ac:dyDescent="0.3">
      <c r="B2050" s="11"/>
    </row>
    <row r="2051" spans="2:2" x14ac:dyDescent="0.3">
      <c r="B2051" s="11"/>
    </row>
    <row r="2052" spans="2:2" x14ac:dyDescent="0.3">
      <c r="B2052" s="11"/>
    </row>
    <row r="2053" spans="2:2" x14ac:dyDescent="0.3">
      <c r="B2053" s="11"/>
    </row>
    <row r="2054" spans="2:2" x14ac:dyDescent="0.3">
      <c r="B2054" s="11"/>
    </row>
    <row r="2055" spans="2:2" x14ac:dyDescent="0.3">
      <c r="B2055" s="11"/>
    </row>
    <row r="2056" spans="2:2" x14ac:dyDescent="0.3">
      <c r="B2056" s="11"/>
    </row>
    <row r="2057" spans="2:2" x14ac:dyDescent="0.3">
      <c r="B2057" s="11"/>
    </row>
    <row r="2058" spans="2:2" x14ac:dyDescent="0.3">
      <c r="B2058" s="11"/>
    </row>
    <row r="2059" spans="2:2" x14ac:dyDescent="0.3">
      <c r="B2059" s="11"/>
    </row>
    <row r="2060" spans="2:2" x14ac:dyDescent="0.3">
      <c r="B2060" s="11"/>
    </row>
    <row r="2061" spans="2:2" x14ac:dyDescent="0.3">
      <c r="B2061" s="11"/>
    </row>
    <row r="2062" spans="2:2" x14ac:dyDescent="0.3">
      <c r="B2062" s="11"/>
    </row>
    <row r="2063" spans="2:2" x14ac:dyDescent="0.3">
      <c r="B2063" s="11"/>
    </row>
    <row r="2064" spans="2:2" x14ac:dyDescent="0.3">
      <c r="B2064" s="11"/>
    </row>
    <row r="2065" spans="2:2" x14ac:dyDescent="0.3">
      <c r="B2065" s="11"/>
    </row>
    <row r="2066" spans="2:2" x14ac:dyDescent="0.3">
      <c r="B2066" s="11"/>
    </row>
    <row r="2067" spans="2:2" x14ac:dyDescent="0.3">
      <c r="B2067" s="11"/>
    </row>
    <row r="2068" spans="2:2" x14ac:dyDescent="0.3">
      <c r="B2068" s="11"/>
    </row>
    <row r="2069" spans="2:2" x14ac:dyDescent="0.3">
      <c r="B2069" s="11"/>
    </row>
    <row r="2070" spans="2:2" x14ac:dyDescent="0.3">
      <c r="B2070" s="11"/>
    </row>
    <row r="2071" spans="2:2" x14ac:dyDescent="0.3">
      <c r="B2071" s="11"/>
    </row>
    <row r="2072" spans="2:2" x14ac:dyDescent="0.3">
      <c r="B2072" s="11"/>
    </row>
    <row r="2073" spans="2:2" x14ac:dyDescent="0.3">
      <c r="B2073" s="11"/>
    </row>
    <row r="2074" spans="2:2" x14ac:dyDescent="0.3">
      <c r="B2074" s="11"/>
    </row>
    <row r="2075" spans="2:2" x14ac:dyDescent="0.3">
      <c r="B2075" s="11"/>
    </row>
    <row r="2076" spans="2:2" x14ac:dyDescent="0.3">
      <c r="B2076" s="11"/>
    </row>
    <row r="2077" spans="2:2" x14ac:dyDescent="0.3">
      <c r="B2077" s="11"/>
    </row>
    <row r="2078" spans="2:2" x14ac:dyDescent="0.3">
      <c r="B2078" s="11"/>
    </row>
    <row r="2079" spans="2:2" x14ac:dyDescent="0.3">
      <c r="B2079" s="11"/>
    </row>
    <row r="2080" spans="2:2" x14ac:dyDescent="0.3">
      <c r="B2080" s="11"/>
    </row>
    <row r="2081" spans="2:2" x14ac:dyDescent="0.3">
      <c r="B2081" s="11"/>
    </row>
    <row r="2082" spans="2:2" x14ac:dyDescent="0.3">
      <c r="B2082" s="11"/>
    </row>
    <row r="2083" spans="2:2" x14ac:dyDescent="0.3">
      <c r="B2083" s="11"/>
    </row>
    <row r="2084" spans="2:2" x14ac:dyDescent="0.3">
      <c r="B2084" s="11"/>
    </row>
    <row r="2085" spans="2:2" x14ac:dyDescent="0.3">
      <c r="B2085" s="11"/>
    </row>
    <row r="2086" spans="2:2" x14ac:dyDescent="0.3">
      <c r="B2086" s="11"/>
    </row>
    <row r="2087" spans="2:2" x14ac:dyDescent="0.3">
      <c r="B2087" s="11"/>
    </row>
    <row r="2088" spans="2:2" x14ac:dyDescent="0.3">
      <c r="B2088" s="11"/>
    </row>
    <row r="2089" spans="2:2" x14ac:dyDescent="0.3">
      <c r="B2089" s="11"/>
    </row>
    <row r="2090" spans="2:2" x14ac:dyDescent="0.3">
      <c r="B2090" s="11"/>
    </row>
    <row r="2091" spans="2:2" x14ac:dyDescent="0.3">
      <c r="B2091" s="11"/>
    </row>
    <row r="2092" spans="2:2" x14ac:dyDescent="0.3">
      <c r="B2092" s="11"/>
    </row>
    <row r="2093" spans="2:2" x14ac:dyDescent="0.3">
      <c r="B2093" s="11"/>
    </row>
    <row r="2094" spans="2:2" x14ac:dyDescent="0.3">
      <c r="B2094" s="11"/>
    </row>
    <row r="2095" spans="2:2" x14ac:dyDescent="0.3">
      <c r="B2095" s="11"/>
    </row>
    <row r="2096" spans="2:2" x14ac:dyDescent="0.3">
      <c r="B2096" s="11"/>
    </row>
    <row r="2097" spans="2:2" x14ac:dyDescent="0.3">
      <c r="B2097" s="11"/>
    </row>
    <row r="2098" spans="2:2" x14ac:dyDescent="0.3">
      <c r="B2098" s="11"/>
    </row>
    <row r="2099" spans="2:2" x14ac:dyDescent="0.3">
      <c r="B2099" s="11"/>
    </row>
    <row r="2100" spans="2:2" x14ac:dyDescent="0.3">
      <c r="B2100" s="11"/>
    </row>
    <row r="2101" spans="2:2" x14ac:dyDescent="0.3">
      <c r="B2101" s="11"/>
    </row>
    <row r="2102" spans="2:2" x14ac:dyDescent="0.3">
      <c r="B2102" s="11"/>
    </row>
    <row r="2103" spans="2:2" x14ac:dyDescent="0.3">
      <c r="B2103" s="11"/>
    </row>
    <row r="2104" spans="2:2" x14ac:dyDescent="0.3">
      <c r="B2104" s="11"/>
    </row>
    <row r="2105" spans="2:2" x14ac:dyDescent="0.3">
      <c r="B2105" s="11"/>
    </row>
    <row r="2106" spans="2:2" x14ac:dyDescent="0.3">
      <c r="B2106" s="11"/>
    </row>
    <row r="2107" spans="2:2" x14ac:dyDescent="0.3">
      <c r="B2107" s="11"/>
    </row>
    <row r="2108" spans="2:2" x14ac:dyDescent="0.3">
      <c r="B2108" s="11"/>
    </row>
    <row r="2109" spans="2:2" x14ac:dyDescent="0.3">
      <c r="B2109" s="11"/>
    </row>
    <row r="2110" spans="2:2" x14ac:dyDescent="0.3">
      <c r="B2110" s="11"/>
    </row>
    <row r="2111" spans="2:2" x14ac:dyDescent="0.3">
      <c r="B2111" s="11"/>
    </row>
    <row r="2112" spans="2:2" x14ac:dyDescent="0.3">
      <c r="B2112" s="11"/>
    </row>
    <row r="2113" spans="2:2" x14ac:dyDescent="0.3">
      <c r="B2113" s="11"/>
    </row>
    <row r="2114" spans="2:2" x14ac:dyDescent="0.3">
      <c r="B2114" s="11"/>
    </row>
    <row r="2115" spans="2:2" x14ac:dyDescent="0.3">
      <c r="B2115" s="11"/>
    </row>
    <row r="2116" spans="2:2" x14ac:dyDescent="0.3">
      <c r="B2116" s="11"/>
    </row>
    <row r="2117" spans="2:2" x14ac:dyDescent="0.3">
      <c r="B2117" s="11"/>
    </row>
    <row r="2118" spans="2:2" x14ac:dyDescent="0.3">
      <c r="B2118" s="11"/>
    </row>
    <row r="2119" spans="2:2" x14ac:dyDescent="0.3">
      <c r="B2119" s="11"/>
    </row>
    <row r="2120" spans="2:2" x14ac:dyDescent="0.3">
      <c r="B2120" s="11"/>
    </row>
    <row r="2121" spans="2:2" x14ac:dyDescent="0.3">
      <c r="B2121" s="11"/>
    </row>
    <row r="2122" spans="2:2" x14ac:dyDescent="0.3">
      <c r="B2122" s="11"/>
    </row>
    <row r="2123" spans="2:2" x14ac:dyDescent="0.3">
      <c r="B2123" s="11"/>
    </row>
    <row r="2124" spans="2:2" x14ac:dyDescent="0.3">
      <c r="B2124" s="11"/>
    </row>
    <row r="2125" spans="2:2" x14ac:dyDescent="0.3">
      <c r="B2125" s="11"/>
    </row>
    <row r="2126" spans="2:2" x14ac:dyDescent="0.3">
      <c r="B2126" s="11"/>
    </row>
    <row r="2127" spans="2:2" x14ac:dyDescent="0.3">
      <c r="B2127" s="11"/>
    </row>
    <row r="2128" spans="2:2" x14ac:dyDescent="0.3">
      <c r="B2128" s="11"/>
    </row>
    <row r="2129" spans="2:2" x14ac:dyDescent="0.3">
      <c r="B2129" s="11"/>
    </row>
    <row r="2130" spans="2:2" x14ac:dyDescent="0.3">
      <c r="B2130" s="11"/>
    </row>
    <row r="2131" spans="2:2" x14ac:dyDescent="0.3">
      <c r="B2131" s="11"/>
    </row>
    <row r="2132" spans="2:2" x14ac:dyDescent="0.3">
      <c r="B2132" s="11"/>
    </row>
    <row r="2133" spans="2:2" x14ac:dyDescent="0.3">
      <c r="B2133" s="11"/>
    </row>
    <row r="2134" spans="2:2" x14ac:dyDescent="0.3">
      <c r="B2134" s="11"/>
    </row>
    <row r="2135" spans="2:2" x14ac:dyDescent="0.3">
      <c r="B2135" s="11"/>
    </row>
    <row r="2136" spans="2:2" x14ac:dyDescent="0.3">
      <c r="B2136" s="11"/>
    </row>
    <row r="2137" spans="2:2" x14ac:dyDescent="0.3">
      <c r="B2137" s="11"/>
    </row>
    <row r="2138" spans="2:2" x14ac:dyDescent="0.3">
      <c r="B2138" s="11"/>
    </row>
    <row r="2139" spans="2:2" x14ac:dyDescent="0.3">
      <c r="B2139" s="11"/>
    </row>
    <row r="2140" spans="2:2" x14ac:dyDescent="0.3">
      <c r="B2140" s="11"/>
    </row>
    <row r="2141" spans="2:2" x14ac:dyDescent="0.3">
      <c r="B2141" s="11"/>
    </row>
    <row r="2142" spans="2:2" x14ac:dyDescent="0.3">
      <c r="B2142" s="11"/>
    </row>
    <row r="2143" spans="2:2" x14ac:dyDescent="0.3">
      <c r="B2143" s="11"/>
    </row>
    <row r="2144" spans="2:2" x14ac:dyDescent="0.3">
      <c r="B2144" s="11"/>
    </row>
    <row r="2145" spans="2:2" x14ac:dyDescent="0.3">
      <c r="B2145" s="11"/>
    </row>
    <row r="2146" spans="2:2" x14ac:dyDescent="0.3">
      <c r="B2146" s="11"/>
    </row>
    <row r="2147" spans="2:2" x14ac:dyDescent="0.3">
      <c r="B2147" s="11"/>
    </row>
    <row r="2148" spans="2:2" x14ac:dyDescent="0.3">
      <c r="B2148" s="11"/>
    </row>
    <row r="2149" spans="2:2" x14ac:dyDescent="0.3">
      <c r="B2149" s="11"/>
    </row>
    <row r="2150" spans="2:2" x14ac:dyDescent="0.3">
      <c r="B2150" s="11"/>
    </row>
    <row r="2151" spans="2:2" x14ac:dyDescent="0.3">
      <c r="B2151" s="11"/>
    </row>
    <row r="2152" spans="2:2" x14ac:dyDescent="0.3">
      <c r="B2152" s="11"/>
    </row>
    <row r="2153" spans="2:2" x14ac:dyDescent="0.3">
      <c r="B2153" s="11"/>
    </row>
    <row r="2154" spans="2:2" x14ac:dyDescent="0.3">
      <c r="B2154" s="11"/>
    </row>
    <row r="2155" spans="2:2" x14ac:dyDescent="0.3">
      <c r="B2155" s="11"/>
    </row>
    <row r="2156" spans="2:2" x14ac:dyDescent="0.3">
      <c r="B2156" s="11"/>
    </row>
    <row r="2157" spans="2:2" x14ac:dyDescent="0.3">
      <c r="B2157" s="11"/>
    </row>
    <row r="2158" spans="2:2" x14ac:dyDescent="0.3">
      <c r="B2158" s="11"/>
    </row>
    <row r="2159" spans="2:2" x14ac:dyDescent="0.3">
      <c r="B2159" s="11"/>
    </row>
    <row r="2160" spans="2:2" x14ac:dyDescent="0.3">
      <c r="B2160" s="11"/>
    </row>
    <row r="2161" spans="2:2" x14ac:dyDescent="0.3">
      <c r="B2161" s="11"/>
    </row>
    <row r="2162" spans="2:2" x14ac:dyDescent="0.3">
      <c r="B2162" s="11"/>
    </row>
    <row r="2163" spans="2:2" x14ac:dyDescent="0.3">
      <c r="B2163" s="11"/>
    </row>
    <row r="2164" spans="2:2" x14ac:dyDescent="0.3">
      <c r="B2164" s="11"/>
    </row>
    <row r="2165" spans="2:2" x14ac:dyDescent="0.3">
      <c r="B2165" s="11"/>
    </row>
    <row r="2166" spans="2:2" x14ac:dyDescent="0.3">
      <c r="B2166" s="11"/>
    </row>
    <row r="2167" spans="2:2" x14ac:dyDescent="0.3">
      <c r="B2167" s="11"/>
    </row>
    <row r="2168" spans="2:2" x14ac:dyDescent="0.3">
      <c r="B2168" s="11"/>
    </row>
    <row r="2169" spans="2:2" x14ac:dyDescent="0.3">
      <c r="B2169" s="11"/>
    </row>
    <row r="2170" spans="2:2" x14ac:dyDescent="0.3">
      <c r="B2170" s="11"/>
    </row>
    <row r="2171" spans="2:2" x14ac:dyDescent="0.3">
      <c r="B2171" s="11"/>
    </row>
    <row r="2172" spans="2:2" x14ac:dyDescent="0.3">
      <c r="B2172" s="11"/>
    </row>
    <row r="2173" spans="2:2" x14ac:dyDescent="0.3">
      <c r="B2173" s="11"/>
    </row>
    <row r="2174" spans="2:2" x14ac:dyDescent="0.3">
      <c r="B2174" s="11"/>
    </row>
    <row r="2175" spans="2:2" x14ac:dyDescent="0.3">
      <c r="B2175" s="11"/>
    </row>
    <row r="2176" spans="2:2" x14ac:dyDescent="0.3">
      <c r="B2176" s="11"/>
    </row>
    <row r="2177" spans="2:2" x14ac:dyDescent="0.3">
      <c r="B2177" s="11"/>
    </row>
    <row r="2178" spans="2:2" x14ac:dyDescent="0.3">
      <c r="B2178" s="11"/>
    </row>
    <row r="2179" spans="2:2" x14ac:dyDescent="0.3">
      <c r="B2179" s="11"/>
    </row>
    <row r="2180" spans="2:2" x14ac:dyDescent="0.3">
      <c r="B2180" s="11"/>
    </row>
    <row r="2181" spans="2:2" x14ac:dyDescent="0.3">
      <c r="B2181" s="11"/>
    </row>
    <row r="2182" spans="2:2" x14ac:dyDescent="0.3">
      <c r="B2182" s="11"/>
    </row>
    <row r="2183" spans="2:2" x14ac:dyDescent="0.3">
      <c r="B2183" s="11"/>
    </row>
    <row r="2184" spans="2:2" x14ac:dyDescent="0.3">
      <c r="B2184" s="11"/>
    </row>
    <row r="2185" spans="2:2" x14ac:dyDescent="0.3">
      <c r="B2185" s="11"/>
    </row>
    <row r="2186" spans="2:2" x14ac:dyDescent="0.3">
      <c r="B2186" s="11"/>
    </row>
    <row r="2187" spans="2:2" x14ac:dyDescent="0.3">
      <c r="B2187" s="11"/>
    </row>
    <row r="2188" spans="2:2" x14ac:dyDescent="0.3">
      <c r="B2188" s="11"/>
    </row>
    <row r="2189" spans="2:2" x14ac:dyDescent="0.3">
      <c r="B2189" s="11"/>
    </row>
    <row r="2190" spans="2:2" x14ac:dyDescent="0.3">
      <c r="B2190" s="11"/>
    </row>
    <row r="2191" spans="2:2" x14ac:dyDescent="0.3">
      <c r="B2191" s="11"/>
    </row>
    <row r="2192" spans="2:2" x14ac:dyDescent="0.3">
      <c r="B2192" s="11"/>
    </row>
    <row r="2193" spans="2:2" x14ac:dyDescent="0.3">
      <c r="B2193" s="11"/>
    </row>
    <row r="2194" spans="2:2" x14ac:dyDescent="0.3">
      <c r="B2194" s="11"/>
    </row>
    <row r="2195" spans="2:2" x14ac:dyDescent="0.3">
      <c r="B2195" s="11"/>
    </row>
    <row r="2196" spans="2:2" x14ac:dyDescent="0.3">
      <c r="B2196" s="11"/>
    </row>
    <row r="2197" spans="2:2" x14ac:dyDescent="0.3">
      <c r="B2197" s="11"/>
    </row>
    <row r="2198" spans="2:2" x14ac:dyDescent="0.3">
      <c r="B2198" s="11"/>
    </row>
    <row r="2199" spans="2:2" x14ac:dyDescent="0.3">
      <c r="B2199" s="11"/>
    </row>
    <row r="2200" spans="2:2" x14ac:dyDescent="0.3">
      <c r="B2200" s="11"/>
    </row>
    <row r="2201" spans="2:2" x14ac:dyDescent="0.3">
      <c r="B2201" s="11"/>
    </row>
    <row r="2202" spans="2:2" x14ac:dyDescent="0.3">
      <c r="B2202" s="11"/>
    </row>
    <row r="2203" spans="2:2" x14ac:dyDescent="0.3">
      <c r="B2203" s="11"/>
    </row>
    <row r="2204" spans="2:2" x14ac:dyDescent="0.3">
      <c r="B2204" s="11"/>
    </row>
    <row r="2205" spans="2:2" x14ac:dyDescent="0.3">
      <c r="B2205" s="11"/>
    </row>
    <row r="2206" spans="2:2" x14ac:dyDescent="0.3">
      <c r="B2206" s="11"/>
    </row>
    <row r="2207" spans="2:2" x14ac:dyDescent="0.3">
      <c r="B2207" s="11"/>
    </row>
    <row r="2208" spans="2:2" x14ac:dyDescent="0.3">
      <c r="B2208" s="11"/>
    </row>
    <row r="2209" spans="2:2" x14ac:dyDescent="0.3">
      <c r="B2209" s="11"/>
    </row>
    <row r="2210" spans="2:2" x14ac:dyDescent="0.3">
      <c r="B2210" s="11"/>
    </row>
    <row r="2211" spans="2:2" x14ac:dyDescent="0.3">
      <c r="B2211" s="11"/>
    </row>
    <row r="2212" spans="2:2" x14ac:dyDescent="0.3">
      <c r="B2212" s="11"/>
    </row>
    <row r="2213" spans="2:2" x14ac:dyDescent="0.3">
      <c r="B2213" s="11"/>
    </row>
    <row r="2214" spans="2:2" x14ac:dyDescent="0.3">
      <c r="B2214" s="11"/>
    </row>
    <row r="2215" spans="2:2" x14ac:dyDescent="0.3">
      <c r="B2215" s="11"/>
    </row>
    <row r="2216" spans="2:2" x14ac:dyDescent="0.3">
      <c r="B2216" s="11"/>
    </row>
    <row r="2217" spans="2:2" x14ac:dyDescent="0.3">
      <c r="B2217" s="11"/>
    </row>
    <row r="2218" spans="2:2" x14ac:dyDescent="0.3">
      <c r="B2218" s="11"/>
    </row>
    <row r="2219" spans="2:2" x14ac:dyDescent="0.3">
      <c r="B2219" s="11"/>
    </row>
    <row r="2220" spans="2:2" x14ac:dyDescent="0.3">
      <c r="B2220" s="11"/>
    </row>
    <row r="2221" spans="2:2" x14ac:dyDescent="0.3">
      <c r="B2221" s="11"/>
    </row>
    <row r="2222" spans="2:2" x14ac:dyDescent="0.3">
      <c r="B2222" s="11"/>
    </row>
    <row r="2223" spans="2:2" x14ac:dyDescent="0.3">
      <c r="B2223" s="11"/>
    </row>
    <row r="2224" spans="2:2" x14ac:dyDescent="0.3">
      <c r="B2224" s="11"/>
    </row>
    <row r="2225" spans="2:2" x14ac:dyDescent="0.3">
      <c r="B2225" s="11"/>
    </row>
    <row r="2226" spans="2:2" x14ac:dyDescent="0.3">
      <c r="B2226" s="11"/>
    </row>
    <row r="2227" spans="2:2" x14ac:dyDescent="0.3">
      <c r="B2227" s="11"/>
    </row>
    <row r="2228" spans="2:2" x14ac:dyDescent="0.3">
      <c r="B2228" s="11"/>
    </row>
    <row r="2229" spans="2:2" x14ac:dyDescent="0.3">
      <c r="B2229" s="11"/>
    </row>
    <row r="2230" spans="2:2" x14ac:dyDescent="0.3">
      <c r="B2230" s="11"/>
    </row>
    <row r="2231" spans="2:2" x14ac:dyDescent="0.3">
      <c r="B2231" s="11"/>
    </row>
    <row r="2232" spans="2:2" x14ac:dyDescent="0.3">
      <c r="B2232" s="11"/>
    </row>
    <row r="2233" spans="2:2" x14ac:dyDescent="0.3">
      <c r="B2233" s="11"/>
    </row>
    <row r="2234" spans="2:2" x14ac:dyDescent="0.3">
      <c r="B2234" s="11"/>
    </row>
    <row r="2235" spans="2:2" x14ac:dyDescent="0.3">
      <c r="B2235" s="11"/>
    </row>
    <row r="2236" spans="2:2" x14ac:dyDescent="0.3">
      <c r="B2236" s="11"/>
    </row>
    <row r="2237" spans="2:2" x14ac:dyDescent="0.3">
      <c r="B2237" s="11"/>
    </row>
    <row r="2238" spans="2:2" x14ac:dyDescent="0.3">
      <c r="B2238" s="11"/>
    </row>
    <row r="2239" spans="2:2" x14ac:dyDescent="0.3">
      <c r="B2239" s="11"/>
    </row>
    <row r="2240" spans="2:2" x14ac:dyDescent="0.3">
      <c r="B2240" s="11"/>
    </row>
    <row r="2241" spans="2:2" x14ac:dyDescent="0.3">
      <c r="B2241" s="11"/>
    </row>
    <row r="2242" spans="2:2" x14ac:dyDescent="0.3">
      <c r="B2242" s="11"/>
    </row>
    <row r="2243" spans="2:2" x14ac:dyDescent="0.3">
      <c r="B2243" s="11"/>
    </row>
    <row r="2244" spans="2:2" x14ac:dyDescent="0.3">
      <c r="B2244" s="11"/>
    </row>
    <row r="2245" spans="2:2" x14ac:dyDescent="0.3">
      <c r="B2245" s="11"/>
    </row>
    <row r="2246" spans="2:2" x14ac:dyDescent="0.3">
      <c r="B2246" s="11"/>
    </row>
    <row r="2247" spans="2:2" x14ac:dyDescent="0.3">
      <c r="B2247" s="11"/>
    </row>
    <row r="2248" spans="2:2" x14ac:dyDescent="0.3">
      <c r="B2248" s="11"/>
    </row>
    <row r="2249" spans="2:2" x14ac:dyDescent="0.3">
      <c r="B2249" s="11"/>
    </row>
    <row r="2250" spans="2:2" x14ac:dyDescent="0.3">
      <c r="B2250" s="11"/>
    </row>
    <row r="2251" spans="2:2" x14ac:dyDescent="0.3">
      <c r="B2251" s="11"/>
    </row>
    <row r="2252" spans="2:2" x14ac:dyDescent="0.3">
      <c r="B2252" s="11"/>
    </row>
    <row r="2253" spans="2:2" x14ac:dyDescent="0.3">
      <c r="B2253" s="11"/>
    </row>
    <row r="2254" spans="2:2" x14ac:dyDescent="0.3">
      <c r="B2254" s="11"/>
    </row>
    <row r="2255" spans="2:2" x14ac:dyDescent="0.3">
      <c r="B2255" s="11"/>
    </row>
    <row r="2256" spans="2:2" x14ac:dyDescent="0.3">
      <c r="B2256" s="11"/>
    </row>
    <row r="2257" spans="2:2" x14ac:dyDescent="0.3">
      <c r="B2257" s="11"/>
    </row>
    <row r="2258" spans="2:2" x14ac:dyDescent="0.3">
      <c r="B2258" s="11"/>
    </row>
    <row r="2259" spans="2:2" x14ac:dyDescent="0.3">
      <c r="B2259" s="11"/>
    </row>
    <row r="2260" spans="2:2" x14ac:dyDescent="0.3">
      <c r="B2260" s="11"/>
    </row>
    <row r="2261" spans="2:2" x14ac:dyDescent="0.3">
      <c r="B2261" s="11"/>
    </row>
    <row r="2262" spans="2:2" x14ac:dyDescent="0.3">
      <c r="B2262" s="11"/>
    </row>
    <row r="2263" spans="2:2" x14ac:dyDescent="0.3">
      <c r="B2263" s="11"/>
    </row>
    <row r="2264" spans="2:2" x14ac:dyDescent="0.3">
      <c r="B2264" s="11"/>
    </row>
    <row r="2265" spans="2:2" x14ac:dyDescent="0.3">
      <c r="B2265" s="11"/>
    </row>
    <row r="2266" spans="2:2" x14ac:dyDescent="0.3">
      <c r="B2266" s="11"/>
    </row>
    <row r="2267" spans="2:2" x14ac:dyDescent="0.3">
      <c r="B2267" s="11"/>
    </row>
    <row r="2268" spans="2:2" x14ac:dyDescent="0.3">
      <c r="B2268" s="11"/>
    </row>
    <row r="2269" spans="2:2" x14ac:dyDescent="0.3">
      <c r="B2269" s="11"/>
    </row>
    <row r="2270" spans="2:2" x14ac:dyDescent="0.3">
      <c r="B2270" s="11"/>
    </row>
    <row r="2271" spans="2:2" x14ac:dyDescent="0.3">
      <c r="B2271" s="11"/>
    </row>
    <row r="2272" spans="2:2" x14ac:dyDescent="0.3">
      <c r="B2272" s="11"/>
    </row>
    <row r="2273" spans="2:2" x14ac:dyDescent="0.3">
      <c r="B2273" s="11"/>
    </row>
    <row r="2274" spans="2:2" x14ac:dyDescent="0.3">
      <c r="B2274" s="11"/>
    </row>
    <row r="2275" spans="2:2" x14ac:dyDescent="0.3">
      <c r="B2275" s="11"/>
    </row>
    <row r="2276" spans="2:2" x14ac:dyDescent="0.3">
      <c r="B2276" s="11"/>
    </row>
    <row r="2277" spans="2:2" x14ac:dyDescent="0.3">
      <c r="B2277" s="11"/>
    </row>
    <row r="2278" spans="2:2" x14ac:dyDescent="0.3">
      <c r="B2278" s="11"/>
    </row>
    <row r="2279" spans="2:2" x14ac:dyDescent="0.3">
      <c r="B2279" s="11"/>
    </row>
    <row r="2280" spans="2:2" x14ac:dyDescent="0.3">
      <c r="B2280" s="11"/>
    </row>
    <row r="2281" spans="2:2" x14ac:dyDescent="0.3">
      <c r="B2281" s="11"/>
    </row>
    <row r="2282" spans="2:2" x14ac:dyDescent="0.3">
      <c r="B2282" s="11"/>
    </row>
    <row r="2283" spans="2:2" x14ac:dyDescent="0.3">
      <c r="B2283" s="11"/>
    </row>
    <row r="2284" spans="2:2" x14ac:dyDescent="0.3">
      <c r="B2284" s="11"/>
    </row>
    <row r="2285" spans="2:2" x14ac:dyDescent="0.3">
      <c r="B2285" s="11"/>
    </row>
    <row r="2286" spans="2:2" x14ac:dyDescent="0.3">
      <c r="B2286" s="11"/>
    </row>
    <row r="2287" spans="2:2" x14ac:dyDescent="0.3">
      <c r="B2287" s="11"/>
    </row>
    <row r="2288" spans="2:2" x14ac:dyDescent="0.3">
      <c r="B2288" s="11"/>
    </row>
    <row r="2289" spans="2:2" x14ac:dyDescent="0.3">
      <c r="B2289" s="11"/>
    </row>
    <row r="2290" spans="2:2" x14ac:dyDescent="0.3">
      <c r="B2290" s="11"/>
    </row>
    <row r="2291" spans="2:2" x14ac:dyDescent="0.3">
      <c r="B2291" s="11"/>
    </row>
    <row r="2292" spans="2:2" x14ac:dyDescent="0.3">
      <c r="B2292" s="11"/>
    </row>
    <row r="2293" spans="2:2" x14ac:dyDescent="0.3">
      <c r="B2293" s="11"/>
    </row>
    <row r="2294" spans="2:2" x14ac:dyDescent="0.3">
      <c r="B2294" s="11"/>
    </row>
    <row r="2295" spans="2:2" x14ac:dyDescent="0.3">
      <c r="B2295" s="11"/>
    </row>
    <row r="2296" spans="2:2" x14ac:dyDescent="0.3">
      <c r="B2296" s="11"/>
    </row>
    <row r="2297" spans="2:2" x14ac:dyDescent="0.3">
      <c r="B2297" s="11"/>
    </row>
    <row r="2298" spans="2:2" x14ac:dyDescent="0.3">
      <c r="B2298" s="11"/>
    </row>
    <row r="2299" spans="2:2" x14ac:dyDescent="0.3">
      <c r="B2299" s="11"/>
    </row>
    <row r="2300" spans="2:2" x14ac:dyDescent="0.3">
      <c r="B2300" s="11"/>
    </row>
    <row r="2301" spans="2:2" x14ac:dyDescent="0.3">
      <c r="B2301" s="11"/>
    </row>
    <row r="2302" spans="2:2" x14ac:dyDescent="0.3">
      <c r="B2302" s="11"/>
    </row>
    <row r="2303" spans="2:2" x14ac:dyDescent="0.3">
      <c r="B2303" s="11"/>
    </row>
    <row r="2304" spans="2:2" x14ac:dyDescent="0.3">
      <c r="B2304" s="11"/>
    </row>
    <row r="2305" spans="2:2" x14ac:dyDescent="0.3">
      <c r="B2305" s="11"/>
    </row>
    <row r="2306" spans="2:2" x14ac:dyDescent="0.3">
      <c r="B2306" s="11"/>
    </row>
    <row r="2307" spans="2:2" x14ac:dyDescent="0.3">
      <c r="B2307" s="11"/>
    </row>
    <row r="2308" spans="2:2" x14ac:dyDescent="0.3">
      <c r="B2308" s="11"/>
    </row>
    <row r="2309" spans="2:2" x14ac:dyDescent="0.3">
      <c r="B2309" s="11"/>
    </row>
    <row r="2310" spans="2:2" x14ac:dyDescent="0.3">
      <c r="B2310" s="11"/>
    </row>
    <row r="2311" spans="2:2" x14ac:dyDescent="0.3">
      <c r="B2311" s="11"/>
    </row>
    <row r="2312" spans="2:2" x14ac:dyDescent="0.3">
      <c r="B2312" s="11"/>
    </row>
    <row r="2313" spans="2:2" x14ac:dyDescent="0.3">
      <c r="B2313" s="11"/>
    </row>
    <row r="2314" spans="2:2" x14ac:dyDescent="0.3">
      <c r="B2314" s="11"/>
    </row>
    <row r="2315" spans="2:2" x14ac:dyDescent="0.3">
      <c r="B2315" s="11"/>
    </row>
    <row r="2316" spans="2:2" x14ac:dyDescent="0.3">
      <c r="B2316" s="11"/>
    </row>
    <row r="2317" spans="2:2" x14ac:dyDescent="0.3">
      <c r="B2317" s="11"/>
    </row>
    <row r="2318" spans="2:2" x14ac:dyDescent="0.3">
      <c r="B2318" s="11"/>
    </row>
    <row r="2319" spans="2:2" x14ac:dyDescent="0.3">
      <c r="B2319" s="11"/>
    </row>
    <row r="2320" spans="2:2" x14ac:dyDescent="0.3">
      <c r="B2320" s="11"/>
    </row>
    <row r="2321" spans="2:2" x14ac:dyDescent="0.3">
      <c r="B2321" s="11"/>
    </row>
    <row r="2322" spans="2:2" x14ac:dyDescent="0.3">
      <c r="B2322" s="11"/>
    </row>
    <row r="2323" spans="2:2" x14ac:dyDescent="0.3">
      <c r="B2323" s="11"/>
    </row>
    <row r="2324" spans="2:2" x14ac:dyDescent="0.3">
      <c r="B2324" s="11"/>
    </row>
    <row r="2325" spans="2:2" x14ac:dyDescent="0.3">
      <c r="B2325" s="11"/>
    </row>
    <row r="2326" spans="2:2" x14ac:dyDescent="0.3">
      <c r="B2326" s="11"/>
    </row>
    <row r="2327" spans="2:2" x14ac:dyDescent="0.3">
      <c r="B2327" s="11"/>
    </row>
    <row r="2328" spans="2:2" x14ac:dyDescent="0.3">
      <c r="B2328" s="11"/>
    </row>
    <row r="2329" spans="2:2" x14ac:dyDescent="0.3">
      <c r="B2329" s="11"/>
    </row>
    <row r="2330" spans="2:2" x14ac:dyDescent="0.3">
      <c r="B2330" s="11"/>
    </row>
    <row r="2331" spans="2:2" x14ac:dyDescent="0.3">
      <c r="B2331" s="11"/>
    </row>
    <row r="2332" spans="2:2" x14ac:dyDescent="0.3">
      <c r="B2332" s="11"/>
    </row>
    <row r="2333" spans="2:2" x14ac:dyDescent="0.3">
      <c r="B2333" s="11"/>
    </row>
    <row r="2334" spans="2:2" x14ac:dyDescent="0.3">
      <c r="B2334" s="11"/>
    </row>
    <row r="2335" spans="2:2" x14ac:dyDescent="0.3">
      <c r="B2335" s="11"/>
    </row>
    <row r="2336" spans="2:2" x14ac:dyDescent="0.3">
      <c r="B2336" s="11"/>
    </row>
    <row r="2337" spans="2:2" x14ac:dyDescent="0.3">
      <c r="B2337" s="11"/>
    </row>
    <row r="2338" spans="2:2" x14ac:dyDescent="0.3">
      <c r="B2338" s="11"/>
    </row>
    <row r="2339" spans="2:2" x14ac:dyDescent="0.3">
      <c r="B2339" s="11"/>
    </row>
    <row r="2340" spans="2:2" x14ac:dyDescent="0.3">
      <c r="B2340" s="11"/>
    </row>
    <row r="2341" spans="2:2" x14ac:dyDescent="0.3">
      <c r="B2341" s="11"/>
    </row>
    <row r="2342" spans="2:2" x14ac:dyDescent="0.3">
      <c r="B2342" s="11"/>
    </row>
    <row r="2343" spans="2:2" x14ac:dyDescent="0.3">
      <c r="B2343" s="11"/>
    </row>
    <row r="2344" spans="2:2" x14ac:dyDescent="0.3">
      <c r="B2344" s="11"/>
    </row>
    <row r="2345" spans="2:2" x14ac:dyDescent="0.3">
      <c r="B2345" s="11"/>
    </row>
    <row r="2346" spans="2:2" x14ac:dyDescent="0.3">
      <c r="B2346" s="11"/>
    </row>
    <row r="2347" spans="2:2" x14ac:dyDescent="0.3">
      <c r="B2347" s="11"/>
    </row>
    <row r="2348" spans="2:2" x14ac:dyDescent="0.3">
      <c r="B2348" s="11"/>
    </row>
    <row r="2349" spans="2:2" x14ac:dyDescent="0.3">
      <c r="B2349" s="11"/>
    </row>
    <row r="2350" spans="2:2" x14ac:dyDescent="0.3">
      <c r="B2350" s="11"/>
    </row>
    <row r="2351" spans="2:2" x14ac:dyDescent="0.3">
      <c r="B2351" s="11"/>
    </row>
    <row r="2352" spans="2:2" x14ac:dyDescent="0.3">
      <c r="B2352" s="11"/>
    </row>
    <row r="2353" spans="2:2" x14ac:dyDescent="0.3">
      <c r="B2353" s="11"/>
    </row>
    <row r="2354" spans="2:2" x14ac:dyDescent="0.3">
      <c r="B2354" s="11"/>
    </row>
    <row r="2355" spans="2:2" x14ac:dyDescent="0.3">
      <c r="B2355" s="11"/>
    </row>
    <row r="2356" spans="2:2" x14ac:dyDescent="0.3">
      <c r="B2356" s="11"/>
    </row>
    <row r="2357" spans="2:2" x14ac:dyDescent="0.3">
      <c r="B2357" s="11"/>
    </row>
    <row r="2358" spans="2:2" x14ac:dyDescent="0.3">
      <c r="B2358" s="11"/>
    </row>
    <row r="2359" spans="2:2" x14ac:dyDescent="0.3">
      <c r="B2359" s="11"/>
    </row>
    <row r="2360" spans="2:2" x14ac:dyDescent="0.3">
      <c r="B2360" s="11"/>
    </row>
    <row r="2361" spans="2:2" x14ac:dyDescent="0.3">
      <c r="B2361" s="11"/>
    </row>
    <row r="2362" spans="2:2" x14ac:dyDescent="0.3">
      <c r="B2362" s="11"/>
    </row>
    <row r="2363" spans="2:2" x14ac:dyDescent="0.3">
      <c r="B2363" s="11"/>
    </row>
    <row r="2364" spans="2:2" x14ac:dyDescent="0.3">
      <c r="B2364" s="11"/>
    </row>
    <row r="2365" spans="2:2" x14ac:dyDescent="0.3">
      <c r="B2365" s="11"/>
    </row>
    <row r="2366" spans="2:2" x14ac:dyDescent="0.3">
      <c r="B2366" s="11"/>
    </row>
    <row r="2367" spans="2:2" x14ac:dyDescent="0.3">
      <c r="B2367" s="11"/>
    </row>
    <row r="2368" spans="2:2" x14ac:dyDescent="0.3">
      <c r="B2368" s="11"/>
    </row>
    <row r="2369" spans="2:2" x14ac:dyDescent="0.3">
      <c r="B2369" s="11"/>
    </row>
    <row r="2370" spans="2:2" x14ac:dyDescent="0.3">
      <c r="B2370" s="11"/>
    </row>
    <row r="2371" spans="2:2" x14ac:dyDescent="0.3">
      <c r="B2371" s="11"/>
    </row>
    <row r="2372" spans="2:2" x14ac:dyDescent="0.3">
      <c r="B2372" s="11"/>
    </row>
    <row r="2373" spans="2:2" x14ac:dyDescent="0.3">
      <c r="B2373" s="11"/>
    </row>
    <row r="2374" spans="2:2" x14ac:dyDescent="0.3">
      <c r="B2374" s="11"/>
    </row>
    <row r="2375" spans="2:2" x14ac:dyDescent="0.3">
      <c r="B2375" s="11"/>
    </row>
    <row r="2376" spans="2:2" x14ac:dyDescent="0.3">
      <c r="B2376" s="11"/>
    </row>
    <row r="2377" spans="2:2" x14ac:dyDescent="0.3">
      <c r="B2377" s="11"/>
    </row>
    <row r="2378" spans="2:2" x14ac:dyDescent="0.3">
      <c r="B2378" s="11"/>
    </row>
    <row r="2379" spans="2:2" x14ac:dyDescent="0.3">
      <c r="B2379" s="11"/>
    </row>
    <row r="2380" spans="2:2" x14ac:dyDescent="0.3">
      <c r="B2380" s="11"/>
    </row>
    <row r="2381" spans="2:2" x14ac:dyDescent="0.3">
      <c r="B2381" s="11"/>
    </row>
    <row r="2382" spans="2:2" x14ac:dyDescent="0.3">
      <c r="B2382" s="11"/>
    </row>
    <row r="2383" spans="2:2" x14ac:dyDescent="0.3">
      <c r="B2383" s="11"/>
    </row>
    <row r="2384" spans="2:2" x14ac:dyDescent="0.3">
      <c r="B2384" s="11"/>
    </row>
    <row r="2385" spans="2:2" x14ac:dyDescent="0.3">
      <c r="B2385" s="11"/>
    </row>
    <row r="2386" spans="2:2" x14ac:dyDescent="0.3">
      <c r="B2386" s="11"/>
    </row>
    <row r="2387" spans="2:2" x14ac:dyDescent="0.3">
      <c r="B2387" s="11"/>
    </row>
    <row r="2388" spans="2:2" x14ac:dyDescent="0.3">
      <c r="B2388" s="11"/>
    </row>
    <row r="2389" spans="2:2" x14ac:dyDescent="0.3">
      <c r="B2389" s="11"/>
    </row>
    <row r="2390" spans="2:2" x14ac:dyDescent="0.3">
      <c r="B2390" s="11"/>
    </row>
    <row r="2391" spans="2:2" x14ac:dyDescent="0.3">
      <c r="B2391" s="11"/>
    </row>
    <row r="2392" spans="2:2" x14ac:dyDescent="0.3">
      <c r="B2392" s="11"/>
    </row>
    <row r="2393" spans="2:2" x14ac:dyDescent="0.3">
      <c r="B2393" s="11"/>
    </row>
    <row r="2394" spans="2:2" x14ac:dyDescent="0.3">
      <c r="B2394" s="11"/>
    </row>
    <row r="2395" spans="2:2" x14ac:dyDescent="0.3">
      <c r="B2395" s="11"/>
    </row>
    <row r="2396" spans="2:2" x14ac:dyDescent="0.3">
      <c r="B2396" s="11"/>
    </row>
    <row r="2397" spans="2:2" x14ac:dyDescent="0.3">
      <c r="B2397" s="11"/>
    </row>
    <row r="2398" spans="2:2" x14ac:dyDescent="0.3">
      <c r="B2398" s="11"/>
    </row>
    <row r="2399" spans="2:2" x14ac:dyDescent="0.3">
      <c r="B2399" s="11"/>
    </row>
    <row r="2400" spans="2:2" x14ac:dyDescent="0.3">
      <c r="B2400" s="11"/>
    </row>
    <row r="2401" spans="2:2" x14ac:dyDescent="0.3">
      <c r="B2401" s="11"/>
    </row>
    <row r="2402" spans="2:2" x14ac:dyDescent="0.3">
      <c r="B2402" s="11"/>
    </row>
    <row r="2403" spans="2:2" x14ac:dyDescent="0.3">
      <c r="B2403" s="11"/>
    </row>
    <row r="2404" spans="2:2" x14ac:dyDescent="0.3">
      <c r="B2404" s="11"/>
    </row>
    <row r="2405" spans="2:2" x14ac:dyDescent="0.3">
      <c r="B2405" s="11"/>
    </row>
    <row r="2406" spans="2:2" x14ac:dyDescent="0.3">
      <c r="B2406" s="11"/>
    </row>
    <row r="2407" spans="2:2" x14ac:dyDescent="0.3">
      <c r="B2407" s="11"/>
    </row>
    <row r="2408" spans="2:2" x14ac:dyDescent="0.3">
      <c r="B2408" s="11"/>
    </row>
    <row r="2409" spans="2:2" x14ac:dyDescent="0.3">
      <c r="B2409" s="11"/>
    </row>
    <row r="2410" spans="2:2" x14ac:dyDescent="0.3">
      <c r="B2410" s="11"/>
    </row>
    <row r="2411" spans="2:2" x14ac:dyDescent="0.3">
      <c r="B2411" s="11"/>
    </row>
    <row r="2412" spans="2:2" x14ac:dyDescent="0.3">
      <c r="B2412" s="11"/>
    </row>
    <row r="2413" spans="2:2" x14ac:dyDescent="0.3">
      <c r="B2413" s="11"/>
    </row>
    <row r="2414" spans="2:2" x14ac:dyDescent="0.3">
      <c r="B2414" s="11"/>
    </row>
    <row r="2415" spans="2:2" x14ac:dyDescent="0.3">
      <c r="B2415" s="11"/>
    </row>
    <row r="2416" spans="2:2" x14ac:dyDescent="0.3">
      <c r="B2416" s="11"/>
    </row>
    <row r="2417" spans="2:2" x14ac:dyDescent="0.3">
      <c r="B2417" s="11"/>
    </row>
    <row r="2418" spans="2:2" x14ac:dyDescent="0.3">
      <c r="B2418" s="11"/>
    </row>
    <row r="2419" spans="2:2" x14ac:dyDescent="0.3">
      <c r="B2419" s="11"/>
    </row>
    <row r="2420" spans="2:2" x14ac:dyDescent="0.3">
      <c r="B2420" s="11"/>
    </row>
    <row r="2421" spans="2:2" x14ac:dyDescent="0.3">
      <c r="B2421" s="11"/>
    </row>
    <row r="2422" spans="2:2" x14ac:dyDescent="0.3">
      <c r="B2422" s="11"/>
    </row>
    <row r="2423" spans="2:2" x14ac:dyDescent="0.3">
      <c r="B2423" s="11"/>
    </row>
    <row r="2424" spans="2:2" x14ac:dyDescent="0.3">
      <c r="B2424" s="11"/>
    </row>
    <row r="2425" spans="2:2" x14ac:dyDescent="0.3">
      <c r="B2425" s="11"/>
    </row>
    <row r="2426" spans="2:2" x14ac:dyDescent="0.3">
      <c r="B2426" s="11"/>
    </row>
    <row r="2427" spans="2:2" x14ac:dyDescent="0.3">
      <c r="B2427" s="11"/>
    </row>
    <row r="2428" spans="2:2" x14ac:dyDescent="0.3">
      <c r="B2428" s="11"/>
    </row>
    <row r="2429" spans="2:2" x14ac:dyDescent="0.3">
      <c r="B2429" s="11"/>
    </row>
    <row r="2430" spans="2:2" x14ac:dyDescent="0.3">
      <c r="B2430" s="11"/>
    </row>
    <row r="2431" spans="2:2" x14ac:dyDescent="0.3">
      <c r="B2431" s="11"/>
    </row>
    <row r="2432" spans="2:2" x14ac:dyDescent="0.3">
      <c r="B2432" s="11"/>
    </row>
    <row r="2433" spans="2:2" x14ac:dyDescent="0.3">
      <c r="B2433" s="11"/>
    </row>
    <row r="2434" spans="2:2" x14ac:dyDescent="0.3">
      <c r="B2434" s="11"/>
    </row>
    <row r="2435" spans="2:2" x14ac:dyDescent="0.3">
      <c r="B2435" s="11"/>
    </row>
    <row r="2436" spans="2:2" x14ac:dyDescent="0.3">
      <c r="B2436" s="11"/>
    </row>
    <row r="2437" spans="2:2" x14ac:dyDescent="0.3">
      <c r="B2437" s="11"/>
    </row>
    <row r="2438" spans="2:2" x14ac:dyDescent="0.3">
      <c r="B2438" s="11"/>
    </row>
    <row r="2439" spans="2:2" x14ac:dyDescent="0.3">
      <c r="B2439" s="11"/>
    </row>
    <row r="2440" spans="2:2" x14ac:dyDescent="0.3">
      <c r="B2440" s="11"/>
    </row>
    <row r="2441" spans="2:2" x14ac:dyDescent="0.3">
      <c r="B2441" s="11"/>
    </row>
    <row r="2442" spans="2:2" x14ac:dyDescent="0.3">
      <c r="B2442" s="11"/>
    </row>
    <row r="2443" spans="2:2" x14ac:dyDescent="0.3">
      <c r="B2443" s="11"/>
    </row>
    <row r="2444" spans="2:2" x14ac:dyDescent="0.3">
      <c r="B2444" s="11"/>
    </row>
    <row r="2445" spans="2:2" x14ac:dyDescent="0.3">
      <c r="B2445" s="11"/>
    </row>
    <row r="2446" spans="2:2" x14ac:dyDescent="0.3">
      <c r="B2446" s="11"/>
    </row>
    <row r="2447" spans="2:2" x14ac:dyDescent="0.3">
      <c r="B2447" s="11"/>
    </row>
    <row r="2448" spans="2:2" x14ac:dyDescent="0.3">
      <c r="B2448" s="11"/>
    </row>
    <row r="2449" spans="2:2" x14ac:dyDescent="0.3">
      <c r="B2449" s="11"/>
    </row>
    <row r="2450" spans="2:2" x14ac:dyDescent="0.3">
      <c r="B2450" s="11"/>
    </row>
    <row r="2451" spans="2:2" x14ac:dyDescent="0.3">
      <c r="B2451" s="11"/>
    </row>
    <row r="2452" spans="2:2" x14ac:dyDescent="0.3">
      <c r="B2452" s="11"/>
    </row>
    <row r="2453" spans="2:2" x14ac:dyDescent="0.3">
      <c r="B2453" s="11"/>
    </row>
    <row r="2454" spans="2:2" x14ac:dyDescent="0.3">
      <c r="B2454" s="11"/>
    </row>
    <row r="2455" spans="2:2" x14ac:dyDescent="0.3">
      <c r="B2455" s="11"/>
    </row>
    <row r="2456" spans="2:2" x14ac:dyDescent="0.3">
      <c r="B2456" s="11"/>
    </row>
    <row r="2457" spans="2:2" x14ac:dyDescent="0.3">
      <c r="B2457" s="11"/>
    </row>
    <row r="2458" spans="2:2" x14ac:dyDescent="0.3">
      <c r="B2458" s="11"/>
    </row>
    <row r="2459" spans="2:2" x14ac:dyDescent="0.3">
      <c r="B2459" s="11"/>
    </row>
    <row r="2460" spans="2:2" x14ac:dyDescent="0.3">
      <c r="B2460" s="11"/>
    </row>
    <row r="2461" spans="2:2" x14ac:dyDescent="0.3">
      <c r="B2461" s="11"/>
    </row>
    <row r="2462" spans="2:2" x14ac:dyDescent="0.3">
      <c r="B2462" s="11"/>
    </row>
    <row r="2463" spans="2:2" x14ac:dyDescent="0.3">
      <c r="B2463" s="11"/>
    </row>
    <row r="2464" spans="2:2" x14ac:dyDescent="0.3">
      <c r="B2464" s="11"/>
    </row>
    <row r="2465" spans="2:2" x14ac:dyDescent="0.3">
      <c r="B2465" s="11"/>
    </row>
    <row r="2466" spans="2:2" x14ac:dyDescent="0.3">
      <c r="B2466" s="11"/>
    </row>
    <row r="2467" spans="2:2" x14ac:dyDescent="0.3">
      <c r="B2467" s="11"/>
    </row>
    <row r="2468" spans="2:2" x14ac:dyDescent="0.3">
      <c r="B2468" s="11"/>
    </row>
    <row r="2469" spans="2:2" x14ac:dyDescent="0.3">
      <c r="B2469" s="11"/>
    </row>
    <row r="2470" spans="2:2" x14ac:dyDescent="0.3">
      <c r="B2470" s="11"/>
    </row>
    <row r="2471" spans="2:2" x14ac:dyDescent="0.3">
      <c r="B2471" s="11"/>
    </row>
    <row r="2472" spans="2:2" x14ac:dyDescent="0.3">
      <c r="B2472" s="11"/>
    </row>
    <row r="2473" spans="2:2" x14ac:dyDescent="0.3">
      <c r="B2473" s="11"/>
    </row>
    <row r="2474" spans="2:2" x14ac:dyDescent="0.3">
      <c r="B2474" s="11"/>
    </row>
    <row r="2475" spans="2:2" x14ac:dyDescent="0.3">
      <c r="B2475" s="11"/>
    </row>
    <row r="2476" spans="2:2" x14ac:dyDescent="0.3">
      <c r="B2476" s="11"/>
    </row>
    <row r="2477" spans="2:2" x14ac:dyDescent="0.3">
      <c r="B2477" s="11"/>
    </row>
    <row r="2478" spans="2:2" x14ac:dyDescent="0.3">
      <c r="B2478" s="11"/>
    </row>
    <row r="2479" spans="2:2" x14ac:dyDescent="0.3">
      <c r="B2479" s="11"/>
    </row>
    <row r="2480" spans="2:2" x14ac:dyDescent="0.3">
      <c r="B2480" s="11"/>
    </row>
    <row r="2481" spans="2:2" x14ac:dyDescent="0.3">
      <c r="B2481" s="11"/>
    </row>
    <row r="2482" spans="2:2" x14ac:dyDescent="0.3">
      <c r="B2482" s="11"/>
    </row>
    <row r="2483" spans="2:2" x14ac:dyDescent="0.3">
      <c r="B2483" s="11"/>
    </row>
    <row r="2484" spans="2:2" x14ac:dyDescent="0.3">
      <c r="B2484" s="11"/>
    </row>
    <row r="2485" spans="2:2" x14ac:dyDescent="0.3">
      <c r="B2485" s="11"/>
    </row>
    <row r="2486" spans="2:2" x14ac:dyDescent="0.3">
      <c r="B2486" s="11"/>
    </row>
    <row r="2487" spans="2:2" x14ac:dyDescent="0.3">
      <c r="B2487" s="11"/>
    </row>
    <row r="2488" spans="2:2" x14ac:dyDescent="0.3">
      <c r="B2488" s="11"/>
    </row>
    <row r="2489" spans="2:2" x14ac:dyDescent="0.3">
      <c r="B2489" s="11"/>
    </row>
    <row r="2490" spans="2:2" x14ac:dyDescent="0.3">
      <c r="B2490" s="11"/>
    </row>
    <row r="2491" spans="2:2" x14ac:dyDescent="0.3">
      <c r="B2491" s="11"/>
    </row>
    <row r="2492" spans="2:2" x14ac:dyDescent="0.3">
      <c r="B2492" s="11"/>
    </row>
    <row r="2493" spans="2:2" x14ac:dyDescent="0.3">
      <c r="B2493" s="11"/>
    </row>
    <row r="2494" spans="2:2" x14ac:dyDescent="0.3">
      <c r="B2494" s="11"/>
    </row>
    <row r="2495" spans="2:2" x14ac:dyDescent="0.3">
      <c r="B2495" s="11"/>
    </row>
    <row r="2496" spans="2:2" x14ac:dyDescent="0.3">
      <c r="B2496" s="11"/>
    </row>
    <row r="2497" spans="2:2" x14ac:dyDescent="0.3">
      <c r="B2497" s="11"/>
    </row>
    <row r="2498" spans="2:2" x14ac:dyDescent="0.3">
      <c r="B2498" s="11"/>
    </row>
    <row r="2499" spans="2:2" x14ac:dyDescent="0.3">
      <c r="B2499" s="11"/>
    </row>
    <row r="2500" spans="2:2" x14ac:dyDescent="0.3">
      <c r="B2500" s="11"/>
    </row>
    <row r="2501" spans="2:2" x14ac:dyDescent="0.3">
      <c r="B2501" s="11"/>
    </row>
    <row r="2502" spans="2:2" x14ac:dyDescent="0.3">
      <c r="B2502" s="11"/>
    </row>
    <row r="2503" spans="2:2" x14ac:dyDescent="0.3">
      <c r="B2503" s="11"/>
    </row>
    <row r="2504" spans="2:2" x14ac:dyDescent="0.3">
      <c r="B2504" s="11"/>
    </row>
    <row r="2505" spans="2:2" x14ac:dyDescent="0.3">
      <c r="B2505" s="11"/>
    </row>
    <row r="2506" spans="2:2" x14ac:dyDescent="0.3">
      <c r="B2506" s="11"/>
    </row>
    <row r="2507" spans="2:2" x14ac:dyDescent="0.3">
      <c r="B2507" s="11"/>
    </row>
    <row r="2508" spans="2:2" x14ac:dyDescent="0.3">
      <c r="B2508" s="11"/>
    </row>
    <row r="2509" spans="2:2" x14ac:dyDescent="0.3">
      <c r="B2509" s="11"/>
    </row>
    <row r="2510" spans="2:2" x14ac:dyDescent="0.3">
      <c r="B2510" s="11"/>
    </row>
    <row r="2511" spans="2:2" x14ac:dyDescent="0.3">
      <c r="B2511" s="11"/>
    </row>
    <row r="2512" spans="2:2" x14ac:dyDescent="0.3">
      <c r="B2512" s="11"/>
    </row>
    <row r="2513" spans="2:2" x14ac:dyDescent="0.3">
      <c r="B2513" s="11"/>
    </row>
    <row r="2514" spans="2:2" x14ac:dyDescent="0.3">
      <c r="B2514" s="11"/>
    </row>
    <row r="2515" spans="2:2" x14ac:dyDescent="0.3">
      <c r="B2515" s="11"/>
    </row>
    <row r="2516" spans="2:2" x14ac:dyDescent="0.3">
      <c r="B2516" s="11"/>
    </row>
    <row r="2517" spans="2:2" x14ac:dyDescent="0.3">
      <c r="B2517" s="11"/>
    </row>
    <row r="2518" spans="2:2" x14ac:dyDescent="0.3">
      <c r="B2518" s="11"/>
    </row>
    <row r="2519" spans="2:2" x14ac:dyDescent="0.3">
      <c r="B2519" s="11"/>
    </row>
    <row r="2520" spans="2:2" x14ac:dyDescent="0.3">
      <c r="B2520" s="11"/>
    </row>
    <row r="2521" spans="2:2" x14ac:dyDescent="0.3">
      <c r="B2521" s="11"/>
    </row>
    <row r="2522" spans="2:2" x14ac:dyDescent="0.3">
      <c r="B2522" s="11"/>
    </row>
    <row r="2523" spans="2:2" x14ac:dyDescent="0.3">
      <c r="B2523" s="11"/>
    </row>
    <row r="2524" spans="2:2" x14ac:dyDescent="0.3">
      <c r="B2524" s="11"/>
    </row>
    <row r="2525" spans="2:2" x14ac:dyDescent="0.3">
      <c r="B2525" s="11"/>
    </row>
    <row r="2526" spans="2:2" x14ac:dyDescent="0.3">
      <c r="B2526" s="11"/>
    </row>
    <row r="2527" spans="2:2" x14ac:dyDescent="0.3">
      <c r="B2527" s="11"/>
    </row>
    <row r="2528" spans="2:2" x14ac:dyDescent="0.3">
      <c r="B2528" s="11"/>
    </row>
    <row r="2529" spans="2:2" x14ac:dyDescent="0.3">
      <c r="B2529" s="11"/>
    </row>
    <row r="2530" spans="2:2" x14ac:dyDescent="0.3">
      <c r="B2530" s="11"/>
    </row>
    <row r="2531" spans="2:2" x14ac:dyDescent="0.3">
      <c r="B2531" s="11"/>
    </row>
    <row r="2532" spans="2:2" x14ac:dyDescent="0.3">
      <c r="B2532" s="11"/>
    </row>
    <row r="2533" spans="2:2" x14ac:dyDescent="0.3">
      <c r="B2533" s="11"/>
    </row>
    <row r="2534" spans="2:2" x14ac:dyDescent="0.3">
      <c r="B2534" s="11"/>
    </row>
    <row r="2535" spans="2:2" x14ac:dyDescent="0.3">
      <c r="B2535" s="11"/>
    </row>
    <row r="2536" spans="2:2" x14ac:dyDescent="0.3">
      <c r="B2536" s="11"/>
    </row>
    <row r="2537" spans="2:2" x14ac:dyDescent="0.3">
      <c r="B2537" s="11"/>
    </row>
    <row r="2538" spans="2:2" x14ac:dyDescent="0.3">
      <c r="B2538" s="11"/>
    </row>
    <row r="2539" spans="2:2" x14ac:dyDescent="0.3">
      <c r="B2539" s="11"/>
    </row>
    <row r="2540" spans="2:2" x14ac:dyDescent="0.3">
      <c r="B2540" s="11"/>
    </row>
    <row r="2541" spans="2:2" x14ac:dyDescent="0.3">
      <c r="B2541" s="11"/>
    </row>
    <row r="2542" spans="2:2" x14ac:dyDescent="0.3">
      <c r="B2542" s="11"/>
    </row>
    <row r="2543" spans="2:2" x14ac:dyDescent="0.3">
      <c r="B2543" s="11"/>
    </row>
    <row r="2544" spans="2:2" x14ac:dyDescent="0.3">
      <c r="B2544" s="11"/>
    </row>
    <row r="2545" spans="2:2" x14ac:dyDescent="0.3">
      <c r="B2545" s="11"/>
    </row>
    <row r="2546" spans="2:2" x14ac:dyDescent="0.3">
      <c r="B2546" s="11"/>
    </row>
    <row r="2547" spans="2:2" x14ac:dyDescent="0.3">
      <c r="B2547" s="11"/>
    </row>
    <row r="2548" spans="2:2" x14ac:dyDescent="0.3">
      <c r="B2548" s="11"/>
    </row>
    <row r="2549" spans="2:2" x14ac:dyDescent="0.3">
      <c r="B2549" s="11"/>
    </row>
    <row r="2550" spans="2:2" x14ac:dyDescent="0.3">
      <c r="B2550" s="11"/>
    </row>
    <row r="2551" spans="2:2" x14ac:dyDescent="0.3">
      <c r="B2551" s="11"/>
    </row>
    <row r="2552" spans="2:2" x14ac:dyDescent="0.3">
      <c r="B2552" s="11"/>
    </row>
    <row r="2553" spans="2:2" x14ac:dyDescent="0.3">
      <c r="B2553" s="11"/>
    </row>
    <row r="2554" spans="2:2" x14ac:dyDescent="0.3">
      <c r="B2554" s="11"/>
    </row>
    <row r="2555" spans="2:2" x14ac:dyDescent="0.3">
      <c r="B2555" s="11"/>
    </row>
    <row r="2556" spans="2:2" x14ac:dyDescent="0.3">
      <c r="B2556" s="11"/>
    </row>
    <row r="2557" spans="2:2" x14ac:dyDescent="0.3">
      <c r="B2557" s="11"/>
    </row>
    <row r="2558" spans="2:2" x14ac:dyDescent="0.3">
      <c r="B2558" s="11"/>
    </row>
    <row r="2559" spans="2:2" x14ac:dyDescent="0.3">
      <c r="B2559" s="11"/>
    </row>
    <row r="2560" spans="2:2" x14ac:dyDescent="0.3">
      <c r="B2560" s="11"/>
    </row>
    <row r="2561" spans="2:2" x14ac:dyDescent="0.3">
      <c r="B2561" s="11"/>
    </row>
    <row r="2562" spans="2:2" x14ac:dyDescent="0.3">
      <c r="B2562" s="11"/>
    </row>
    <row r="2563" spans="2:2" x14ac:dyDescent="0.3">
      <c r="B2563" s="11"/>
    </row>
    <row r="2564" spans="2:2" x14ac:dyDescent="0.3">
      <c r="B2564" s="11"/>
    </row>
    <row r="2565" spans="2:2" x14ac:dyDescent="0.3">
      <c r="B2565" s="11"/>
    </row>
    <row r="2566" spans="2:2" x14ac:dyDescent="0.3">
      <c r="B2566" s="11"/>
    </row>
    <row r="2567" spans="2:2" x14ac:dyDescent="0.3">
      <c r="B2567" s="11"/>
    </row>
    <row r="2568" spans="2:2" x14ac:dyDescent="0.3">
      <c r="B2568" s="11"/>
    </row>
    <row r="2569" spans="2:2" x14ac:dyDescent="0.3">
      <c r="B2569" s="11"/>
    </row>
    <row r="2570" spans="2:2" x14ac:dyDescent="0.3">
      <c r="B2570" s="11"/>
    </row>
    <row r="2571" spans="2:2" x14ac:dyDescent="0.3">
      <c r="B2571" s="11"/>
    </row>
    <row r="2572" spans="2:2" x14ac:dyDescent="0.3">
      <c r="B2572" s="11"/>
    </row>
    <row r="2573" spans="2:2" x14ac:dyDescent="0.3">
      <c r="B2573" s="11"/>
    </row>
    <row r="2574" spans="2:2" x14ac:dyDescent="0.3">
      <c r="B2574" s="11"/>
    </row>
    <row r="2575" spans="2:2" x14ac:dyDescent="0.3">
      <c r="B2575" s="11"/>
    </row>
    <row r="2576" spans="2:2" x14ac:dyDescent="0.3">
      <c r="B2576" s="11"/>
    </row>
    <row r="2577" spans="2:2" x14ac:dyDescent="0.3">
      <c r="B2577" s="11"/>
    </row>
    <row r="2578" spans="2:2" x14ac:dyDescent="0.3">
      <c r="B2578" s="11"/>
    </row>
    <row r="2579" spans="2:2" x14ac:dyDescent="0.3">
      <c r="B2579" s="11"/>
    </row>
    <row r="2580" spans="2:2" x14ac:dyDescent="0.3">
      <c r="B2580" s="11"/>
    </row>
    <row r="2581" spans="2:2" x14ac:dyDescent="0.3">
      <c r="B2581" s="11"/>
    </row>
    <row r="2582" spans="2:2" x14ac:dyDescent="0.3">
      <c r="B2582" s="11"/>
    </row>
    <row r="2583" spans="2:2" x14ac:dyDescent="0.3">
      <c r="B2583" s="11"/>
    </row>
    <row r="2584" spans="2:2" x14ac:dyDescent="0.3">
      <c r="B2584" s="11"/>
    </row>
    <row r="2585" spans="2:2" x14ac:dyDescent="0.3">
      <c r="B2585" s="11"/>
    </row>
    <row r="2586" spans="2:2" x14ac:dyDescent="0.3">
      <c r="B2586" s="11"/>
    </row>
    <row r="2587" spans="2:2" x14ac:dyDescent="0.3">
      <c r="B2587" s="11"/>
    </row>
    <row r="2588" spans="2:2" x14ac:dyDescent="0.3">
      <c r="B2588" s="11"/>
    </row>
    <row r="2589" spans="2:2" x14ac:dyDescent="0.3">
      <c r="B2589" s="11"/>
    </row>
    <row r="2590" spans="2:2" x14ac:dyDescent="0.3">
      <c r="B2590" s="11"/>
    </row>
    <row r="2591" spans="2:2" x14ac:dyDescent="0.3">
      <c r="B2591" s="11"/>
    </row>
    <row r="2592" spans="2:2" x14ac:dyDescent="0.3">
      <c r="B2592" s="11"/>
    </row>
    <row r="2593" spans="2:2" x14ac:dyDescent="0.3">
      <c r="B2593" s="11"/>
    </row>
    <row r="2594" spans="2:2" x14ac:dyDescent="0.3">
      <c r="B2594" s="11"/>
    </row>
    <row r="2595" spans="2:2" x14ac:dyDescent="0.3">
      <c r="B2595" s="11"/>
    </row>
    <row r="2596" spans="2:2" x14ac:dyDescent="0.3">
      <c r="B2596" s="11"/>
    </row>
    <row r="2597" spans="2:2" x14ac:dyDescent="0.3">
      <c r="B2597" s="11"/>
    </row>
    <row r="2598" spans="2:2" x14ac:dyDescent="0.3">
      <c r="B2598" s="11"/>
    </row>
    <row r="2599" spans="2:2" x14ac:dyDescent="0.3">
      <c r="B2599" s="11"/>
    </row>
    <row r="2600" spans="2:2" x14ac:dyDescent="0.3">
      <c r="B2600" s="11"/>
    </row>
    <row r="2601" spans="2:2" x14ac:dyDescent="0.3">
      <c r="B2601" s="11"/>
    </row>
    <row r="2602" spans="2:2" x14ac:dyDescent="0.3">
      <c r="B2602" s="11"/>
    </row>
    <row r="2603" spans="2:2" x14ac:dyDescent="0.3">
      <c r="B2603" s="11"/>
    </row>
    <row r="2604" spans="2:2" x14ac:dyDescent="0.3">
      <c r="B2604" s="11"/>
    </row>
    <row r="2605" spans="2:2" x14ac:dyDescent="0.3">
      <c r="B2605" s="11"/>
    </row>
    <row r="2606" spans="2:2" x14ac:dyDescent="0.3">
      <c r="B2606" s="11"/>
    </row>
    <row r="2607" spans="2:2" x14ac:dyDescent="0.3">
      <c r="B2607" s="11"/>
    </row>
    <row r="2608" spans="2:2" x14ac:dyDescent="0.3">
      <c r="B2608" s="11"/>
    </row>
    <row r="2609" spans="2:2" x14ac:dyDescent="0.3">
      <c r="B2609" s="11"/>
    </row>
    <row r="2610" spans="2:2" x14ac:dyDescent="0.3">
      <c r="B2610" s="11"/>
    </row>
    <row r="2611" spans="2:2" x14ac:dyDescent="0.3">
      <c r="B2611" s="11"/>
    </row>
    <row r="2612" spans="2:2" x14ac:dyDescent="0.3">
      <c r="B2612" s="11"/>
    </row>
    <row r="2613" spans="2:2" x14ac:dyDescent="0.3">
      <c r="B2613" s="11"/>
    </row>
    <row r="2614" spans="2:2" x14ac:dyDescent="0.3">
      <c r="B2614" s="11"/>
    </row>
    <row r="2615" spans="2:2" x14ac:dyDescent="0.3">
      <c r="B2615" s="11"/>
    </row>
    <row r="2616" spans="2:2" x14ac:dyDescent="0.3">
      <c r="B2616" s="11"/>
    </row>
    <row r="2617" spans="2:2" x14ac:dyDescent="0.3">
      <c r="B2617" s="11"/>
    </row>
    <row r="2618" spans="2:2" x14ac:dyDescent="0.3">
      <c r="B2618" s="11"/>
    </row>
    <row r="2619" spans="2:2" x14ac:dyDescent="0.3">
      <c r="B2619" s="11"/>
    </row>
    <row r="2620" spans="2:2" x14ac:dyDescent="0.3">
      <c r="B2620" s="11"/>
    </row>
    <row r="2621" spans="2:2" x14ac:dyDescent="0.3">
      <c r="B2621" s="11"/>
    </row>
    <row r="2622" spans="2:2" x14ac:dyDescent="0.3">
      <c r="B2622" s="11"/>
    </row>
    <row r="2623" spans="2:2" x14ac:dyDescent="0.3">
      <c r="B2623" s="11"/>
    </row>
    <row r="2624" spans="2:2" x14ac:dyDescent="0.3">
      <c r="B2624" s="11"/>
    </row>
    <row r="2625" spans="2:2" x14ac:dyDescent="0.3">
      <c r="B2625" s="11"/>
    </row>
    <row r="2626" spans="2:2" x14ac:dyDescent="0.3">
      <c r="B2626" s="11"/>
    </row>
    <row r="2627" spans="2:2" x14ac:dyDescent="0.3">
      <c r="B2627" s="11"/>
    </row>
    <row r="2628" spans="2:2" x14ac:dyDescent="0.3">
      <c r="B2628" s="11"/>
    </row>
    <row r="2629" spans="2:2" x14ac:dyDescent="0.3">
      <c r="B2629" s="11"/>
    </row>
    <row r="2630" spans="2:2" x14ac:dyDescent="0.3">
      <c r="B2630" s="11"/>
    </row>
    <row r="2631" spans="2:2" x14ac:dyDescent="0.3">
      <c r="B2631" s="11"/>
    </row>
    <row r="2632" spans="2:2" x14ac:dyDescent="0.3">
      <c r="B2632" s="11"/>
    </row>
    <row r="2633" spans="2:2" x14ac:dyDescent="0.3">
      <c r="B2633" s="11"/>
    </row>
    <row r="2634" spans="2:2" x14ac:dyDescent="0.3">
      <c r="B2634" s="11"/>
    </row>
    <row r="2635" spans="2:2" x14ac:dyDescent="0.3">
      <c r="B2635" s="11"/>
    </row>
    <row r="2636" spans="2:2" x14ac:dyDescent="0.3">
      <c r="B2636" s="11"/>
    </row>
    <row r="2637" spans="2:2" x14ac:dyDescent="0.3">
      <c r="B2637" s="11"/>
    </row>
    <row r="2638" spans="2:2" x14ac:dyDescent="0.3">
      <c r="B2638" s="11"/>
    </row>
    <row r="2639" spans="2:2" x14ac:dyDescent="0.3">
      <c r="B2639" s="11"/>
    </row>
    <row r="2640" spans="2:2" x14ac:dyDescent="0.3">
      <c r="B2640" s="11"/>
    </row>
    <row r="2641" spans="2:2" x14ac:dyDescent="0.3">
      <c r="B2641" s="11"/>
    </row>
    <row r="2642" spans="2:2" x14ac:dyDescent="0.3">
      <c r="B2642" s="11"/>
    </row>
    <row r="2643" spans="2:2" x14ac:dyDescent="0.3">
      <c r="B2643" s="11"/>
    </row>
    <row r="2644" spans="2:2" x14ac:dyDescent="0.3">
      <c r="B2644" s="11"/>
    </row>
    <row r="2645" spans="2:2" x14ac:dyDescent="0.3">
      <c r="B2645" s="11"/>
    </row>
    <row r="2646" spans="2:2" x14ac:dyDescent="0.3">
      <c r="B2646" s="11"/>
    </row>
    <row r="2647" spans="2:2" x14ac:dyDescent="0.3">
      <c r="B2647" s="11"/>
    </row>
    <row r="2648" spans="2:2" x14ac:dyDescent="0.3">
      <c r="B2648" s="11"/>
    </row>
    <row r="2649" spans="2:2" x14ac:dyDescent="0.3">
      <c r="B2649" s="11"/>
    </row>
    <row r="2650" spans="2:2" x14ac:dyDescent="0.3">
      <c r="B2650" s="11"/>
    </row>
    <row r="2651" spans="2:2" x14ac:dyDescent="0.3">
      <c r="B2651" s="11"/>
    </row>
    <row r="2652" spans="2:2" x14ac:dyDescent="0.3">
      <c r="B2652" s="11"/>
    </row>
    <row r="2653" spans="2:2" x14ac:dyDescent="0.3">
      <c r="B2653" s="11"/>
    </row>
    <row r="2654" spans="2:2" x14ac:dyDescent="0.3">
      <c r="B2654" s="11"/>
    </row>
    <row r="2655" spans="2:2" x14ac:dyDescent="0.3">
      <c r="B2655" s="11"/>
    </row>
    <row r="2656" spans="2:2" x14ac:dyDescent="0.3">
      <c r="B2656" s="11"/>
    </row>
    <row r="2657" spans="2:2" x14ac:dyDescent="0.3">
      <c r="B2657" s="11"/>
    </row>
    <row r="2658" spans="2:2" x14ac:dyDescent="0.3">
      <c r="B2658" s="11"/>
    </row>
    <row r="2659" spans="2:2" x14ac:dyDescent="0.3">
      <c r="B2659" s="11"/>
    </row>
    <row r="2660" spans="2:2" x14ac:dyDescent="0.3">
      <c r="B2660" s="11"/>
    </row>
    <row r="2661" spans="2:2" x14ac:dyDescent="0.3">
      <c r="B2661" s="11"/>
    </row>
    <row r="2662" spans="2:2" x14ac:dyDescent="0.3">
      <c r="B2662" s="11"/>
    </row>
    <row r="2663" spans="2:2" x14ac:dyDescent="0.3">
      <c r="B2663" s="11"/>
    </row>
    <row r="2664" spans="2:2" x14ac:dyDescent="0.3">
      <c r="B2664" s="11"/>
    </row>
    <row r="2665" spans="2:2" x14ac:dyDescent="0.3">
      <c r="B2665" s="11"/>
    </row>
    <row r="2666" spans="2:2" x14ac:dyDescent="0.3">
      <c r="B2666" s="11"/>
    </row>
    <row r="2667" spans="2:2" x14ac:dyDescent="0.3">
      <c r="B2667" s="11"/>
    </row>
    <row r="2668" spans="2:2" x14ac:dyDescent="0.3">
      <c r="B2668" s="11"/>
    </row>
    <row r="2669" spans="2:2" x14ac:dyDescent="0.3">
      <c r="B2669" s="11"/>
    </row>
    <row r="2670" spans="2:2" x14ac:dyDescent="0.3">
      <c r="B2670" s="11"/>
    </row>
    <row r="2671" spans="2:2" x14ac:dyDescent="0.3">
      <c r="B2671" s="11"/>
    </row>
    <row r="2672" spans="2:2" x14ac:dyDescent="0.3">
      <c r="B2672" s="11"/>
    </row>
    <row r="2673" spans="2:2" x14ac:dyDescent="0.3">
      <c r="B2673" s="11"/>
    </row>
    <row r="2674" spans="2:2" x14ac:dyDescent="0.3">
      <c r="B2674" s="11"/>
    </row>
    <row r="2675" spans="2:2" x14ac:dyDescent="0.3">
      <c r="B2675" s="11"/>
    </row>
    <row r="2676" spans="2:2" x14ac:dyDescent="0.3">
      <c r="B2676" s="11"/>
    </row>
    <row r="2677" spans="2:2" x14ac:dyDescent="0.3">
      <c r="B2677" s="11"/>
    </row>
    <row r="2678" spans="2:2" x14ac:dyDescent="0.3">
      <c r="B2678" s="11"/>
    </row>
    <row r="2679" spans="2:2" x14ac:dyDescent="0.3">
      <c r="B2679" s="11"/>
    </row>
    <row r="2680" spans="2:2" x14ac:dyDescent="0.3">
      <c r="B2680" s="11"/>
    </row>
    <row r="2681" spans="2:2" x14ac:dyDescent="0.3">
      <c r="B2681" s="11"/>
    </row>
    <row r="2682" spans="2:2" x14ac:dyDescent="0.3">
      <c r="B2682" s="11"/>
    </row>
    <row r="2683" spans="2:2" x14ac:dyDescent="0.3">
      <c r="B2683" s="11"/>
    </row>
    <row r="2684" spans="2:2" x14ac:dyDescent="0.3">
      <c r="B2684" s="11"/>
    </row>
    <row r="2685" spans="2:2" x14ac:dyDescent="0.3">
      <c r="B2685" s="11"/>
    </row>
    <row r="2686" spans="2:2" x14ac:dyDescent="0.3">
      <c r="B2686" s="11"/>
    </row>
    <row r="2687" spans="2:2" x14ac:dyDescent="0.3">
      <c r="B2687" s="11"/>
    </row>
    <row r="2688" spans="2:2" x14ac:dyDescent="0.3">
      <c r="B2688" s="11"/>
    </row>
    <row r="2689" spans="2:2" x14ac:dyDescent="0.3">
      <c r="B2689" s="11"/>
    </row>
    <row r="2690" spans="2:2" x14ac:dyDescent="0.3">
      <c r="B2690" s="11"/>
    </row>
    <row r="2691" spans="2:2" x14ac:dyDescent="0.3">
      <c r="B2691" s="11"/>
    </row>
    <row r="2692" spans="2:2" x14ac:dyDescent="0.3">
      <c r="B2692" s="11"/>
    </row>
    <row r="2693" spans="2:2" x14ac:dyDescent="0.3">
      <c r="B2693" s="11"/>
    </row>
    <row r="2694" spans="2:2" x14ac:dyDescent="0.3">
      <c r="B2694" s="11"/>
    </row>
    <row r="2695" spans="2:2" x14ac:dyDescent="0.3">
      <c r="B2695" s="11"/>
    </row>
    <row r="2696" spans="2:2" x14ac:dyDescent="0.3">
      <c r="B2696" s="11"/>
    </row>
    <row r="2697" spans="2:2" x14ac:dyDescent="0.3">
      <c r="B2697" s="11"/>
    </row>
    <row r="2698" spans="2:2" x14ac:dyDescent="0.3">
      <c r="B2698" s="11"/>
    </row>
    <row r="2699" spans="2:2" x14ac:dyDescent="0.3">
      <c r="B2699" s="11"/>
    </row>
    <row r="2700" spans="2:2" x14ac:dyDescent="0.3">
      <c r="B2700" s="11"/>
    </row>
    <row r="2701" spans="2:2" x14ac:dyDescent="0.3">
      <c r="B2701" s="11"/>
    </row>
    <row r="2702" spans="2:2" x14ac:dyDescent="0.3">
      <c r="B2702" s="11"/>
    </row>
    <row r="2703" spans="2:2" x14ac:dyDescent="0.3">
      <c r="B2703" s="11"/>
    </row>
    <row r="2704" spans="2:2" x14ac:dyDescent="0.3">
      <c r="B2704" s="11"/>
    </row>
    <row r="2705" spans="2:2" x14ac:dyDescent="0.3">
      <c r="B2705" s="11"/>
    </row>
    <row r="2706" spans="2:2" x14ac:dyDescent="0.3">
      <c r="B2706" s="11"/>
    </row>
    <row r="2707" spans="2:2" x14ac:dyDescent="0.3">
      <c r="B2707" s="11"/>
    </row>
    <row r="2708" spans="2:2" x14ac:dyDescent="0.3">
      <c r="B2708" s="11"/>
    </row>
    <row r="2709" spans="2:2" x14ac:dyDescent="0.3">
      <c r="B2709" s="11"/>
    </row>
    <row r="2710" spans="2:2" x14ac:dyDescent="0.3">
      <c r="B2710" s="11"/>
    </row>
    <row r="2711" spans="2:2" x14ac:dyDescent="0.3">
      <c r="B2711" s="11"/>
    </row>
    <row r="2712" spans="2:2" x14ac:dyDescent="0.3">
      <c r="B2712" s="11"/>
    </row>
    <row r="2713" spans="2:2" x14ac:dyDescent="0.3">
      <c r="B2713" s="11"/>
    </row>
    <row r="2714" spans="2:2" x14ac:dyDescent="0.3">
      <c r="B2714" s="11"/>
    </row>
    <row r="2715" spans="2:2" x14ac:dyDescent="0.3">
      <c r="B2715" s="11"/>
    </row>
    <row r="2716" spans="2:2" x14ac:dyDescent="0.3">
      <c r="B2716" s="11"/>
    </row>
    <row r="2717" spans="2:2" x14ac:dyDescent="0.3">
      <c r="B2717" s="11"/>
    </row>
    <row r="2718" spans="2:2" x14ac:dyDescent="0.3">
      <c r="B2718" s="11"/>
    </row>
    <row r="2719" spans="2:2" x14ac:dyDescent="0.3">
      <c r="B2719" s="11"/>
    </row>
    <row r="2720" spans="2:2" x14ac:dyDescent="0.3">
      <c r="B2720" s="11"/>
    </row>
    <row r="2721" spans="2:2" x14ac:dyDescent="0.3">
      <c r="B2721" s="11"/>
    </row>
    <row r="2722" spans="2:2" x14ac:dyDescent="0.3">
      <c r="B2722" s="11"/>
    </row>
    <row r="2723" spans="2:2" x14ac:dyDescent="0.3">
      <c r="B2723" s="11"/>
    </row>
    <row r="2724" spans="2:2" x14ac:dyDescent="0.3">
      <c r="B2724" s="11"/>
    </row>
    <row r="2725" spans="2:2" x14ac:dyDescent="0.3">
      <c r="B2725" s="11"/>
    </row>
    <row r="2726" spans="2:2" x14ac:dyDescent="0.3">
      <c r="B2726" s="11"/>
    </row>
    <row r="2727" spans="2:2" x14ac:dyDescent="0.3">
      <c r="B2727" s="11"/>
    </row>
    <row r="2728" spans="2:2" x14ac:dyDescent="0.3">
      <c r="B2728" s="11"/>
    </row>
    <row r="2729" spans="2:2" x14ac:dyDescent="0.3">
      <c r="B2729" s="11"/>
    </row>
    <row r="2730" spans="2:2" x14ac:dyDescent="0.3">
      <c r="B2730" s="11"/>
    </row>
    <row r="2731" spans="2:2" x14ac:dyDescent="0.3">
      <c r="B2731" s="11"/>
    </row>
    <row r="2732" spans="2:2" x14ac:dyDescent="0.3">
      <c r="B2732" s="11"/>
    </row>
    <row r="2733" spans="2:2" x14ac:dyDescent="0.3">
      <c r="B2733" s="11"/>
    </row>
    <row r="2734" spans="2:2" x14ac:dyDescent="0.3">
      <c r="B2734" s="11"/>
    </row>
    <row r="2735" spans="2:2" x14ac:dyDescent="0.3">
      <c r="B2735" s="11"/>
    </row>
    <row r="2736" spans="2:2" x14ac:dyDescent="0.3">
      <c r="B2736" s="11"/>
    </row>
    <row r="2737" spans="2:2" x14ac:dyDescent="0.3">
      <c r="B2737" s="11"/>
    </row>
    <row r="2738" spans="2:2" x14ac:dyDescent="0.3">
      <c r="B2738" s="11"/>
    </row>
    <row r="2739" spans="2:2" x14ac:dyDescent="0.3">
      <c r="B2739" s="11"/>
    </row>
    <row r="2740" spans="2:2" x14ac:dyDescent="0.3">
      <c r="B2740" s="11"/>
    </row>
    <row r="2741" spans="2:2" x14ac:dyDescent="0.3">
      <c r="B2741" s="11"/>
    </row>
    <row r="2742" spans="2:2" x14ac:dyDescent="0.3">
      <c r="B2742" s="11"/>
    </row>
    <row r="2743" spans="2:2" x14ac:dyDescent="0.3">
      <c r="B2743" s="11"/>
    </row>
    <row r="2744" spans="2:2" x14ac:dyDescent="0.3">
      <c r="B2744" s="11"/>
    </row>
    <row r="2745" spans="2:2" x14ac:dyDescent="0.3">
      <c r="B2745" s="11"/>
    </row>
    <row r="2746" spans="2:2" x14ac:dyDescent="0.3">
      <c r="B2746" s="11"/>
    </row>
    <row r="2747" spans="2:2" x14ac:dyDescent="0.3">
      <c r="B2747" s="11"/>
    </row>
    <row r="2748" spans="2:2" x14ac:dyDescent="0.3">
      <c r="B2748" s="11"/>
    </row>
    <row r="2749" spans="2:2" x14ac:dyDescent="0.3">
      <c r="B2749" s="11"/>
    </row>
    <row r="2750" spans="2:2" x14ac:dyDescent="0.3">
      <c r="B2750" s="11"/>
    </row>
    <row r="2751" spans="2:2" x14ac:dyDescent="0.3">
      <c r="B2751" s="11"/>
    </row>
    <row r="2752" spans="2:2" x14ac:dyDescent="0.3">
      <c r="B2752" s="11"/>
    </row>
    <row r="2753" spans="2:2" x14ac:dyDescent="0.3">
      <c r="B2753" s="11"/>
    </row>
    <row r="2754" spans="2:2" x14ac:dyDescent="0.3">
      <c r="B2754" s="11"/>
    </row>
    <row r="2755" spans="2:2" x14ac:dyDescent="0.3">
      <c r="B2755" s="11"/>
    </row>
    <row r="2756" spans="2:2" x14ac:dyDescent="0.3">
      <c r="B2756" s="11"/>
    </row>
    <row r="2757" spans="2:2" x14ac:dyDescent="0.3">
      <c r="B2757" s="11"/>
    </row>
    <row r="2758" spans="2:2" x14ac:dyDescent="0.3">
      <c r="B2758" s="11"/>
    </row>
    <row r="2759" spans="2:2" x14ac:dyDescent="0.3">
      <c r="B2759" s="11"/>
    </row>
    <row r="2760" spans="2:2" x14ac:dyDescent="0.3">
      <c r="B2760" s="11"/>
    </row>
    <row r="2761" spans="2:2" x14ac:dyDescent="0.3">
      <c r="B2761" s="11"/>
    </row>
    <row r="2762" spans="2:2" x14ac:dyDescent="0.3">
      <c r="B2762" s="11"/>
    </row>
    <row r="2763" spans="2:2" x14ac:dyDescent="0.3">
      <c r="B2763" s="11"/>
    </row>
    <row r="2764" spans="2:2" x14ac:dyDescent="0.3">
      <c r="B2764" s="11"/>
    </row>
    <row r="2765" spans="2:2" x14ac:dyDescent="0.3">
      <c r="B2765" s="11"/>
    </row>
    <row r="2766" spans="2:2" x14ac:dyDescent="0.3">
      <c r="B2766" s="11"/>
    </row>
    <row r="2767" spans="2:2" x14ac:dyDescent="0.3">
      <c r="B2767" s="11"/>
    </row>
    <row r="2768" spans="2:2" x14ac:dyDescent="0.3">
      <c r="B2768" s="11"/>
    </row>
    <row r="2769" spans="2:2" x14ac:dyDescent="0.3">
      <c r="B2769" s="11"/>
    </row>
    <row r="2770" spans="2:2" x14ac:dyDescent="0.3">
      <c r="B2770" s="11"/>
    </row>
    <row r="2771" spans="2:2" x14ac:dyDescent="0.3">
      <c r="B2771" s="11"/>
    </row>
    <row r="2772" spans="2:2" x14ac:dyDescent="0.3">
      <c r="B2772" s="11"/>
    </row>
    <row r="2773" spans="2:2" x14ac:dyDescent="0.3">
      <c r="B2773" s="11"/>
    </row>
    <row r="2774" spans="2:2" x14ac:dyDescent="0.3">
      <c r="B2774" s="11"/>
    </row>
    <row r="2775" spans="2:2" x14ac:dyDescent="0.3">
      <c r="B2775" s="11"/>
    </row>
    <row r="2776" spans="2:2" x14ac:dyDescent="0.3">
      <c r="B2776" s="11"/>
    </row>
    <row r="2777" spans="2:2" x14ac:dyDescent="0.3">
      <c r="B2777" s="11"/>
    </row>
    <row r="2778" spans="2:2" x14ac:dyDescent="0.3">
      <c r="B2778" s="11"/>
    </row>
    <row r="2779" spans="2:2" x14ac:dyDescent="0.3">
      <c r="B2779" s="11"/>
    </row>
    <row r="2780" spans="2:2" x14ac:dyDescent="0.3">
      <c r="B2780" s="11"/>
    </row>
    <row r="2781" spans="2:2" x14ac:dyDescent="0.3">
      <c r="B2781" s="11"/>
    </row>
    <row r="2782" spans="2:2" x14ac:dyDescent="0.3">
      <c r="B2782" s="11"/>
    </row>
    <row r="2783" spans="2:2" x14ac:dyDescent="0.3">
      <c r="B2783" s="11"/>
    </row>
    <row r="2784" spans="2:2" x14ac:dyDescent="0.3">
      <c r="B2784" s="11"/>
    </row>
    <row r="2785" spans="2:2" x14ac:dyDescent="0.3">
      <c r="B2785" s="11"/>
    </row>
    <row r="2786" spans="2:2" x14ac:dyDescent="0.3">
      <c r="B2786" s="11"/>
    </row>
    <row r="2787" spans="2:2" x14ac:dyDescent="0.3">
      <c r="B2787" s="11"/>
    </row>
    <row r="2788" spans="2:2" x14ac:dyDescent="0.3">
      <c r="B2788" s="11"/>
    </row>
    <row r="2789" spans="2:2" x14ac:dyDescent="0.3">
      <c r="B2789" s="11"/>
    </row>
    <row r="2790" spans="2:2" x14ac:dyDescent="0.3">
      <c r="B2790" s="11"/>
    </row>
    <row r="2791" spans="2:2" x14ac:dyDescent="0.3">
      <c r="B2791" s="11"/>
    </row>
    <row r="2792" spans="2:2" x14ac:dyDescent="0.3">
      <c r="B2792" s="11"/>
    </row>
    <row r="2793" spans="2:2" x14ac:dyDescent="0.3">
      <c r="B2793" s="11"/>
    </row>
    <row r="2794" spans="2:2" x14ac:dyDescent="0.3">
      <c r="B2794" s="11"/>
    </row>
    <row r="2795" spans="2:2" x14ac:dyDescent="0.3">
      <c r="B2795" s="11"/>
    </row>
    <row r="2796" spans="2:2" x14ac:dyDescent="0.3">
      <c r="B2796" s="11"/>
    </row>
    <row r="2797" spans="2:2" x14ac:dyDescent="0.3">
      <c r="B2797" s="11"/>
    </row>
    <row r="2798" spans="2:2" x14ac:dyDescent="0.3">
      <c r="B2798" s="11"/>
    </row>
    <row r="2799" spans="2:2" x14ac:dyDescent="0.3">
      <c r="B2799" s="11"/>
    </row>
    <row r="2800" spans="2:2" x14ac:dyDescent="0.3">
      <c r="B2800" s="11"/>
    </row>
    <row r="2801" spans="2:2" x14ac:dyDescent="0.3">
      <c r="B2801" s="11"/>
    </row>
    <row r="2802" spans="2:2" x14ac:dyDescent="0.3">
      <c r="B2802" s="11"/>
    </row>
    <row r="2803" spans="2:2" x14ac:dyDescent="0.3">
      <c r="B2803" s="11"/>
    </row>
    <row r="2804" spans="2:2" x14ac:dyDescent="0.3">
      <c r="B2804" s="11"/>
    </row>
    <row r="2805" spans="2:2" x14ac:dyDescent="0.3">
      <c r="B2805" s="11"/>
    </row>
    <row r="2806" spans="2:2" x14ac:dyDescent="0.3">
      <c r="B2806" s="11"/>
    </row>
    <row r="2807" spans="2:2" x14ac:dyDescent="0.3">
      <c r="B2807" s="11"/>
    </row>
    <row r="2808" spans="2:2" x14ac:dyDescent="0.3">
      <c r="B2808" s="11"/>
    </row>
    <row r="2809" spans="2:2" x14ac:dyDescent="0.3">
      <c r="B2809" s="11"/>
    </row>
    <row r="2810" spans="2:2" x14ac:dyDescent="0.3">
      <c r="B2810" s="11"/>
    </row>
    <row r="2811" spans="2:2" x14ac:dyDescent="0.3">
      <c r="B2811" s="11"/>
    </row>
    <row r="2812" spans="2:2" x14ac:dyDescent="0.3">
      <c r="B2812" s="11"/>
    </row>
    <row r="2813" spans="2:2" x14ac:dyDescent="0.3">
      <c r="B2813" s="11"/>
    </row>
    <row r="2814" spans="2:2" x14ac:dyDescent="0.3">
      <c r="B2814" s="11"/>
    </row>
    <row r="2815" spans="2:2" x14ac:dyDescent="0.3">
      <c r="B2815" s="11"/>
    </row>
    <row r="2816" spans="2:2" x14ac:dyDescent="0.3">
      <c r="B2816" s="11"/>
    </row>
    <row r="2817" spans="2:2" x14ac:dyDescent="0.3">
      <c r="B2817" s="11"/>
    </row>
    <row r="2818" spans="2:2" x14ac:dyDescent="0.3">
      <c r="B2818" s="11"/>
    </row>
    <row r="2819" spans="2:2" x14ac:dyDescent="0.3">
      <c r="B2819" s="11"/>
    </row>
    <row r="2820" spans="2:2" x14ac:dyDescent="0.3">
      <c r="B2820" s="11"/>
    </row>
    <row r="2821" spans="2:2" x14ac:dyDescent="0.3">
      <c r="B2821" s="11"/>
    </row>
    <row r="2822" spans="2:2" x14ac:dyDescent="0.3">
      <c r="B2822" s="11"/>
    </row>
    <row r="2823" spans="2:2" x14ac:dyDescent="0.3">
      <c r="B2823" s="11"/>
    </row>
    <row r="2824" spans="2:2" x14ac:dyDescent="0.3">
      <c r="B2824" s="11"/>
    </row>
    <row r="2825" spans="2:2" x14ac:dyDescent="0.3">
      <c r="B2825" s="11"/>
    </row>
    <row r="2826" spans="2:2" x14ac:dyDescent="0.3">
      <c r="B2826" s="11"/>
    </row>
    <row r="2827" spans="2:2" x14ac:dyDescent="0.3">
      <c r="B2827" s="11"/>
    </row>
    <row r="2828" spans="2:2" x14ac:dyDescent="0.3">
      <c r="B2828" s="11"/>
    </row>
    <row r="2829" spans="2:2" x14ac:dyDescent="0.3">
      <c r="B2829" s="11"/>
    </row>
    <row r="2830" spans="2:2" x14ac:dyDescent="0.3">
      <c r="B2830" s="11"/>
    </row>
    <row r="2831" spans="2:2" x14ac:dyDescent="0.3">
      <c r="B2831" s="11"/>
    </row>
    <row r="2832" spans="2:2" x14ac:dyDescent="0.3">
      <c r="B2832" s="11"/>
    </row>
    <row r="2833" spans="2:2" x14ac:dyDescent="0.3">
      <c r="B2833" s="11"/>
    </row>
    <row r="2834" spans="2:2" x14ac:dyDescent="0.3">
      <c r="B2834" s="11"/>
    </row>
    <row r="2835" spans="2:2" x14ac:dyDescent="0.3">
      <c r="B2835" s="11"/>
    </row>
    <row r="2836" spans="2:2" x14ac:dyDescent="0.3">
      <c r="B2836" s="11"/>
    </row>
    <row r="2837" spans="2:2" x14ac:dyDescent="0.3">
      <c r="B2837" s="11"/>
    </row>
    <row r="2838" spans="2:2" x14ac:dyDescent="0.3">
      <c r="B2838" s="11"/>
    </row>
    <row r="2839" spans="2:2" x14ac:dyDescent="0.3">
      <c r="B2839" s="11"/>
    </row>
    <row r="2840" spans="2:2" x14ac:dyDescent="0.3">
      <c r="B2840" s="11"/>
    </row>
    <row r="2841" spans="2:2" x14ac:dyDescent="0.3">
      <c r="B2841" s="11"/>
    </row>
    <row r="2842" spans="2:2" x14ac:dyDescent="0.3">
      <c r="B2842" s="11"/>
    </row>
    <row r="2843" spans="2:2" x14ac:dyDescent="0.3">
      <c r="B2843" s="11"/>
    </row>
    <row r="2844" spans="2:2" x14ac:dyDescent="0.3">
      <c r="B2844" s="11"/>
    </row>
    <row r="2845" spans="2:2" x14ac:dyDescent="0.3">
      <c r="B2845" s="11"/>
    </row>
    <row r="2846" spans="2:2" x14ac:dyDescent="0.3">
      <c r="B2846" s="11"/>
    </row>
    <row r="2847" spans="2:2" x14ac:dyDescent="0.3">
      <c r="B2847" s="11"/>
    </row>
    <row r="2848" spans="2:2" x14ac:dyDescent="0.3">
      <c r="B2848" s="11"/>
    </row>
    <row r="2849" spans="2:2" x14ac:dyDescent="0.3">
      <c r="B2849" s="11"/>
    </row>
    <row r="2850" spans="2:2" x14ac:dyDescent="0.3">
      <c r="B2850" s="11"/>
    </row>
    <row r="2851" spans="2:2" x14ac:dyDescent="0.3">
      <c r="B2851" s="11"/>
    </row>
    <row r="2852" spans="2:2" x14ac:dyDescent="0.3">
      <c r="B2852" s="11"/>
    </row>
    <row r="2853" spans="2:2" x14ac:dyDescent="0.3">
      <c r="B2853" s="11"/>
    </row>
    <row r="2854" spans="2:2" x14ac:dyDescent="0.3">
      <c r="B2854" s="11"/>
    </row>
    <row r="2855" spans="2:2" x14ac:dyDescent="0.3">
      <c r="B2855" s="11"/>
    </row>
    <row r="2856" spans="2:2" x14ac:dyDescent="0.3">
      <c r="B2856" s="11"/>
    </row>
    <row r="2857" spans="2:2" x14ac:dyDescent="0.3">
      <c r="B2857" s="11"/>
    </row>
    <row r="2858" spans="2:2" x14ac:dyDescent="0.3">
      <c r="B2858" s="11"/>
    </row>
    <row r="2859" spans="2:2" x14ac:dyDescent="0.3">
      <c r="B2859" s="11"/>
    </row>
    <row r="2860" spans="2:2" x14ac:dyDescent="0.3">
      <c r="B2860" s="11"/>
    </row>
    <row r="2861" spans="2:2" x14ac:dyDescent="0.3">
      <c r="B2861" s="11"/>
    </row>
    <row r="2862" spans="2:2" x14ac:dyDescent="0.3">
      <c r="B2862" s="11"/>
    </row>
    <row r="2863" spans="2:2" x14ac:dyDescent="0.3">
      <c r="B2863" s="11"/>
    </row>
    <row r="2864" spans="2:2" x14ac:dyDescent="0.3">
      <c r="B2864" s="11"/>
    </row>
    <row r="2865" spans="2:2" x14ac:dyDescent="0.3">
      <c r="B2865" s="11"/>
    </row>
    <row r="2866" spans="2:2" x14ac:dyDescent="0.3">
      <c r="B2866" s="11"/>
    </row>
    <row r="2867" spans="2:2" x14ac:dyDescent="0.3">
      <c r="B2867" s="11"/>
    </row>
    <row r="2868" spans="2:2" x14ac:dyDescent="0.3">
      <c r="B2868" s="11"/>
    </row>
    <row r="2869" spans="2:2" x14ac:dyDescent="0.3">
      <c r="B2869" s="11"/>
    </row>
    <row r="2870" spans="2:2" x14ac:dyDescent="0.3">
      <c r="B2870" s="11"/>
    </row>
    <row r="2871" spans="2:2" x14ac:dyDescent="0.3">
      <c r="B2871" s="11"/>
    </row>
    <row r="2872" spans="2:2" x14ac:dyDescent="0.3">
      <c r="B2872" s="11"/>
    </row>
    <row r="2873" spans="2:2" x14ac:dyDescent="0.3">
      <c r="B2873" s="11"/>
    </row>
    <row r="2874" spans="2:2" x14ac:dyDescent="0.3">
      <c r="B2874" s="11"/>
    </row>
    <row r="2875" spans="2:2" x14ac:dyDescent="0.3">
      <c r="B2875" s="11"/>
    </row>
    <row r="2876" spans="2:2" x14ac:dyDescent="0.3">
      <c r="B2876" s="11"/>
    </row>
    <row r="2877" spans="2:2" x14ac:dyDescent="0.3">
      <c r="B2877" s="11"/>
    </row>
    <row r="2878" spans="2:2" x14ac:dyDescent="0.3">
      <c r="B2878" s="11"/>
    </row>
    <row r="2879" spans="2:2" x14ac:dyDescent="0.3">
      <c r="B2879" s="11"/>
    </row>
    <row r="2880" spans="2:2" x14ac:dyDescent="0.3">
      <c r="B2880" s="11"/>
    </row>
    <row r="2881" spans="2:2" x14ac:dyDescent="0.3">
      <c r="B2881" s="11"/>
    </row>
    <row r="2882" spans="2:2" x14ac:dyDescent="0.3">
      <c r="B2882" s="11"/>
    </row>
    <row r="2883" spans="2:2" x14ac:dyDescent="0.3">
      <c r="B2883" s="11"/>
    </row>
    <row r="2884" spans="2:2" x14ac:dyDescent="0.3">
      <c r="B2884" s="11"/>
    </row>
    <row r="2885" spans="2:2" x14ac:dyDescent="0.3">
      <c r="B2885" s="11"/>
    </row>
    <row r="2886" spans="2:2" x14ac:dyDescent="0.3">
      <c r="B2886" s="11"/>
    </row>
    <row r="2887" spans="2:2" x14ac:dyDescent="0.3">
      <c r="B2887" s="11"/>
    </row>
    <row r="2888" spans="2:2" x14ac:dyDescent="0.3">
      <c r="B2888" s="11"/>
    </row>
    <row r="2889" spans="2:2" x14ac:dyDescent="0.3">
      <c r="B2889" s="11"/>
    </row>
    <row r="2890" spans="2:2" x14ac:dyDescent="0.3">
      <c r="B2890" s="11"/>
    </row>
    <row r="2891" spans="2:2" x14ac:dyDescent="0.3">
      <c r="B2891" s="11"/>
    </row>
    <row r="2892" spans="2:2" x14ac:dyDescent="0.3">
      <c r="B2892" s="11"/>
    </row>
    <row r="2893" spans="2:2" x14ac:dyDescent="0.3">
      <c r="B2893" s="11"/>
    </row>
    <row r="2894" spans="2:2" x14ac:dyDescent="0.3">
      <c r="B2894" s="11"/>
    </row>
    <row r="2895" spans="2:2" x14ac:dyDescent="0.3">
      <c r="B2895" s="11"/>
    </row>
    <row r="2896" spans="2:2" x14ac:dyDescent="0.3">
      <c r="B2896" s="11"/>
    </row>
    <row r="2897" spans="2:2" x14ac:dyDescent="0.3">
      <c r="B2897" s="11"/>
    </row>
    <row r="2898" spans="2:2" x14ac:dyDescent="0.3">
      <c r="B2898" s="11"/>
    </row>
    <row r="2899" spans="2:2" x14ac:dyDescent="0.3">
      <c r="B2899" s="11"/>
    </row>
    <row r="2900" spans="2:2" x14ac:dyDescent="0.3">
      <c r="B2900" s="11"/>
    </row>
    <row r="2901" spans="2:2" x14ac:dyDescent="0.3">
      <c r="B2901" s="11"/>
    </row>
    <row r="2902" spans="2:2" x14ac:dyDescent="0.3">
      <c r="B2902" s="11"/>
    </row>
    <row r="2903" spans="2:2" x14ac:dyDescent="0.3">
      <c r="B2903" s="11"/>
    </row>
    <row r="2904" spans="2:2" x14ac:dyDescent="0.3">
      <c r="B2904" s="11"/>
    </row>
    <row r="2905" spans="2:2" x14ac:dyDescent="0.3">
      <c r="B2905" s="11"/>
    </row>
    <row r="2906" spans="2:2" x14ac:dyDescent="0.3">
      <c r="B2906" s="11"/>
    </row>
    <row r="2907" spans="2:2" x14ac:dyDescent="0.3">
      <c r="B2907" s="11"/>
    </row>
    <row r="2908" spans="2:2" x14ac:dyDescent="0.3">
      <c r="B2908" s="11"/>
    </row>
    <row r="2909" spans="2:2" x14ac:dyDescent="0.3">
      <c r="B2909" s="11"/>
    </row>
    <row r="2910" spans="2:2" x14ac:dyDescent="0.3">
      <c r="B2910" s="11"/>
    </row>
    <row r="2911" spans="2:2" x14ac:dyDescent="0.3">
      <c r="B2911" s="11"/>
    </row>
    <row r="2912" spans="2:2" x14ac:dyDescent="0.3">
      <c r="B2912" s="11"/>
    </row>
    <row r="2913" spans="2:2" x14ac:dyDescent="0.3">
      <c r="B2913" s="11"/>
    </row>
    <row r="2914" spans="2:2" x14ac:dyDescent="0.3">
      <c r="B2914" s="11"/>
    </row>
    <row r="2915" spans="2:2" x14ac:dyDescent="0.3">
      <c r="B2915" s="11"/>
    </row>
    <row r="2916" spans="2:2" x14ac:dyDescent="0.3">
      <c r="B2916" s="11"/>
    </row>
    <row r="2917" spans="2:2" x14ac:dyDescent="0.3">
      <c r="B2917" s="11"/>
    </row>
    <row r="2918" spans="2:2" x14ac:dyDescent="0.3">
      <c r="B2918" s="11"/>
    </row>
    <row r="2919" spans="2:2" x14ac:dyDescent="0.3">
      <c r="B2919" s="11"/>
    </row>
    <row r="2920" spans="2:2" x14ac:dyDescent="0.3">
      <c r="B2920" s="11"/>
    </row>
    <row r="2921" spans="2:2" x14ac:dyDescent="0.3">
      <c r="B2921" s="11"/>
    </row>
    <row r="2922" spans="2:2" x14ac:dyDescent="0.3">
      <c r="B2922" s="11"/>
    </row>
    <row r="2923" spans="2:2" x14ac:dyDescent="0.3">
      <c r="B2923" s="11"/>
    </row>
    <row r="2924" spans="2:2" x14ac:dyDescent="0.3">
      <c r="B2924" s="11"/>
    </row>
    <row r="2925" spans="2:2" x14ac:dyDescent="0.3">
      <c r="B2925" s="11"/>
    </row>
    <row r="2926" spans="2:2" x14ac:dyDescent="0.3">
      <c r="B2926" s="11"/>
    </row>
    <row r="2927" spans="2:2" x14ac:dyDescent="0.3">
      <c r="B2927" s="11"/>
    </row>
    <row r="2928" spans="2:2" x14ac:dyDescent="0.3">
      <c r="B2928" s="11"/>
    </row>
    <row r="2929" spans="2:2" x14ac:dyDescent="0.3">
      <c r="B2929" s="11"/>
    </row>
    <row r="2930" spans="2:2" x14ac:dyDescent="0.3">
      <c r="B2930" s="11"/>
    </row>
    <row r="2931" spans="2:2" x14ac:dyDescent="0.3">
      <c r="B2931" s="11"/>
    </row>
    <row r="2932" spans="2:2" x14ac:dyDescent="0.3">
      <c r="B2932" s="11"/>
    </row>
    <row r="2933" spans="2:2" x14ac:dyDescent="0.3">
      <c r="B2933" s="11"/>
    </row>
    <row r="2934" spans="2:2" x14ac:dyDescent="0.3">
      <c r="B2934" s="11"/>
    </row>
    <row r="2935" spans="2:2" x14ac:dyDescent="0.3">
      <c r="B2935" s="11"/>
    </row>
    <row r="2936" spans="2:2" x14ac:dyDescent="0.3">
      <c r="B2936" s="11"/>
    </row>
    <row r="2937" spans="2:2" x14ac:dyDescent="0.3">
      <c r="B2937" s="11"/>
    </row>
    <row r="2938" spans="2:2" x14ac:dyDescent="0.3">
      <c r="B2938" s="11"/>
    </row>
    <row r="2939" spans="2:2" x14ac:dyDescent="0.3">
      <c r="B2939" s="11"/>
    </row>
    <row r="2940" spans="2:2" x14ac:dyDescent="0.3">
      <c r="B2940" s="11"/>
    </row>
    <row r="2941" spans="2:2" x14ac:dyDescent="0.3">
      <c r="B2941" s="11"/>
    </row>
    <row r="2942" spans="2:2" x14ac:dyDescent="0.3">
      <c r="B2942" s="11"/>
    </row>
    <row r="2943" spans="2:2" x14ac:dyDescent="0.3">
      <c r="B2943" s="11"/>
    </row>
    <row r="2944" spans="2:2" x14ac:dyDescent="0.3">
      <c r="B2944" s="11"/>
    </row>
    <row r="2945" spans="2:2" x14ac:dyDescent="0.3">
      <c r="B2945" s="11"/>
    </row>
    <row r="2946" spans="2:2" x14ac:dyDescent="0.3">
      <c r="B2946" s="11"/>
    </row>
    <row r="2947" spans="2:2" x14ac:dyDescent="0.3">
      <c r="B2947" s="11"/>
    </row>
    <row r="2948" spans="2:2" x14ac:dyDescent="0.3">
      <c r="B2948" s="11"/>
    </row>
    <row r="2949" spans="2:2" x14ac:dyDescent="0.3">
      <c r="B2949" s="11"/>
    </row>
    <row r="2950" spans="2:2" x14ac:dyDescent="0.3">
      <c r="B2950" s="11"/>
    </row>
    <row r="2951" spans="2:2" x14ac:dyDescent="0.3">
      <c r="B2951" s="11"/>
    </row>
    <row r="2952" spans="2:2" x14ac:dyDescent="0.3">
      <c r="B2952" s="11"/>
    </row>
    <row r="2953" spans="2:2" x14ac:dyDescent="0.3">
      <c r="B2953" s="11"/>
    </row>
    <row r="2954" spans="2:2" x14ac:dyDescent="0.3">
      <c r="B2954" s="11"/>
    </row>
    <row r="2955" spans="2:2" x14ac:dyDescent="0.3">
      <c r="B2955" s="11"/>
    </row>
    <row r="2956" spans="2:2" x14ac:dyDescent="0.3">
      <c r="B2956" s="11"/>
    </row>
    <row r="2957" spans="2:2" x14ac:dyDescent="0.3">
      <c r="B2957" s="11"/>
    </row>
    <row r="2958" spans="2:2" x14ac:dyDescent="0.3">
      <c r="B2958" s="11"/>
    </row>
    <row r="2959" spans="2:2" x14ac:dyDescent="0.3">
      <c r="B2959" s="11"/>
    </row>
    <row r="2960" spans="2:2" x14ac:dyDescent="0.3">
      <c r="B2960" s="11"/>
    </row>
    <row r="2961" spans="2:2" x14ac:dyDescent="0.3">
      <c r="B2961" s="11"/>
    </row>
    <row r="2962" spans="2:2" x14ac:dyDescent="0.3">
      <c r="B2962" s="11"/>
    </row>
    <row r="2963" spans="2:2" x14ac:dyDescent="0.3">
      <c r="B2963" s="11"/>
    </row>
    <row r="2964" spans="2:2" x14ac:dyDescent="0.3">
      <c r="B2964" s="11"/>
    </row>
    <row r="2965" spans="2:2" x14ac:dyDescent="0.3">
      <c r="B2965" s="11"/>
    </row>
    <row r="2966" spans="2:2" x14ac:dyDescent="0.3">
      <c r="B2966" s="11"/>
    </row>
    <row r="2967" spans="2:2" x14ac:dyDescent="0.3">
      <c r="B2967" s="11"/>
    </row>
    <row r="2968" spans="2:2" x14ac:dyDescent="0.3">
      <c r="B2968" s="11"/>
    </row>
    <row r="2969" spans="2:2" x14ac:dyDescent="0.3">
      <c r="B2969" s="11"/>
    </row>
    <row r="2970" spans="2:2" x14ac:dyDescent="0.3">
      <c r="B2970" s="11"/>
    </row>
    <row r="2971" spans="2:2" x14ac:dyDescent="0.3">
      <c r="B2971" s="11"/>
    </row>
    <row r="2972" spans="2:2" x14ac:dyDescent="0.3">
      <c r="B2972" s="11"/>
    </row>
    <row r="2973" spans="2:2" x14ac:dyDescent="0.3">
      <c r="B2973" s="11"/>
    </row>
    <row r="2974" spans="2:2" x14ac:dyDescent="0.3">
      <c r="B2974" s="11"/>
    </row>
    <row r="2975" spans="2:2" x14ac:dyDescent="0.3">
      <c r="B2975" s="11"/>
    </row>
    <row r="2976" spans="2:2" x14ac:dyDescent="0.3">
      <c r="B2976" s="11"/>
    </row>
    <row r="2977" spans="2:2" x14ac:dyDescent="0.3">
      <c r="B2977" s="11"/>
    </row>
    <row r="2978" spans="2:2" x14ac:dyDescent="0.3">
      <c r="B2978" s="11"/>
    </row>
    <row r="2979" spans="2:2" x14ac:dyDescent="0.3">
      <c r="B2979" s="11"/>
    </row>
    <row r="2980" spans="2:2" x14ac:dyDescent="0.3">
      <c r="B2980" s="11"/>
    </row>
    <row r="2981" spans="2:2" x14ac:dyDescent="0.3">
      <c r="B2981" s="11"/>
    </row>
    <row r="2982" spans="2:2" x14ac:dyDescent="0.3">
      <c r="B2982" s="11"/>
    </row>
    <row r="2983" spans="2:2" x14ac:dyDescent="0.3">
      <c r="B2983" s="11"/>
    </row>
    <row r="2984" spans="2:2" x14ac:dyDescent="0.3">
      <c r="B2984" s="11"/>
    </row>
    <row r="2985" spans="2:2" x14ac:dyDescent="0.3">
      <c r="B2985" s="11"/>
    </row>
    <row r="2986" spans="2:2" x14ac:dyDescent="0.3">
      <c r="B2986" s="11"/>
    </row>
    <row r="2987" spans="2:2" x14ac:dyDescent="0.3">
      <c r="B2987" s="11"/>
    </row>
    <row r="2988" spans="2:2" x14ac:dyDescent="0.3">
      <c r="B2988" s="11"/>
    </row>
    <row r="2989" spans="2:2" x14ac:dyDescent="0.3">
      <c r="B2989" s="11"/>
    </row>
    <row r="2990" spans="2:2" x14ac:dyDescent="0.3">
      <c r="B2990" s="11"/>
    </row>
    <row r="2991" spans="2:2" x14ac:dyDescent="0.3">
      <c r="B2991" s="11"/>
    </row>
    <row r="2992" spans="2:2" x14ac:dyDescent="0.3">
      <c r="B2992" s="11"/>
    </row>
    <row r="2993" spans="2:2" x14ac:dyDescent="0.3">
      <c r="B2993" s="11"/>
    </row>
    <row r="2994" spans="2:2" x14ac:dyDescent="0.3">
      <c r="B2994" s="11"/>
    </row>
    <row r="2995" spans="2:2" x14ac:dyDescent="0.3">
      <c r="B2995" s="11"/>
    </row>
    <row r="2996" spans="2:2" x14ac:dyDescent="0.3">
      <c r="B2996" s="11"/>
    </row>
    <row r="2997" spans="2:2" x14ac:dyDescent="0.3">
      <c r="B2997" s="11"/>
    </row>
    <row r="2998" spans="2:2" x14ac:dyDescent="0.3">
      <c r="B2998" s="11"/>
    </row>
    <row r="2999" spans="2:2" x14ac:dyDescent="0.3">
      <c r="B2999" s="11"/>
    </row>
    <row r="3000" spans="2:2" x14ac:dyDescent="0.3">
      <c r="B3000" s="11"/>
    </row>
    <row r="3001" spans="2:2" x14ac:dyDescent="0.3">
      <c r="B3001" s="11"/>
    </row>
    <row r="3002" spans="2:2" x14ac:dyDescent="0.3">
      <c r="B3002" s="11"/>
    </row>
    <row r="3003" spans="2:2" x14ac:dyDescent="0.3">
      <c r="B3003" s="11"/>
    </row>
    <row r="3004" spans="2:2" x14ac:dyDescent="0.3">
      <c r="B3004" s="11"/>
    </row>
    <row r="3005" spans="2:2" x14ac:dyDescent="0.3">
      <c r="B3005" s="11"/>
    </row>
    <row r="3006" spans="2:2" x14ac:dyDescent="0.3">
      <c r="B3006" s="11"/>
    </row>
    <row r="3007" spans="2:2" x14ac:dyDescent="0.3">
      <c r="B3007" s="11"/>
    </row>
    <row r="3008" spans="2:2" x14ac:dyDescent="0.3">
      <c r="B3008" s="11"/>
    </row>
    <row r="3009" spans="2:2" x14ac:dyDescent="0.3">
      <c r="B3009" s="11"/>
    </row>
    <row r="3010" spans="2:2" x14ac:dyDescent="0.3">
      <c r="B3010" s="11"/>
    </row>
    <row r="3011" spans="2:2" x14ac:dyDescent="0.3">
      <c r="B3011" s="11"/>
    </row>
    <row r="3012" spans="2:2" x14ac:dyDescent="0.3">
      <c r="B3012" s="11"/>
    </row>
    <row r="3013" spans="2:2" x14ac:dyDescent="0.3">
      <c r="B3013" s="11"/>
    </row>
    <row r="3014" spans="2:2" x14ac:dyDescent="0.3">
      <c r="B3014" s="11"/>
    </row>
    <row r="3015" spans="2:2" x14ac:dyDescent="0.3">
      <c r="B3015" s="11"/>
    </row>
    <row r="3016" spans="2:2" x14ac:dyDescent="0.3">
      <c r="B3016" s="11"/>
    </row>
    <row r="3017" spans="2:2" x14ac:dyDescent="0.3">
      <c r="B3017" s="11"/>
    </row>
    <row r="3018" spans="2:2" x14ac:dyDescent="0.3">
      <c r="B3018" s="11"/>
    </row>
    <row r="3019" spans="2:2" x14ac:dyDescent="0.3">
      <c r="B3019" s="11"/>
    </row>
    <row r="3020" spans="2:2" x14ac:dyDescent="0.3">
      <c r="B3020" s="11"/>
    </row>
    <row r="3021" spans="2:2" x14ac:dyDescent="0.3">
      <c r="B3021" s="11"/>
    </row>
    <row r="3022" spans="2:2" x14ac:dyDescent="0.3">
      <c r="B3022" s="11"/>
    </row>
    <row r="3023" spans="2:2" x14ac:dyDescent="0.3">
      <c r="B3023" s="11"/>
    </row>
    <row r="3024" spans="2:2" x14ac:dyDescent="0.3">
      <c r="B3024" s="11"/>
    </row>
    <row r="3025" spans="2:2" x14ac:dyDescent="0.3">
      <c r="B3025" s="11"/>
    </row>
    <row r="3026" spans="2:2" x14ac:dyDescent="0.3">
      <c r="B3026" s="11"/>
    </row>
    <row r="3027" spans="2:2" x14ac:dyDescent="0.3">
      <c r="B3027" s="11"/>
    </row>
    <row r="3028" spans="2:2" x14ac:dyDescent="0.3">
      <c r="B3028" s="11"/>
    </row>
    <row r="3029" spans="2:2" x14ac:dyDescent="0.3">
      <c r="B3029" s="11"/>
    </row>
    <row r="3030" spans="2:2" x14ac:dyDescent="0.3">
      <c r="B3030" s="11"/>
    </row>
    <row r="3031" spans="2:2" x14ac:dyDescent="0.3">
      <c r="B3031" s="11"/>
    </row>
    <row r="3032" spans="2:2" x14ac:dyDescent="0.3">
      <c r="B3032" s="11"/>
    </row>
    <row r="3033" spans="2:2" x14ac:dyDescent="0.3">
      <c r="B3033" s="11"/>
    </row>
    <row r="3034" spans="2:2" x14ac:dyDescent="0.3">
      <c r="B3034" s="11"/>
    </row>
    <row r="3035" spans="2:2" x14ac:dyDescent="0.3">
      <c r="B3035" s="11"/>
    </row>
    <row r="3036" spans="2:2" x14ac:dyDescent="0.3">
      <c r="B3036" s="11"/>
    </row>
    <row r="3037" spans="2:2" x14ac:dyDescent="0.3">
      <c r="B3037" s="11"/>
    </row>
    <row r="3038" spans="2:2" x14ac:dyDescent="0.3">
      <c r="B3038" s="11"/>
    </row>
    <row r="3039" spans="2:2" x14ac:dyDescent="0.3">
      <c r="B3039" s="11"/>
    </row>
    <row r="3040" spans="2:2" x14ac:dyDescent="0.3">
      <c r="B3040" s="11"/>
    </row>
    <row r="3041" spans="2:2" x14ac:dyDescent="0.3">
      <c r="B3041" s="11"/>
    </row>
    <row r="3042" spans="2:2" x14ac:dyDescent="0.3">
      <c r="B3042" s="11"/>
    </row>
    <row r="3043" spans="2:2" x14ac:dyDescent="0.3">
      <c r="B3043" s="11"/>
    </row>
    <row r="3044" spans="2:2" x14ac:dyDescent="0.3">
      <c r="B3044" s="11"/>
    </row>
    <row r="3045" spans="2:2" x14ac:dyDescent="0.3">
      <c r="B3045" s="11"/>
    </row>
    <row r="3046" spans="2:2" x14ac:dyDescent="0.3">
      <c r="B3046" s="11"/>
    </row>
    <row r="3047" spans="2:2" x14ac:dyDescent="0.3">
      <c r="B3047" s="11"/>
    </row>
    <row r="3048" spans="2:2" x14ac:dyDescent="0.3">
      <c r="B3048" s="11"/>
    </row>
    <row r="3049" spans="2:2" x14ac:dyDescent="0.3">
      <c r="B3049" s="11"/>
    </row>
    <row r="3050" spans="2:2" x14ac:dyDescent="0.3">
      <c r="B3050" s="11"/>
    </row>
    <row r="3051" spans="2:2" x14ac:dyDescent="0.3">
      <c r="B3051" s="11"/>
    </row>
    <row r="3052" spans="2:2" x14ac:dyDescent="0.3">
      <c r="B3052" s="11"/>
    </row>
    <row r="3053" spans="2:2" x14ac:dyDescent="0.3">
      <c r="B3053" s="11"/>
    </row>
    <row r="3054" spans="2:2" x14ac:dyDescent="0.3">
      <c r="B3054" s="11"/>
    </row>
    <row r="3055" spans="2:2" x14ac:dyDescent="0.3">
      <c r="B3055" s="11"/>
    </row>
    <row r="3056" spans="2:2" x14ac:dyDescent="0.3">
      <c r="B3056" s="11"/>
    </row>
    <row r="3057" spans="2:2" x14ac:dyDescent="0.3">
      <c r="B3057" s="11"/>
    </row>
    <row r="3058" spans="2:2" x14ac:dyDescent="0.3">
      <c r="B3058" s="11"/>
    </row>
    <row r="3059" spans="2:2" x14ac:dyDescent="0.3">
      <c r="B3059" s="11"/>
    </row>
    <row r="3060" spans="2:2" x14ac:dyDescent="0.3">
      <c r="B3060" s="11"/>
    </row>
    <row r="3061" spans="2:2" x14ac:dyDescent="0.3">
      <c r="B3061" s="11"/>
    </row>
    <row r="3062" spans="2:2" x14ac:dyDescent="0.3">
      <c r="B3062" s="11"/>
    </row>
    <row r="3063" spans="2:2" x14ac:dyDescent="0.3">
      <c r="B3063" s="11"/>
    </row>
    <row r="3064" spans="2:2" x14ac:dyDescent="0.3">
      <c r="B3064" s="11"/>
    </row>
    <row r="3065" spans="2:2" x14ac:dyDescent="0.3">
      <c r="B3065" s="11"/>
    </row>
    <row r="3066" spans="2:2" x14ac:dyDescent="0.3">
      <c r="B3066" s="11"/>
    </row>
    <row r="3067" spans="2:2" x14ac:dyDescent="0.3">
      <c r="B3067" s="11"/>
    </row>
    <row r="3068" spans="2:2" x14ac:dyDescent="0.3">
      <c r="B3068" s="11"/>
    </row>
    <row r="3069" spans="2:2" x14ac:dyDescent="0.3">
      <c r="B3069" s="11"/>
    </row>
    <row r="3070" spans="2:2" x14ac:dyDescent="0.3">
      <c r="B3070" s="11"/>
    </row>
    <row r="3071" spans="2:2" x14ac:dyDescent="0.3">
      <c r="B3071" s="11"/>
    </row>
    <row r="3072" spans="2:2" x14ac:dyDescent="0.3">
      <c r="B3072" s="11"/>
    </row>
    <row r="3073" spans="2:2" x14ac:dyDescent="0.3">
      <c r="B3073" s="11"/>
    </row>
    <row r="3074" spans="2:2" x14ac:dyDescent="0.3">
      <c r="B3074" s="11"/>
    </row>
    <row r="3075" spans="2:2" x14ac:dyDescent="0.3">
      <c r="B3075" s="11"/>
    </row>
    <row r="3076" spans="2:2" x14ac:dyDescent="0.3">
      <c r="B3076" s="11"/>
    </row>
    <row r="3077" spans="2:2" x14ac:dyDescent="0.3">
      <c r="B3077" s="11"/>
    </row>
    <row r="3078" spans="2:2" x14ac:dyDescent="0.3">
      <c r="B3078" s="11"/>
    </row>
    <row r="3079" spans="2:2" x14ac:dyDescent="0.3">
      <c r="B3079" s="11"/>
    </row>
    <row r="3080" spans="2:2" x14ac:dyDescent="0.3">
      <c r="B3080" s="11"/>
    </row>
    <row r="3081" spans="2:2" x14ac:dyDescent="0.3">
      <c r="B3081" s="11"/>
    </row>
    <row r="3082" spans="2:2" x14ac:dyDescent="0.3">
      <c r="B3082" s="11"/>
    </row>
    <row r="3083" spans="2:2" x14ac:dyDescent="0.3">
      <c r="B3083" s="11"/>
    </row>
    <row r="3084" spans="2:2" x14ac:dyDescent="0.3">
      <c r="B3084" s="11"/>
    </row>
    <row r="3085" spans="2:2" x14ac:dyDescent="0.3">
      <c r="B3085" s="11"/>
    </row>
    <row r="3086" spans="2:2" x14ac:dyDescent="0.3">
      <c r="B3086" s="11"/>
    </row>
    <row r="3087" spans="2:2" x14ac:dyDescent="0.3">
      <c r="B3087" s="11"/>
    </row>
    <row r="3088" spans="2:2" x14ac:dyDescent="0.3">
      <c r="B3088" s="11"/>
    </row>
    <row r="3089" spans="2:2" x14ac:dyDescent="0.3">
      <c r="B3089" s="11"/>
    </row>
    <row r="3090" spans="2:2" x14ac:dyDescent="0.3">
      <c r="B3090" s="11"/>
    </row>
    <row r="3091" spans="2:2" x14ac:dyDescent="0.3">
      <c r="B3091" s="11"/>
    </row>
    <row r="3092" spans="2:2" x14ac:dyDescent="0.3">
      <c r="B3092" s="11"/>
    </row>
    <row r="3093" spans="2:2" x14ac:dyDescent="0.3">
      <c r="B3093" s="11"/>
    </row>
    <row r="3094" spans="2:2" x14ac:dyDescent="0.3">
      <c r="B3094" s="11"/>
    </row>
    <row r="3095" spans="2:2" x14ac:dyDescent="0.3">
      <c r="B3095" s="11"/>
    </row>
    <row r="3096" spans="2:2" x14ac:dyDescent="0.3">
      <c r="B3096" s="11"/>
    </row>
    <row r="3097" spans="2:2" x14ac:dyDescent="0.3">
      <c r="B3097" s="11"/>
    </row>
    <row r="3098" spans="2:2" x14ac:dyDescent="0.3">
      <c r="B3098" s="11"/>
    </row>
    <row r="3099" spans="2:2" x14ac:dyDescent="0.3">
      <c r="B3099" s="11"/>
    </row>
    <row r="3100" spans="2:2" x14ac:dyDescent="0.3">
      <c r="B3100" s="11"/>
    </row>
    <row r="3101" spans="2:2" x14ac:dyDescent="0.3">
      <c r="B3101" s="11"/>
    </row>
    <row r="3102" spans="2:2" x14ac:dyDescent="0.3">
      <c r="B3102" s="11"/>
    </row>
    <row r="3103" spans="2:2" x14ac:dyDescent="0.3">
      <c r="B3103" s="11"/>
    </row>
    <row r="3104" spans="2:2" x14ac:dyDescent="0.3">
      <c r="B3104" s="11"/>
    </row>
    <row r="3105" spans="2:2" x14ac:dyDescent="0.3">
      <c r="B3105" s="11"/>
    </row>
    <row r="3106" spans="2:2" x14ac:dyDescent="0.3">
      <c r="B3106" s="11"/>
    </row>
    <row r="3107" spans="2:2" x14ac:dyDescent="0.3">
      <c r="B3107" s="11"/>
    </row>
    <row r="3108" spans="2:2" x14ac:dyDescent="0.3">
      <c r="B3108" s="11"/>
    </row>
    <row r="3109" spans="2:2" x14ac:dyDescent="0.3">
      <c r="B3109" s="11"/>
    </row>
    <row r="3110" spans="2:2" x14ac:dyDescent="0.3">
      <c r="B3110" s="11"/>
    </row>
    <row r="3111" spans="2:2" x14ac:dyDescent="0.3">
      <c r="B3111" s="11"/>
    </row>
    <row r="3112" spans="2:2" x14ac:dyDescent="0.3">
      <c r="B3112" s="11"/>
    </row>
    <row r="3113" spans="2:2" x14ac:dyDescent="0.3">
      <c r="B3113" s="11"/>
    </row>
    <row r="3114" spans="2:2" x14ac:dyDescent="0.3">
      <c r="B3114" s="11"/>
    </row>
    <row r="3115" spans="2:2" x14ac:dyDescent="0.3">
      <c r="B3115" s="11"/>
    </row>
    <row r="3116" spans="2:2" x14ac:dyDescent="0.3">
      <c r="B3116" s="11"/>
    </row>
    <row r="3117" spans="2:2" x14ac:dyDescent="0.3">
      <c r="B3117" s="11"/>
    </row>
    <row r="3118" spans="2:2" x14ac:dyDescent="0.3">
      <c r="B3118" s="11"/>
    </row>
    <row r="3119" spans="2:2" x14ac:dyDescent="0.3">
      <c r="B3119" s="11"/>
    </row>
    <row r="3120" spans="2:2" x14ac:dyDescent="0.3">
      <c r="B3120" s="11"/>
    </row>
    <row r="3121" spans="2:2" x14ac:dyDescent="0.3">
      <c r="B3121" s="11"/>
    </row>
    <row r="3122" spans="2:2" x14ac:dyDescent="0.3">
      <c r="B3122" s="11"/>
    </row>
    <row r="3123" spans="2:2" x14ac:dyDescent="0.3">
      <c r="B3123" s="11"/>
    </row>
    <row r="3124" spans="2:2" x14ac:dyDescent="0.3">
      <c r="B3124" s="11"/>
    </row>
    <row r="3125" spans="2:2" x14ac:dyDescent="0.3">
      <c r="B3125" s="11"/>
    </row>
    <row r="3126" spans="2:2" x14ac:dyDescent="0.3">
      <c r="B3126" s="11"/>
    </row>
    <row r="3127" spans="2:2" x14ac:dyDescent="0.3">
      <c r="B3127" s="11"/>
    </row>
    <row r="3128" spans="2:2" x14ac:dyDescent="0.3">
      <c r="B3128" s="11"/>
    </row>
    <row r="3129" spans="2:2" x14ac:dyDescent="0.3">
      <c r="B3129" s="11"/>
    </row>
    <row r="3130" spans="2:2" x14ac:dyDescent="0.3">
      <c r="B3130" s="11"/>
    </row>
    <row r="3131" spans="2:2" x14ac:dyDescent="0.3">
      <c r="B3131" s="11"/>
    </row>
    <row r="3132" spans="2:2" x14ac:dyDescent="0.3">
      <c r="B3132" s="11"/>
    </row>
    <row r="3133" spans="2:2" x14ac:dyDescent="0.3">
      <c r="B3133" s="11"/>
    </row>
    <row r="3134" spans="2:2" x14ac:dyDescent="0.3">
      <c r="B3134" s="11"/>
    </row>
    <row r="3135" spans="2:2" x14ac:dyDescent="0.3">
      <c r="B3135" s="11"/>
    </row>
    <row r="3136" spans="2:2" x14ac:dyDescent="0.3">
      <c r="B3136" s="11"/>
    </row>
    <row r="3137" spans="2:2" x14ac:dyDescent="0.3">
      <c r="B3137" s="11"/>
    </row>
    <row r="3138" spans="2:2" x14ac:dyDescent="0.3">
      <c r="B3138" s="11"/>
    </row>
    <row r="3139" spans="2:2" x14ac:dyDescent="0.3">
      <c r="B3139" s="11"/>
    </row>
    <row r="3140" spans="2:2" x14ac:dyDescent="0.3">
      <c r="B3140" s="11"/>
    </row>
    <row r="3141" spans="2:2" x14ac:dyDescent="0.3">
      <c r="B3141" s="11"/>
    </row>
    <row r="3142" spans="2:2" x14ac:dyDescent="0.3">
      <c r="B3142" s="11"/>
    </row>
    <row r="3143" spans="2:2" x14ac:dyDescent="0.3">
      <c r="B3143" s="11"/>
    </row>
    <row r="3144" spans="2:2" x14ac:dyDescent="0.3">
      <c r="B3144" s="11"/>
    </row>
    <row r="3145" spans="2:2" x14ac:dyDescent="0.3">
      <c r="B3145" s="11"/>
    </row>
    <row r="3146" spans="2:2" x14ac:dyDescent="0.3">
      <c r="B3146" s="11"/>
    </row>
    <row r="3147" spans="2:2" x14ac:dyDescent="0.3">
      <c r="B3147" s="11"/>
    </row>
    <row r="3148" spans="2:2" x14ac:dyDescent="0.3">
      <c r="B3148" s="11"/>
    </row>
    <row r="3149" spans="2:2" x14ac:dyDescent="0.3">
      <c r="B3149" s="11"/>
    </row>
    <row r="3150" spans="2:2" x14ac:dyDescent="0.3">
      <c r="B3150" s="11"/>
    </row>
    <row r="3151" spans="2:2" x14ac:dyDescent="0.3">
      <c r="B3151" s="11"/>
    </row>
    <row r="3152" spans="2:2" x14ac:dyDescent="0.3">
      <c r="B3152" s="11"/>
    </row>
    <row r="3153" spans="2:2" x14ac:dyDescent="0.3">
      <c r="B3153" s="11"/>
    </row>
    <row r="3154" spans="2:2" x14ac:dyDescent="0.3">
      <c r="B3154" s="11"/>
    </row>
    <row r="3155" spans="2:2" x14ac:dyDescent="0.3">
      <c r="B3155" s="11"/>
    </row>
    <row r="3156" spans="2:2" x14ac:dyDescent="0.3">
      <c r="B3156" s="11"/>
    </row>
    <row r="3157" spans="2:2" x14ac:dyDescent="0.3">
      <c r="B3157" s="11"/>
    </row>
    <row r="3158" spans="2:2" x14ac:dyDescent="0.3">
      <c r="B3158" s="11"/>
    </row>
    <row r="3159" spans="2:2" x14ac:dyDescent="0.3">
      <c r="B3159" s="11"/>
    </row>
    <row r="3160" spans="2:2" x14ac:dyDescent="0.3">
      <c r="B3160" s="11"/>
    </row>
    <row r="3161" spans="2:2" x14ac:dyDescent="0.3">
      <c r="B3161" s="11"/>
    </row>
    <row r="3162" spans="2:2" x14ac:dyDescent="0.3">
      <c r="B3162" s="11"/>
    </row>
    <row r="3163" spans="2:2" x14ac:dyDescent="0.3">
      <c r="B3163" s="11"/>
    </row>
    <row r="3164" spans="2:2" x14ac:dyDescent="0.3">
      <c r="B3164" s="11"/>
    </row>
    <row r="3165" spans="2:2" x14ac:dyDescent="0.3">
      <c r="B3165" s="11"/>
    </row>
    <row r="3166" spans="2:2" x14ac:dyDescent="0.3">
      <c r="B3166" s="11"/>
    </row>
    <row r="3167" spans="2:2" x14ac:dyDescent="0.3">
      <c r="B3167" s="11"/>
    </row>
    <row r="3168" spans="2:2" x14ac:dyDescent="0.3">
      <c r="B3168" s="11"/>
    </row>
    <row r="3169" spans="2:2" x14ac:dyDescent="0.3">
      <c r="B3169" s="11"/>
    </row>
    <row r="3170" spans="2:2" x14ac:dyDescent="0.3">
      <c r="B3170" s="11"/>
    </row>
    <row r="3171" spans="2:2" x14ac:dyDescent="0.3">
      <c r="B3171" s="11"/>
    </row>
    <row r="3172" spans="2:2" x14ac:dyDescent="0.3">
      <c r="B3172" s="11"/>
    </row>
    <row r="3173" spans="2:2" x14ac:dyDescent="0.3">
      <c r="B3173" s="11"/>
    </row>
    <row r="3174" spans="2:2" x14ac:dyDescent="0.3">
      <c r="B3174" s="11"/>
    </row>
    <row r="3175" spans="2:2" x14ac:dyDescent="0.3">
      <c r="B3175" s="11"/>
    </row>
    <row r="3176" spans="2:2" x14ac:dyDescent="0.3">
      <c r="B3176" s="11"/>
    </row>
    <row r="3177" spans="2:2" x14ac:dyDescent="0.3">
      <c r="B3177" s="11"/>
    </row>
    <row r="3178" spans="2:2" x14ac:dyDescent="0.3">
      <c r="B3178" s="11"/>
    </row>
    <row r="3179" spans="2:2" x14ac:dyDescent="0.3">
      <c r="B3179" s="11"/>
    </row>
    <row r="3180" spans="2:2" x14ac:dyDescent="0.3">
      <c r="B3180" s="11"/>
    </row>
    <row r="3181" spans="2:2" x14ac:dyDescent="0.3">
      <c r="B3181" s="11"/>
    </row>
    <row r="3182" spans="2:2" x14ac:dyDescent="0.3">
      <c r="B3182" s="11"/>
    </row>
    <row r="3183" spans="2:2" x14ac:dyDescent="0.3">
      <c r="B3183" s="11"/>
    </row>
    <row r="3184" spans="2:2" x14ac:dyDescent="0.3">
      <c r="B3184" s="11"/>
    </row>
    <row r="3185" spans="2:2" x14ac:dyDescent="0.3">
      <c r="B3185" s="11"/>
    </row>
    <row r="3186" spans="2:2" x14ac:dyDescent="0.3">
      <c r="B3186" s="11"/>
    </row>
    <row r="3187" spans="2:2" x14ac:dyDescent="0.3">
      <c r="B3187" s="11"/>
    </row>
    <row r="3188" spans="2:2" x14ac:dyDescent="0.3">
      <c r="B3188" s="11"/>
    </row>
    <row r="3189" spans="2:2" x14ac:dyDescent="0.3">
      <c r="B3189" s="11"/>
    </row>
    <row r="3190" spans="2:2" x14ac:dyDescent="0.3">
      <c r="B3190" s="11"/>
    </row>
    <row r="3191" spans="2:2" x14ac:dyDescent="0.3">
      <c r="B3191" s="11"/>
    </row>
    <row r="3192" spans="2:2" x14ac:dyDescent="0.3">
      <c r="B3192" s="11"/>
    </row>
    <row r="3193" spans="2:2" x14ac:dyDescent="0.3">
      <c r="B3193" s="11"/>
    </row>
    <row r="3194" spans="2:2" x14ac:dyDescent="0.3">
      <c r="B3194" s="11"/>
    </row>
    <row r="3195" spans="2:2" x14ac:dyDescent="0.3">
      <c r="B3195" s="11"/>
    </row>
    <row r="3196" spans="2:2" x14ac:dyDescent="0.3">
      <c r="B3196" s="11"/>
    </row>
    <row r="3197" spans="2:2" x14ac:dyDescent="0.3">
      <c r="B3197" s="11"/>
    </row>
    <row r="3198" spans="2:2" x14ac:dyDescent="0.3">
      <c r="B3198" s="11"/>
    </row>
    <row r="3199" spans="2:2" x14ac:dyDescent="0.3">
      <c r="B3199" s="11"/>
    </row>
    <row r="3200" spans="2:2" x14ac:dyDescent="0.3">
      <c r="B3200" s="11"/>
    </row>
    <row r="3201" spans="2:2" x14ac:dyDescent="0.3">
      <c r="B3201" s="11"/>
    </row>
    <row r="3202" spans="2:2" x14ac:dyDescent="0.3">
      <c r="B3202" s="11"/>
    </row>
    <row r="3203" spans="2:2" x14ac:dyDescent="0.3">
      <c r="B3203" s="11"/>
    </row>
    <row r="3204" spans="2:2" x14ac:dyDescent="0.3">
      <c r="B3204" s="11"/>
    </row>
    <row r="3205" spans="2:2" x14ac:dyDescent="0.3">
      <c r="B3205" s="11"/>
    </row>
    <row r="3206" spans="2:2" x14ac:dyDescent="0.3">
      <c r="B3206" s="11"/>
    </row>
    <row r="3207" spans="2:2" x14ac:dyDescent="0.3">
      <c r="B3207" s="11"/>
    </row>
    <row r="3208" spans="2:2" x14ac:dyDescent="0.3">
      <c r="B3208" s="11"/>
    </row>
    <row r="3209" spans="2:2" x14ac:dyDescent="0.3">
      <c r="B3209" s="11"/>
    </row>
    <row r="3210" spans="2:2" x14ac:dyDescent="0.3">
      <c r="B3210" s="11"/>
    </row>
    <row r="3211" spans="2:2" x14ac:dyDescent="0.3">
      <c r="B3211" s="11"/>
    </row>
    <row r="3212" spans="2:2" x14ac:dyDescent="0.3">
      <c r="B3212" s="11"/>
    </row>
    <row r="3213" spans="2:2" x14ac:dyDescent="0.3">
      <c r="B3213" s="11"/>
    </row>
    <row r="3214" spans="2:2" x14ac:dyDescent="0.3">
      <c r="B3214" s="11"/>
    </row>
    <row r="3215" spans="2:2" x14ac:dyDescent="0.3">
      <c r="B3215" s="11"/>
    </row>
    <row r="3216" spans="2:2" x14ac:dyDescent="0.3">
      <c r="B3216" s="11"/>
    </row>
    <row r="3217" spans="2:2" x14ac:dyDescent="0.3">
      <c r="B3217" s="11"/>
    </row>
    <row r="3218" spans="2:2" x14ac:dyDescent="0.3">
      <c r="B3218" s="11"/>
    </row>
    <row r="3219" spans="2:2" x14ac:dyDescent="0.3">
      <c r="B3219" s="11"/>
    </row>
    <row r="3220" spans="2:2" x14ac:dyDescent="0.3">
      <c r="B3220" s="11"/>
    </row>
    <row r="3221" spans="2:2" x14ac:dyDescent="0.3">
      <c r="B3221" s="11"/>
    </row>
    <row r="3222" spans="2:2" x14ac:dyDescent="0.3">
      <c r="B3222" s="11"/>
    </row>
    <row r="3223" spans="2:2" x14ac:dyDescent="0.3">
      <c r="B3223" s="11"/>
    </row>
    <row r="3224" spans="2:2" x14ac:dyDescent="0.3">
      <c r="B3224" s="11"/>
    </row>
    <row r="3225" spans="2:2" x14ac:dyDescent="0.3">
      <c r="B3225" s="11"/>
    </row>
    <row r="3226" spans="2:2" x14ac:dyDescent="0.3">
      <c r="B3226" s="11"/>
    </row>
    <row r="3227" spans="2:2" x14ac:dyDescent="0.3">
      <c r="B3227" s="11"/>
    </row>
    <row r="3228" spans="2:2" x14ac:dyDescent="0.3">
      <c r="B3228" s="11"/>
    </row>
    <row r="3229" spans="2:2" x14ac:dyDescent="0.3">
      <c r="B3229" s="11"/>
    </row>
    <row r="3230" spans="2:2" x14ac:dyDescent="0.3">
      <c r="B3230" s="11"/>
    </row>
    <row r="3231" spans="2:2" x14ac:dyDescent="0.3">
      <c r="B3231" s="11"/>
    </row>
    <row r="3232" spans="2:2" x14ac:dyDescent="0.3">
      <c r="B3232" s="11"/>
    </row>
    <row r="3233" spans="2:2" x14ac:dyDescent="0.3">
      <c r="B3233" s="11"/>
    </row>
    <row r="3234" spans="2:2" x14ac:dyDescent="0.3">
      <c r="B3234" s="11"/>
    </row>
    <row r="3235" spans="2:2" x14ac:dyDescent="0.3">
      <c r="B3235" s="11"/>
    </row>
    <row r="3236" spans="2:2" x14ac:dyDescent="0.3">
      <c r="B3236" s="11"/>
    </row>
    <row r="3237" spans="2:2" x14ac:dyDescent="0.3">
      <c r="B3237" s="11"/>
    </row>
    <row r="3238" spans="2:2" x14ac:dyDescent="0.3">
      <c r="B3238" s="11"/>
    </row>
    <row r="3239" spans="2:2" x14ac:dyDescent="0.3">
      <c r="B3239" s="11"/>
    </row>
    <row r="3240" spans="2:2" x14ac:dyDescent="0.3">
      <c r="B3240" s="11"/>
    </row>
    <row r="3241" spans="2:2" x14ac:dyDescent="0.3">
      <c r="B3241" s="11"/>
    </row>
    <row r="3242" spans="2:2" x14ac:dyDescent="0.3">
      <c r="B3242" s="11"/>
    </row>
    <row r="3243" spans="2:2" x14ac:dyDescent="0.3">
      <c r="B3243" s="11"/>
    </row>
    <row r="3244" spans="2:2" x14ac:dyDescent="0.3">
      <c r="B3244" s="11"/>
    </row>
    <row r="3245" spans="2:2" x14ac:dyDescent="0.3">
      <c r="B3245" s="11"/>
    </row>
    <row r="3246" spans="2:2" x14ac:dyDescent="0.3">
      <c r="B3246" s="11"/>
    </row>
    <row r="3247" spans="2:2" x14ac:dyDescent="0.3">
      <c r="B3247" s="11"/>
    </row>
    <row r="3248" spans="2:2" x14ac:dyDescent="0.3">
      <c r="B3248" s="11"/>
    </row>
    <row r="3249" spans="2:2" x14ac:dyDescent="0.3">
      <c r="B3249" s="11"/>
    </row>
    <row r="3250" spans="2:2" x14ac:dyDescent="0.3">
      <c r="B3250" s="11"/>
    </row>
    <row r="3251" spans="2:2" x14ac:dyDescent="0.3">
      <c r="B3251" s="11"/>
    </row>
    <row r="3252" spans="2:2" x14ac:dyDescent="0.3">
      <c r="B3252" s="11"/>
    </row>
    <row r="3253" spans="2:2" x14ac:dyDescent="0.3">
      <c r="B3253" s="11"/>
    </row>
    <row r="3254" spans="2:2" x14ac:dyDescent="0.3">
      <c r="B3254" s="11"/>
    </row>
    <row r="3255" spans="2:2" x14ac:dyDescent="0.3">
      <c r="B3255" s="11"/>
    </row>
    <row r="3256" spans="2:2" x14ac:dyDescent="0.3">
      <c r="B3256" s="11"/>
    </row>
    <row r="3257" spans="2:2" x14ac:dyDescent="0.3">
      <c r="B3257" s="11"/>
    </row>
    <row r="3258" spans="2:2" x14ac:dyDescent="0.3">
      <c r="B3258" s="11"/>
    </row>
    <row r="3259" spans="2:2" x14ac:dyDescent="0.3">
      <c r="B3259" s="11"/>
    </row>
    <row r="3260" spans="2:2" x14ac:dyDescent="0.3">
      <c r="B3260" s="11"/>
    </row>
    <row r="3261" spans="2:2" x14ac:dyDescent="0.3">
      <c r="B3261" s="11"/>
    </row>
    <row r="3262" spans="2:2" x14ac:dyDescent="0.3">
      <c r="B3262" s="11"/>
    </row>
    <row r="3263" spans="2:2" x14ac:dyDescent="0.3">
      <c r="B3263" s="11"/>
    </row>
    <row r="3264" spans="2:2" x14ac:dyDescent="0.3">
      <c r="B3264" s="11"/>
    </row>
    <row r="3265" spans="2:2" x14ac:dyDescent="0.3">
      <c r="B3265" s="11"/>
    </row>
    <row r="3266" spans="2:2" x14ac:dyDescent="0.3">
      <c r="B3266" s="11"/>
    </row>
    <row r="3267" spans="2:2" x14ac:dyDescent="0.3">
      <c r="B3267" s="11"/>
    </row>
    <row r="3268" spans="2:2" x14ac:dyDescent="0.3">
      <c r="B3268" s="11"/>
    </row>
    <row r="3269" spans="2:2" x14ac:dyDescent="0.3">
      <c r="B3269" s="11"/>
    </row>
    <row r="3270" spans="2:2" x14ac:dyDescent="0.3">
      <c r="B3270" s="11"/>
    </row>
    <row r="3271" spans="2:2" x14ac:dyDescent="0.3">
      <c r="B3271" s="11"/>
    </row>
    <row r="3272" spans="2:2" x14ac:dyDescent="0.3">
      <c r="B3272" s="11"/>
    </row>
    <row r="3273" spans="2:2" x14ac:dyDescent="0.3">
      <c r="B3273" s="11"/>
    </row>
    <row r="3274" spans="2:2" x14ac:dyDescent="0.3">
      <c r="B3274" s="11"/>
    </row>
    <row r="3275" spans="2:2" x14ac:dyDescent="0.3">
      <c r="B3275" s="11"/>
    </row>
    <row r="3276" spans="2:2" x14ac:dyDescent="0.3">
      <c r="B3276" s="11"/>
    </row>
    <row r="3277" spans="2:2" x14ac:dyDescent="0.3">
      <c r="B3277" s="11"/>
    </row>
    <row r="3278" spans="2:2" x14ac:dyDescent="0.3">
      <c r="B3278" s="11"/>
    </row>
    <row r="3279" spans="2:2" x14ac:dyDescent="0.3">
      <c r="B3279" s="11"/>
    </row>
    <row r="3280" spans="2:2" x14ac:dyDescent="0.3">
      <c r="B3280" s="11"/>
    </row>
    <row r="3281" spans="2:2" x14ac:dyDescent="0.3">
      <c r="B3281" s="11"/>
    </row>
    <row r="3282" spans="2:2" x14ac:dyDescent="0.3">
      <c r="B3282" s="11"/>
    </row>
    <row r="3283" spans="2:2" x14ac:dyDescent="0.3">
      <c r="B3283" s="11"/>
    </row>
    <row r="3284" spans="2:2" x14ac:dyDescent="0.3">
      <c r="B3284" s="11"/>
    </row>
    <row r="3285" spans="2:2" x14ac:dyDescent="0.3">
      <c r="B3285" s="11"/>
    </row>
    <row r="3286" spans="2:2" x14ac:dyDescent="0.3">
      <c r="B3286" s="11"/>
    </row>
    <row r="3287" spans="2:2" x14ac:dyDescent="0.3">
      <c r="B3287" s="11"/>
    </row>
    <row r="3288" spans="2:2" x14ac:dyDescent="0.3">
      <c r="B3288" s="11"/>
    </row>
    <row r="3289" spans="2:2" x14ac:dyDescent="0.3">
      <c r="B3289" s="11"/>
    </row>
    <row r="3290" spans="2:2" x14ac:dyDescent="0.3">
      <c r="B3290" s="11"/>
    </row>
    <row r="3291" spans="2:2" x14ac:dyDescent="0.3">
      <c r="B3291" s="11"/>
    </row>
    <row r="3292" spans="2:2" x14ac:dyDescent="0.3">
      <c r="B3292" s="11"/>
    </row>
    <row r="3293" spans="2:2" x14ac:dyDescent="0.3">
      <c r="B3293" s="11"/>
    </row>
    <row r="3294" spans="2:2" x14ac:dyDescent="0.3">
      <c r="B3294" s="11"/>
    </row>
    <row r="3295" spans="2:2" x14ac:dyDescent="0.3">
      <c r="B3295" s="11"/>
    </row>
    <row r="3296" spans="2:2" x14ac:dyDescent="0.3">
      <c r="B3296" s="11"/>
    </row>
    <row r="3297" spans="2:2" x14ac:dyDescent="0.3">
      <c r="B3297" s="11"/>
    </row>
    <row r="3298" spans="2:2" x14ac:dyDescent="0.3">
      <c r="B3298" s="11"/>
    </row>
    <row r="3299" spans="2:2" x14ac:dyDescent="0.3">
      <c r="B3299" s="11"/>
    </row>
    <row r="3300" spans="2:2" x14ac:dyDescent="0.3">
      <c r="B3300" s="11"/>
    </row>
    <row r="3301" spans="2:2" x14ac:dyDescent="0.3">
      <c r="B3301" s="11"/>
    </row>
    <row r="3302" spans="2:2" x14ac:dyDescent="0.3">
      <c r="B3302" s="11"/>
    </row>
    <row r="3303" spans="2:2" x14ac:dyDescent="0.3">
      <c r="B3303" s="11"/>
    </row>
    <row r="3304" spans="2:2" x14ac:dyDescent="0.3">
      <c r="B3304" s="11"/>
    </row>
    <row r="3305" spans="2:2" x14ac:dyDescent="0.3">
      <c r="B3305" s="11"/>
    </row>
    <row r="3306" spans="2:2" x14ac:dyDescent="0.3">
      <c r="B3306" s="11"/>
    </row>
    <row r="3307" spans="2:2" x14ac:dyDescent="0.3">
      <c r="B3307" s="11"/>
    </row>
    <row r="3308" spans="2:2" x14ac:dyDescent="0.3">
      <c r="B3308" s="11"/>
    </row>
    <row r="3309" spans="2:2" x14ac:dyDescent="0.3">
      <c r="B3309" s="11"/>
    </row>
    <row r="3310" spans="2:2" x14ac:dyDescent="0.3">
      <c r="B3310" s="11"/>
    </row>
    <row r="3311" spans="2:2" x14ac:dyDescent="0.3">
      <c r="B3311" s="11"/>
    </row>
    <row r="3312" spans="2:2" x14ac:dyDescent="0.3">
      <c r="B3312" s="11"/>
    </row>
    <row r="3313" spans="2:2" x14ac:dyDescent="0.3">
      <c r="B3313" s="11"/>
    </row>
    <row r="3314" spans="2:2" x14ac:dyDescent="0.3">
      <c r="B3314" s="11"/>
    </row>
    <row r="3315" spans="2:2" x14ac:dyDescent="0.3">
      <c r="B3315" s="11"/>
    </row>
    <row r="3316" spans="2:2" x14ac:dyDescent="0.3">
      <c r="B3316" s="11"/>
    </row>
    <row r="3317" spans="2:2" x14ac:dyDescent="0.3">
      <c r="B3317" s="11"/>
    </row>
    <row r="3318" spans="2:2" x14ac:dyDescent="0.3">
      <c r="B3318" s="11"/>
    </row>
    <row r="3319" spans="2:2" x14ac:dyDescent="0.3">
      <c r="B3319" s="11"/>
    </row>
    <row r="3320" spans="2:2" x14ac:dyDescent="0.3">
      <c r="B3320" s="11"/>
    </row>
    <row r="3321" spans="2:2" x14ac:dyDescent="0.3">
      <c r="B3321" s="11"/>
    </row>
    <row r="3322" spans="2:2" x14ac:dyDescent="0.3">
      <c r="B3322" s="11"/>
    </row>
    <row r="3323" spans="2:2" x14ac:dyDescent="0.3">
      <c r="B3323" s="11"/>
    </row>
    <row r="3324" spans="2:2" x14ac:dyDescent="0.3">
      <c r="B3324" s="11"/>
    </row>
    <row r="3325" spans="2:2" x14ac:dyDescent="0.3">
      <c r="B3325" s="11"/>
    </row>
    <row r="3326" spans="2:2" x14ac:dyDescent="0.3">
      <c r="B3326" s="11"/>
    </row>
    <row r="3327" spans="2:2" x14ac:dyDescent="0.3">
      <c r="B3327" s="11"/>
    </row>
    <row r="3328" spans="2:2" x14ac:dyDescent="0.3">
      <c r="B3328" s="11"/>
    </row>
    <row r="3329" spans="2:2" x14ac:dyDescent="0.3">
      <c r="B3329" s="11"/>
    </row>
    <row r="3330" spans="2:2" x14ac:dyDescent="0.3">
      <c r="B3330" s="11"/>
    </row>
    <row r="3331" spans="2:2" x14ac:dyDescent="0.3">
      <c r="B3331" s="11"/>
    </row>
    <row r="3332" spans="2:2" x14ac:dyDescent="0.3">
      <c r="B3332" s="11"/>
    </row>
    <row r="3333" spans="2:2" x14ac:dyDescent="0.3">
      <c r="B3333" s="11"/>
    </row>
    <row r="3334" spans="2:2" x14ac:dyDescent="0.3">
      <c r="B3334" s="11"/>
    </row>
    <row r="3335" spans="2:2" x14ac:dyDescent="0.3">
      <c r="B3335" s="11"/>
    </row>
    <row r="3336" spans="2:2" x14ac:dyDescent="0.3">
      <c r="B3336" s="11"/>
    </row>
    <row r="3337" spans="2:2" x14ac:dyDescent="0.3">
      <c r="B3337" s="11"/>
    </row>
    <row r="3338" spans="2:2" x14ac:dyDescent="0.3">
      <c r="B3338" s="11"/>
    </row>
    <row r="3339" spans="2:2" x14ac:dyDescent="0.3">
      <c r="B3339" s="11"/>
    </row>
    <row r="3340" spans="2:2" x14ac:dyDescent="0.3">
      <c r="B3340" s="11"/>
    </row>
    <row r="3341" spans="2:2" x14ac:dyDescent="0.3">
      <c r="B3341" s="11"/>
    </row>
    <row r="3342" spans="2:2" x14ac:dyDescent="0.3">
      <c r="B3342" s="11"/>
    </row>
    <row r="3343" spans="2:2" x14ac:dyDescent="0.3">
      <c r="B3343" s="11"/>
    </row>
    <row r="3344" spans="2:2" x14ac:dyDescent="0.3">
      <c r="B3344" s="11"/>
    </row>
    <row r="3345" spans="2:2" x14ac:dyDescent="0.3">
      <c r="B3345" s="11"/>
    </row>
    <row r="3346" spans="2:2" x14ac:dyDescent="0.3">
      <c r="B3346" s="11"/>
    </row>
    <row r="3347" spans="2:2" x14ac:dyDescent="0.3">
      <c r="B3347" s="11"/>
    </row>
    <row r="3348" spans="2:2" x14ac:dyDescent="0.3">
      <c r="B3348" s="11"/>
    </row>
    <row r="3349" spans="2:2" x14ac:dyDescent="0.3">
      <c r="B3349" s="11"/>
    </row>
    <row r="3350" spans="2:2" x14ac:dyDescent="0.3">
      <c r="B3350" s="11"/>
    </row>
    <row r="3351" spans="2:2" x14ac:dyDescent="0.3">
      <c r="B3351" s="11"/>
    </row>
    <row r="3352" spans="2:2" x14ac:dyDescent="0.3">
      <c r="B3352" s="11"/>
    </row>
    <row r="3353" spans="2:2" x14ac:dyDescent="0.3">
      <c r="B3353" s="11"/>
    </row>
    <row r="3354" spans="2:2" x14ac:dyDescent="0.3">
      <c r="B3354" s="11"/>
    </row>
    <row r="3355" spans="2:2" x14ac:dyDescent="0.3">
      <c r="B3355" s="11"/>
    </row>
    <row r="3356" spans="2:2" x14ac:dyDescent="0.3">
      <c r="B3356" s="11"/>
    </row>
    <row r="3357" spans="2:2" x14ac:dyDescent="0.3">
      <c r="B3357" s="11"/>
    </row>
    <row r="3358" spans="2:2" x14ac:dyDescent="0.3">
      <c r="B3358" s="11"/>
    </row>
    <row r="3359" spans="2:2" x14ac:dyDescent="0.3">
      <c r="B3359" s="11"/>
    </row>
    <row r="3360" spans="2:2" x14ac:dyDescent="0.3">
      <c r="B3360" s="11"/>
    </row>
    <row r="3361" spans="2:2" x14ac:dyDescent="0.3">
      <c r="B3361" s="11"/>
    </row>
    <row r="3362" spans="2:2" x14ac:dyDescent="0.3">
      <c r="B3362" s="11"/>
    </row>
    <row r="3363" spans="2:2" x14ac:dyDescent="0.3">
      <c r="B3363" s="11"/>
    </row>
    <row r="3364" spans="2:2" x14ac:dyDescent="0.3">
      <c r="B3364" s="11"/>
    </row>
    <row r="3365" spans="2:2" x14ac:dyDescent="0.3">
      <c r="B3365" s="11"/>
    </row>
    <row r="3366" spans="2:2" x14ac:dyDescent="0.3">
      <c r="B3366" s="11"/>
    </row>
    <row r="3367" spans="2:2" x14ac:dyDescent="0.3">
      <c r="B3367" s="11"/>
    </row>
    <row r="3368" spans="2:2" x14ac:dyDescent="0.3">
      <c r="B3368" s="11"/>
    </row>
    <row r="3369" spans="2:2" x14ac:dyDescent="0.3">
      <c r="B3369" s="11"/>
    </row>
    <row r="3370" spans="2:2" x14ac:dyDescent="0.3">
      <c r="B3370" s="11"/>
    </row>
    <row r="3371" spans="2:2" x14ac:dyDescent="0.3">
      <c r="B3371" s="11"/>
    </row>
    <row r="3372" spans="2:2" x14ac:dyDescent="0.3">
      <c r="B3372" s="11"/>
    </row>
    <row r="3373" spans="2:2" x14ac:dyDescent="0.3">
      <c r="B3373" s="11"/>
    </row>
    <row r="3374" spans="2:2" x14ac:dyDescent="0.3">
      <c r="B3374" s="11"/>
    </row>
    <row r="3375" spans="2:2" x14ac:dyDescent="0.3">
      <c r="B3375" s="11"/>
    </row>
    <row r="3376" spans="2:2" x14ac:dyDescent="0.3">
      <c r="B3376" s="11"/>
    </row>
    <row r="3377" spans="2:2" x14ac:dyDescent="0.3">
      <c r="B3377" s="11"/>
    </row>
    <row r="3378" spans="2:2" x14ac:dyDescent="0.3">
      <c r="B3378" s="11"/>
    </row>
    <row r="3379" spans="2:2" x14ac:dyDescent="0.3">
      <c r="B3379" s="11"/>
    </row>
    <row r="3380" spans="2:2" x14ac:dyDescent="0.3">
      <c r="B3380" s="11"/>
    </row>
    <row r="3381" spans="2:2" x14ac:dyDescent="0.3">
      <c r="B3381" s="11"/>
    </row>
    <row r="3382" spans="2:2" x14ac:dyDescent="0.3">
      <c r="B3382" s="11"/>
    </row>
    <row r="3383" spans="2:2" x14ac:dyDescent="0.3">
      <c r="B3383" s="11"/>
    </row>
    <row r="3384" spans="2:2" x14ac:dyDescent="0.3">
      <c r="B3384" s="11"/>
    </row>
    <row r="3385" spans="2:2" x14ac:dyDescent="0.3">
      <c r="B3385" s="11"/>
    </row>
    <row r="3386" spans="2:2" x14ac:dyDescent="0.3">
      <c r="B3386" s="11"/>
    </row>
    <row r="3387" spans="2:2" x14ac:dyDescent="0.3">
      <c r="B3387" s="11"/>
    </row>
    <row r="3388" spans="2:2" x14ac:dyDescent="0.3">
      <c r="B3388" s="11"/>
    </row>
    <row r="3389" spans="2:2" x14ac:dyDescent="0.3">
      <c r="B3389" s="11"/>
    </row>
    <row r="3390" spans="2:2" x14ac:dyDescent="0.3">
      <c r="B3390" s="11"/>
    </row>
    <row r="3391" spans="2:2" x14ac:dyDescent="0.3">
      <c r="B3391" s="11"/>
    </row>
    <row r="3392" spans="2:2" x14ac:dyDescent="0.3">
      <c r="B3392" s="11"/>
    </row>
    <row r="3393" spans="2:2" x14ac:dyDescent="0.3">
      <c r="B3393" s="11"/>
    </row>
    <row r="3394" spans="2:2" x14ac:dyDescent="0.3">
      <c r="B3394" s="11"/>
    </row>
    <row r="3395" spans="2:2" x14ac:dyDescent="0.3">
      <c r="B3395" s="11"/>
    </row>
    <row r="3396" spans="2:2" x14ac:dyDescent="0.3">
      <c r="B3396" s="11"/>
    </row>
    <row r="3397" spans="2:2" x14ac:dyDescent="0.3">
      <c r="B3397" s="11"/>
    </row>
    <row r="3398" spans="2:2" x14ac:dyDescent="0.3">
      <c r="B3398" s="11"/>
    </row>
    <row r="3399" spans="2:2" x14ac:dyDescent="0.3">
      <c r="B3399" s="11"/>
    </row>
    <row r="3400" spans="2:2" x14ac:dyDescent="0.3">
      <c r="B3400" s="11"/>
    </row>
    <row r="3401" spans="2:2" x14ac:dyDescent="0.3">
      <c r="B3401" s="11"/>
    </row>
    <row r="3402" spans="2:2" x14ac:dyDescent="0.3">
      <c r="B3402" s="11"/>
    </row>
    <row r="3403" spans="2:2" x14ac:dyDescent="0.3">
      <c r="B3403" s="11"/>
    </row>
    <row r="3404" spans="2:2" x14ac:dyDescent="0.3">
      <c r="B3404" s="11"/>
    </row>
    <row r="3405" spans="2:2" x14ac:dyDescent="0.3">
      <c r="B3405" s="11"/>
    </row>
    <row r="3406" spans="2:2" x14ac:dyDescent="0.3">
      <c r="B3406" s="11"/>
    </row>
    <row r="3407" spans="2:2" x14ac:dyDescent="0.3">
      <c r="B3407" s="11"/>
    </row>
    <row r="3408" spans="2:2" x14ac:dyDescent="0.3">
      <c r="B3408" s="11"/>
    </row>
    <row r="3409" spans="2:2" x14ac:dyDescent="0.3">
      <c r="B3409" s="11"/>
    </row>
    <row r="3410" spans="2:2" x14ac:dyDescent="0.3">
      <c r="B3410" s="11"/>
    </row>
    <row r="3411" spans="2:2" x14ac:dyDescent="0.3">
      <c r="B3411" s="11"/>
    </row>
    <row r="3412" spans="2:2" x14ac:dyDescent="0.3">
      <c r="B3412" s="11"/>
    </row>
    <row r="3413" spans="2:2" x14ac:dyDescent="0.3">
      <c r="B3413" s="11"/>
    </row>
    <row r="3414" spans="2:2" x14ac:dyDescent="0.3">
      <c r="B3414" s="11"/>
    </row>
    <row r="3415" spans="2:2" x14ac:dyDescent="0.3">
      <c r="B3415" s="11"/>
    </row>
    <row r="3416" spans="2:2" x14ac:dyDescent="0.3">
      <c r="B3416" s="11"/>
    </row>
    <row r="3417" spans="2:2" x14ac:dyDescent="0.3">
      <c r="B3417" s="11"/>
    </row>
    <row r="3418" spans="2:2" x14ac:dyDescent="0.3">
      <c r="B3418" s="11"/>
    </row>
    <row r="3419" spans="2:2" x14ac:dyDescent="0.3">
      <c r="B3419" s="11"/>
    </row>
    <row r="3420" spans="2:2" x14ac:dyDescent="0.3">
      <c r="B3420" s="11"/>
    </row>
    <row r="3421" spans="2:2" x14ac:dyDescent="0.3">
      <c r="B3421" s="11"/>
    </row>
    <row r="3422" spans="2:2" x14ac:dyDescent="0.3">
      <c r="B3422" s="11"/>
    </row>
    <row r="3423" spans="2:2" x14ac:dyDescent="0.3">
      <c r="B3423" s="11"/>
    </row>
    <row r="3424" spans="2:2" x14ac:dyDescent="0.3">
      <c r="B3424" s="11"/>
    </row>
    <row r="3425" spans="2:2" x14ac:dyDescent="0.3">
      <c r="B3425" s="11"/>
    </row>
    <row r="3426" spans="2:2" x14ac:dyDescent="0.3">
      <c r="B3426" s="11"/>
    </row>
    <row r="3427" spans="2:2" x14ac:dyDescent="0.3">
      <c r="B3427" s="11"/>
    </row>
    <row r="3428" spans="2:2" x14ac:dyDescent="0.3">
      <c r="B3428" s="11"/>
    </row>
    <row r="3429" spans="2:2" x14ac:dyDescent="0.3">
      <c r="B3429" s="11"/>
    </row>
    <row r="3430" spans="2:2" x14ac:dyDescent="0.3">
      <c r="B3430" s="11"/>
    </row>
    <row r="3431" spans="2:2" x14ac:dyDescent="0.3">
      <c r="B3431" s="11"/>
    </row>
    <row r="3432" spans="2:2" x14ac:dyDescent="0.3">
      <c r="B3432" s="11"/>
    </row>
    <row r="3433" spans="2:2" x14ac:dyDescent="0.3">
      <c r="B3433" s="11"/>
    </row>
    <row r="3434" spans="2:2" x14ac:dyDescent="0.3">
      <c r="B3434" s="11"/>
    </row>
    <row r="3435" spans="2:2" x14ac:dyDescent="0.3">
      <c r="B3435" s="11"/>
    </row>
    <row r="3436" spans="2:2" x14ac:dyDescent="0.3">
      <c r="B3436" s="11"/>
    </row>
    <row r="3437" spans="2:2" x14ac:dyDescent="0.3">
      <c r="B3437" s="11"/>
    </row>
    <row r="3438" spans="2:2" x14ac:dyDescent="0.3">
      <c r="B3438" s="11"/>
    </row>
    <row r="3439" spans="2:2" x14ac:dyDescent="0.3">
      <c r="B3439" s="11"/>
    </row>
    <row r="3440" spans="2:2" x14ac:dyDescent="0.3">
      <c r="B3440" s="11"/>
    </row>
    <row r="3441" spans="2:2" x14ac:dyDescent="0.3">
      <c r="B3441" s="11"/>
    </row>
    <row r="3442" spans="2:2" x14ac:dyDescent="0.3">
      <c r="B3442" s="11"/>
    </row>
    <row r="3443" spans="2:2" x14ac:dyDescent="0.3">
      <c r="B3443" s="11"/>
    </row>
    <row r="3444" spans="2:2" x14ac:dyDescent="0.3">
      <c r="B3444" s="11"/>
    </row>
    <row r="3445" spans="2:2" x14ac:dyDescent="0.3">
      <c r="B3445" s="11"/>
    </row>
    <row r="3446" spans="2:2" x14ac:dyDescent="0.3">
      <c r="B3446" s="11"/>
    </row>
    <row r="3447" spans="2:2" x14ac:dyDescent="0.3">
      <c r="B3447" s="11"/>
    </row>
    <row r="3448" spans="2:2" x14ac:dyDescent="0.3">
      <c r="B3448" s="11"/>
    </row>
    <row r="3449" spans="2:2" x14ac:dyDescent="0.3">
      <c r="B3449" s="11"/>
    </row>
    <row r="3450" spans="2:2" x14ac:dyDescent="0.3">
      <c r="B3450" s="11"/>
    </row>
    <row r="3451" spans="2:2" x14ac:dyDescent="0.3">
      <c r="B3451" s="11"/>
    </row>
    <row r="3452" spans="2:2" x14ac:dyDescent="0.3">
      <c r="B3452" s="11"/>
    </row>
    <row r="3453" spans="2:2" x14ac:dyDescent="0.3">
      <c r="B3453" s="11"/>
    </row>
    <row r="3454" spans="2:2" x14ac:dyDescent="0.3">
      <c r="B3454" s="11"/>
    </row>
    <row r="3455" spans="2:2" x14ac:dyDescent="0.3">
      <c r="B3455" s="11"/>
    </row>
    <row r="3456" spans="2:2" x14ac:dyDescent="0.3">
      <c r="B3456" s="11"/>
    </row>
    <row r="3457" spans="2:2" x14ac:dyDescent="0.3">
      <c r="B3457" s="11"/>
    </row>
    <row r="3458" spans="2:2" x14ac:dyDescent="0.3">
      <c r="B3458" s="11"/>
    </row>
    <row r="3459" spans="2:2" x14ac:dyDescent="0.3">
      <c r="B3459" s="11"/>
    </row>
    <row r="3460" spans="2:2" x14ac:dyDescent="0.3">
      <c r="B3460" s="11"/>
    </row>
    <row r="3461" spans="2:2" x14ac:dyDescent="0.3">
      <c r="B3461" s="11"/>
    </row>
    <row r="3462" spans="2:2" x14ac:dyDescent="0.3">
      <c r="B3462" s="11"/>
    </row>
    <row r="3463" spans="2:2" x14ac:dyDescent="0.3">
      <c r="B3463" s="11"/>
    </row>
    <row r="3464" spans="2:2" x14ac:dyDescent="0.3">
      <c r="B3464" s="11"/>
    </row>
    <row r="3465" spans="2:2" x14ac:dyDescent="0.3">
      <c r="B3465" s="11"/>
    </row>
    <row r="3466" spans="2:2" x14ac:dyDescent="0.3">
      <c r="B3466" s="11"/>
    </row>
    <row r="3467" spans="2:2" x14ac:dyDescent="0.3">
      <c r="B3467" s="11"/>
    </row>
    <row r="3468" spans="2:2" x14ac:dyDescent="0.3">
      <c r="B3468" s="11"/>
    </row>
    <row r="3469" spans="2:2" x14ac:dyDescent="0.3">
      <c r="B3469" s="11"/>
    </row>
    <row r="3470" spans="2:2" x14ac:dyDescent="0.3">
      <c r="B3470" s="11"/>
    </row>
    <row r="3471" spans="2:2" x14ac:dyDescent="0.3">
      <c r="B3471" s="11"/>
    </row>
    <row r="3472" spans="2:2" x14ac:dyDescent="0.3">
      <c r="B3472" s="11"/>
    </row>
    <row r="3473" spans="2:2" x14ac:dyDescent="0.3">
      <c r="B3473" s="11"/>
    </row>
    <row r="3474" spans="2:2" x14ac:dyDescent="0.3">
      <c r="B3474" s="11"/>
    </row>
    <row r="3475" spans="2:2" x14ac:dyDescent="0.3">
      <c r="B3475" s="11"/>
    </row>
    <row r="3476" spans="2:2" x14ac:dyDescent="0.3">
      <c r="B3476" s="11"/>
    </row>
    <row r="3477" spans="2:2" x14ac:dyDescent="0.3">
      <c r="B3477" s="11"/>
    </row>
    <row r="3478" spans="2:2" x14ac:dyDescent="0.3">
      <c r="B3478" s="11"/>
    </row>
    <row r="3479" spans="2:2" x14ac:dyDescent="0.3">
      <c r="B3479" s="11"/>
    </row>
    <row r="3480" spans="2:2" x14ac:dyDescent="0.3">
      <c r="B3480" s="11"/>
    </row>
    <row r="3481" spans="2:2" x14ac:dyDescent="0.3">
      <c r="B3481" s="11"/>
    </row>
    <row r="3482" spans="2:2" x14ac:dyDescent="0.3">
      <c r="B3482" s="11"/>
    </row>
    <row r="3483" spans="2:2" x14ac:dyDescent="0.3">
      <c r="B3483" s="11"/>
    </row>
    <row r="3484" spans="2:2" x14ac:dyDescent="0.3">
      <c r="B3484" s="11"/>
    </row>
    <row r="3485" spans="2:2" x14ac:dyDescent="0.3">
      <c r="B3485" s="11"/>
    </row>
    <row r="3486" spans="2:2" x14ac:dyDescent="0.3">
      <c r="B3486" s="11"/>
    </row>
    <row r="3487" spans="2:2" x14ac:dyDescent="0.3">
      <c r="B3487" s="11"/>
    </row>
    <row r="3488" spans="2:2" x14ac:dyDescent="0.3">
      <c r="B3488" s="11"/>
    </row>
    <row r="3489" spans="2:2" x14ac:dyDescent="0.3">
      <c r="B3489" s="11"/>
    </row>
    <row r="3490" spans="2:2" x14ac:dyDescent="0.3">
      <c r="B3490" s="11"/>
    </row>
    <row r="3491" spans="2:2" x14ac:dyDescent="0.3">
      <c r="B3491" s="11"/>
    </row>
    <row r="3492" spans="2:2" x14ac:dyDescent="0.3">
      <c r="B3492" s="11"/>
    </row>
    <row r="3493" spans="2:2" x14ac:dyDescent="0.3">
      <c r="B3493" s="11"/>
    </row>
    <row r="3494" spans="2:2" x14ac:dyDescent="0.3">
      <c r="B3494" s="11"/>
    </row>
    <row r="3495" spans="2:2" x14ac:dyDescent="0.3">
      <c r="B3495" s="11"/>
    </row>
    <row r="3496" spans="2:2" x14ac:dyDescent="0.3">
      <c r="B3496" s="11"/>
    </row>
    <row r="3497" spans="2:2" x14ac:dyDescent="0.3">
      <c r="B3497" s="11"/>
    </row>
    <row r="3498" spans="2:2" x14ac:dyDescent="0.3">
      <c r="B3498" s="11"/>
    </row>
    <row r="3499" spans="2:2" x14ac:dyDescent="0.3">
      <c r="B3499" s="11"/>
    </row>
    <row r="3500" spans="2:2" x14ac:dyDescent="0.3">
      <c r="B3500" s="11"/>
    </row>
    <row r="3501" spans="2:2" x14ac:dyDescent="0.3">
      <c r="B3501" s="11"/>
    </row>
    <row r="3502" spans="2:2" x14ac:dyDescent="0.3">
      <c r="B3502" s="11"/>
    </row>
    <row r="3503" spans="2:2" x14ac:dyDescent="0.3">
      <c r="B3503" s="11"/>
    </row>
    <row r="3504" spans="2:2" x14ac:dyDescent="0.3">
      <c r="B3504" s="11"/>
    </row>
    <row r="3505" spans="2:2" x14ac:dyDescent="0.3">
      <c r="B3505" s="11"/>
    </row>
    <row r="3506" spans="2:2" x14ac:dyDescent="0.3">
      <c r="B3506" s="11"/>
    </row>
    <row r="3507" spans="2:2" x14ac:dyDescent="0.3">
      <c r="B3507" s="11"/>
    </row>
    <row r="3508" spans="2:2" x14ac:dyDescent="0.3">
      <c r="B3508" s="11"/>
    </row>
    <row r="3509" spans="2:2" x14ac:dyDescent="0.3">
      <c r="B3509" s="11"/>
    </row>
    <row r="3510" spans="2:2" x14ac:dyDescent="0.3">
      <c r="B3510" s="11"/>
    </row>
    <row r="3511" spans="2:2" x14ac:dyDescent="0.3">
      <c r="B3511" s="11"/>
    </row>
    <row r="3512" spans="2:2" x14ac:dyDescent="0.3">
      <c r="B3512" s="11"/>
    </row>
    <row r="3513" spans="2:2" x14ac:dyDescent="0.3">
      <c r="B3513" s="11"/>
    </row>
    <row r="3514" spans="2:2" x14ac:dyDescent="0.3">
      <c r="B3514" s="11"/>
    </row>
    <row r="3515" spans="2:2" x14ac:dyDescent="0.3">
      <c r="B3515" s="11"/>
    </row>
    <row r="3516" spans="2:2" x14ac:dyDescent="0.3">
      <c r="B3516" s="11"/>
    </row>
    <row r="3517" spans="2:2" x14ac:dyDescent="0.3">
      <c r="B3517" s="11"/>
    </row>
    <row r="3518" spans="2:2" x14ac:dyDescent="0.3">
      <c r="B3518" s="11"/>
    </row>
    <row r="3519" spans="2:2" x14ac:dyDescent="0.3">
      <c r="B3519" s="11"/>
    </row>
    <row r="3520" spans="2:2" x14ac:dyDescent="0.3">
      <c r="B3520" s="11"/>
    </row>
    <row r="3521" spans="2:2" x14ac:dyDescent="0.3">
      <c r="B3521" s="11"/>
    </row>
    <row r="3522" spans="2:2" x14ac:dyDescent="0.3">
      <c r="B3522" s="11"/>
    </row>
    <row r="3523" spans="2:2" x14ac:dyDescent="0.3">
      <c r="B3523" s="11"/>
    </row>
    <row r="3524" spans="2:2" x14ac:dyDescent="0.3">
      <c r="B3524" s="11"/>
    </row>
    <row r="3525" spans="2:2" x14ac:dyDescent="0.3">
      <c r="B3525" s="11"/>
    </row>
    <row r="3526" spans="2:2" x14ac:dyDescent="0.3">
      <c r="B3526" s="11"/>
    </row>
    <row r="3527" spans="2:2" x14ac:dyDescent="0.3">
      <c r="B3527" s="11"/>
    </row>
    <row r="3528" spans="2:2" x14ac:dyDescent="0.3">
      <c r="B3528" s="11"/>
    </row>
    <row r="3529" spans="2:2" x14ac:dyDescent="0.3">
      <c r="B3529" s="11"/>
    </row>
    <row r="3530" spans="2:2" x14ac:dyDescent="0.3">
      <c r="B3530" s="11"/>
    </row>
    <row r="3531" spans="2:2" x14ac:dyDescent="0.3">
      <c r="B3531" s="11"/>
    </row>
    <row r="3532" spans="2:2" x14ac:dyDescent="0.3">
      <c r="B3532" s="11"/>
    </row>
    <row r="3533" spans="2:2" x14ac:dyDescent="0.3">
      <c r="B3533" s="11"/>
    </row>
    <row r="3534" spans="2:2" x14ac:dyDescent="0.3">
      <c r="B3534" s="11"/>
    </row>
    <row r="3535" spans="2:2" x14ac:dyDescent="0.3">
      <c r="B3535" s="11"/>
    </row>
    <row r="3536" spans="2:2" x14ac:dyDescent="0.3">
      <c r="B3536" s="11"/>
    </row>
    <row r="3537" spans="2:2" x14ac:dyDescent="0.3">
      <c r="B3537" s="11"/>
    </row>
    <row r="3538" spans="2:2" x14ac:dyDescent="0.3">
      <c r="B3538" s="11"/>
    </row>
    <row r="3539" spans="2:2" x14ac:dyDescent="0.3">
      <c r="B3539" s="11"/>
    </row>
    <row r="3540" spans="2:2" x14ac:dyDescent="0.3">
      <c r="B3540" s="11"/>
    </row>
    <row r="3541" spans="2:2" x14ac:dyDescent="0.3">
      <c r="B3541" s="11"/>
    </row>
    <row r="3542" spans="2:2" x14ac:dyDescent="0.3">
      <c r="B3542" s="11"/>
    </row>
    <row r="3543" spans="2:2" x14ac:dyDescent="0.3">
      <c r="B3543" s="11"/>
    </row>
    <row r="3544" spans="2:2" x14ac:dyDescent="0.3">
      <c r="B3544" s="11"/>
    </row>
    <row r="3545" spans="2:2" x14ac:dyDescent="0.3">
      <c r="B3545" s="11"/>
    </row>
    <row r="3546" spans="2:2" x14ac:dyDescent="0.3">
      <c r="B3546" s="11"/>
    </row>
    <row r="3547" spans="2:2" x14ac:dyDescent="0.3">
      <c r="B3547" s="11"/>
    </row>
    <row r="3548" spans="2:2" x14ac:dyDescent="0.3">
      <c r="B3548" s="11"/>
    </row>
    <row r="3549" spans="2:2" x14ac:dyDescent="0.3">
      <c r="B3549" s="11"/>
    </row>
    <row r="3550" spans="2:2" x14ac:dyDescent="0.3">
      <c r="B3550" s="11"/>
    </row>
    <row r="3551" spans="2:2" x14ac:dyDescent="0.3">
      <c r="B3551" s="11"/>
    </row>
    <row r="3552" spans="2:2" x14ac:dyDescent="0.3">
      <c r="B3552" s="11"/>
    </row>
    <row r="3553" spans="2:2" x14ac:dyDescent="0.3">
      <c r="B3553" s="11"/>
    </row>
    <row r="3554" spans="2:2" x14ac:dyDescent="0.3">
      <c r="B3554" s="11"/>
    </row>
    <row r="3555" spans="2:2" x14ac:dyDescent="0.3">
      <c r="B3555" s="11"/>
    </row>
    <row r="3556" spans="2:2" x14ac:dyDescent="0.3">
      <c r="B3556" s="11"/>
    </row>
    <row r="3557" spans="2:2" x14ac:dyDescent="0.3">
      <c r="B3557" s="11"/>
    </row>
    <row r="3558" spans="2:2" x14ac:dyDescent="0.3">
      <c r="B3558" s="11"/>
    </row>
    <row r="3559" spans="2:2" x14ac:dyDescent="0.3">
      <c r="B3559" s="11"/>
    </row>
    <row r="3560" spans="2:2" x14ac:dyDescent="0.3">
      <c r="B3560" s="11"/>
    </row>
    <row r="3561" spans="2:2" x14ac:dyDescent="0.3">
      <c r="B3561" s="11"/>
    </row>
    <row r="3562" spans="2:2" x14ac:dyDescent="0.3">
      <c r="B3562" s="11"/>
    </row>
    <row r="3563" spans="2:2" x14ac:dyDescent="0.3">
      <c r="B3563" s="11"/>
    </row>
    <row r="3564" spans="2:2" x14ac:dyDescent="0.3">
      <c r="B3564" s="11"/>
    </row>
    <row r="3565" spans="2:2" x14ac:dyDescent="0.3">
      <c r="B3565" s="11"/>
    </row>
    <row r="3566" spans="2:2" x14ac:dyDescent="0.3">
      <c r="B3566" s="11"/>
    </row>
    <row r="3567" spans="2:2" x14ac:dyDescent="0.3">
      <c r="B3567" s="11"/>
    </row>
    <row r="3568" spans="2:2" x14ac:dyDescent="0.3">
      <c r="B3568" s="11"/>
    </row>
    <row r="3569" spans="2:2" x14ac:dyDescent="0.3">
      <c r="B3569" s="11"/>
    </row>
    <row r="3570" spans="2:2" x14ac:dyDescent="0.3">
      <c r="B3570" s="11"/>
    </row>
    <row r="3571" spans="2:2" x14ac:dyDescent="0.3">
      <c r="B3571" s="11"/>
    </row>
    <row r="3572" spans="2:2" x14ac:dyDescent="0.3">
      <c r="B3572" s="11"/>
    </row>
    <row r="3573" spans="2:2" x14ac:dyDescent="0.3">
      <c r="B3573" s="11"/>
    </row>
    <row r="3574" spans="2:2" x14ac:dyDescent="0.3">
      <c r="B3574" s="11"/>
    </row>
    <row r="3575" spans="2:2" x14ac:dyDescent="0.3">
      <c r="B3575" s="11"/>
    </row>
    <row r="3576" spans="2:2" x14ac:dyDescent="0.3">
      <c r="B3576" s="11"/>
    </row>
    <row r="3577" spans="2:2" x14ac:dyDescent="0.3">
      <c r="B3577" s="11"/>
    </row>
    <row r="3578" spans="2:2" x14ac:dyDescent="0.3">
      <c r="B3578" s="11"/>
    </row>
    <row r="3579" spans="2:2" x14ac:dyDescent="0.3">
      <c r="B3579" s="11"/>
    </row>
    <row r="3580" spans="2:2" x14ac:dyDescent="0.3">
      <c r="B3580" s="11"/>
    </row>
    <row r="3581" spans="2:2" x14ac:dyDescent="0.3">
      <c r="B3581" s="11"/>
    </row>
    <row r="3582" spans="2:2" x14ac:dyDescent="0.3">
      <c r="B3582" s="11"/>
    </row>
    <row r="3583" spans="2:2" x14ac:dyDescent="0.3">
      <c r="B3583" s="11"/>
    </row>
    <row r="3584" spans="2:2" x14ac:dyDescent="0.3">
      <c r="B3584" s="11"/>
    </row>
    <row r="3585" spans="2:2" x14ac:dyDescent="0.3">
      <c r="B3585" s="11"/>
    </row>
    <row r="3586" spans="2:2" x14ac:dyDescent="0.3">
      <c r="B3586" s="11"/>
    </row>
    <row r="3587" spans="2:2" x14ac:dyDescent="0.3">
      <c r="B3587" s="11"/>
    </row>
    <row r="3588" spans="2:2" x14ac:dyDescent="0.3">
      <c r="B3588" s="11"/>
    </row>
    <row r="3589" spans="2:2" x14ac:dyDescent="0.3">
      <c r="B3589" s="11"/>
    </row>
    <row r="3590" spans="2:2" x14ac:dyDescent="0.3">
      <c r="B3590" s="11"/>
    </row>
    <row r="3591" spans="2:2" x14ac:dyDescent="0.3">
      <c r="B3591" s="11"/>
    </row>
    <row r="3592" spans="2:2" x14ac:dyDescent="0.3">
      <c r="B3592" s="11"/>
    </row>
    <row r="3593" spans="2:2" x14ac:dyDescent="0.3">
      <c r="B3593" s="11"/>
    </row>
    <row r="3594" spans="2:2" x14ac:dyDescent="0.3">
      <c r="B3594" s="11"/>
    </row>
    <row r="3595" spans="2:2" x14ac:dyDescent="0.3">
      <c r="B3595" s="11"/>
    </row>
    <row r="3596" spans="2:2" x14ac:dyDescent="0.3">
      <c r="B3596" s="11"/>
    </row>
    <row r="3597" spans="2:2" x14ac:dyDescent="0.3">
      <c r="B3597" s="11"/>
    </row>
    <row r="3598" spans="2:2" x14ac:dyDescent="0.3">
      <c r="B3598" s="11"/>
    </row>
    <row r="3599" spans="2:2" x14ac:dyDescent="0.3">
      <c r="B3599" s="11"/>
    </row>
    <row r="3600" spans="2:2" x14ac:dyDescent="0.3">
      <c r="B3600" s="11"/>
    </row>
    <row r="3601" spans="2:2" x14ac:dyDescent="0.3">
      <c r="B3601" s="11"/>
    </row>
    <row r="3602" spans="2:2" x14ac:dyDescent="0.3">
      <c r="B3602" s="11"/>
    </row>
    <row r="3603" spans="2:2" x14ac:dyDescent="0.3">
      <c r="B3603" s="11"/>
    </row>
    <row r="3604" spans="2:2" x14ac:dyDescent="0.3">
      <c r="B3604" s="11"/>
    </row>
    <row r="3605" spans="2:2" x14ac:dyDescent="0.3">
      <c r="B3605" s="11"/>
    </row>
    <row r="3606" spans="2:2" x14ac:dyDescent="0.3">
      <c r="B3606" s="11"/>
    </row>
    <row r="3607" spans="2:2" x14ac:dyDescent="0.3">
      <c r="B3607" s="11"/>
    </row>
    <row r="3608" spans="2:2" x14ac:dyDescent="0.3">
      <c r="B3608" s="11"/>
    </row>
    <row r="3609" spans="2:2" x14ac:dyDescent="0.3">
      <c r="B3609" s="11"/>
    </row>
    <row r="3610" spans="2:2" x14ac:dyDescent="0.3">
      <c r="B3610" s="11"/>
    </row>
    <row r="3611" spans="2:2" x14ac:dyDescent="0.3">
      <c r="B3611" s="11"/>
    </row>
    <row r="3612" spans="2:2" x14ac:dyDescent="0.3">
      <c r="B3612" s="11"/>
    </row>
    <row r="3613" spans="2:2" x14ac:dyDescent="0.3">
      <c r="B3613" s="11"/>
    </row>
    <row r="3614" spans="2:2" x14ac:dyDescent="0.3">
      <c r="B3614" s="11"/>
    </row>
    <row r="3615" spans="2:2" x14ac:dyDescent="0.3">
      <c r="B3615" s="11"/>
    </row>
    <row r="3616" spans="2:2" x14ac:dyDescent="0.3">
      <c r="B3616" s="11"/>
    </row>
    <row r="3617" spans="2:2" x14ac:dyDescent="0.3">
      <c r="B3617" s="11"/>
    </row>
    <row r="3618" spans="2:2" x14ac:dyDescent="0.3">
      <c r="B3618" s="11"/>
    </row>
    <row r="3619" spans="2:2" x14ac:dyDescent="0.3">
      <c r="B3619" s="11"/>
    </row>
    <row r="3620" spans="2:2" x14ac:dyDescent="0.3">
      <c r="B3620" s="11"/>
    </row>
    <row r="3621" spans="2:2" x14ac:dyDescent="0.3">
      <c r="B3621" s="11"/>
    </row>
    <row r="3622" spans="2:2" x14ac:dyDescent="0.3">
      <c r="B3622" s="11"/>
    </row>
    <row r="3623" spans="2:2" x14ac:dyDescent="0.3">
      <c r="B3623" s="11"/>
    </row>
    <row r="3624" spans="2:2" x14ac:dyDescent="0.3">
      <c r="B3624" s="11"/>
    </row>
    <row r="3625" spans="2:2" x14ac:dyDescent="0.3">
      <c r="B3625" s="11"/>
    </row>
    <row r="3626" spans="2:2" x14ac:dyDescent="0.3">
      <c r="B3626" s="11"/>
    </row>
    <row r="3627" spans="2:2" x14ac:dyDescent="0.3">
      <c r="B3627" s="11"/>
    </row>
    <row r="3628" spans="2:2" x14ac:dyDescent="0.3">
      <c r="B3628" s="11"/>
    </row>
    <row r="3629" spans="2:2" x14ac:dyDescent="0.3">
      <c r="B3629" s="11"/>
    </row>
    <row r="3630" spans="2:2" x14ac:dyDescent="0.3">
      <c r="B3630" s="11"/>
    </row>
    <row r="3631" spans="2:2" x14ac:dyDescent="0.3">
      <c r="B3631" s="11"/>
    </row>
    <row r="3632" spans="2:2" x14ac:dyDescent="0.3">
      <c r="B3632" s="11"/>
    </row>
    <row r="3633" spans="2:2" x14ac:dyDescent="0.3">
      <c r="B3633" s="11"/>
    </row>
    <row r="3634" spans="2:2" x14ac:dyDescent="0.3">
      <c r="B3634" s="11"/>
    </row>
    <row r="3635" spans="2:2" x14ac:dyDescent="0.3">
      <c r="B3635" s="11"/>
    </row>
    <row r="3636" spans="2:2" x14ac:dyDescent="0.3">
      <c r="B3636" s="11"/>
    </row>
    <row r="3637" spans="2:2" x14ac:dyDescent="0.3">
      <c r="B3637" s="11"/>
    </row>
    <row r="3638" spans="2:2" x14ac:dyDescent="0.3">
      <c r="B3638" s="11"/>
    </row>
    <row r="3639" spans="2:2" x14ac:dyDescent="0.3">
      <c r="B3639" s="11"/>
    </row>
    <row r="3640" spans="2:2" x14ac:dyDescent="0.3">
      <c r="B3640" s="11"/>
    </row>
    <row r="3641" spans="2:2" x14ac:dyDescent="0.3">
      <c r="B3641" s="11"/>
    </row>
    <row r="3642" spans="2:2" x14ac:dyDescent="0.3">
      <c r="B3642" s="11"/>
    </row>
    <row r="3643" spans="2:2" x14ac:dyDescent="0.3">
      <c r="B3643" s="11"/>
    </row>
    <row r="3644" spans="2:2" x14ac:dyDescent="0.3">
      <c r="B3644" s="11"/>
    </row>
    <row r="3645" spans="2:2" x14ac:dyDescent="0.3">
      <c r="B3645" s="11"/>
    </row>
    <row r="3646" spans="2:2" x14ac:dyDescent="0.3">
      <c r="B3646" s="11"/>
    </row>
    <row r="3647" spans="2:2" x14ac:dyDescent="0.3">
      <c r="B3647" s="11"/>
    </row>
    <row r="3648" spans="2:2" x14ac:dyDescent="0.3">
      <c r="B3648" s="11"/>
    </row>
    <row r="3649" spans="2:2" x14ac:dyDescent="0.3">
      <c r="B3649" s="11"/>
    </row>
    <row r="3650" spans="2:2" x14ac:dyDescent="0.3">
      <c r="B3650" s="11"/>
    </row>
    <row r="3651" spans="2:2" x14ac:dyDescent="0.3">
      <c r="B3651" s="11"/>
    </row>
    <row r="3652" spans="2:2" x14ac:dyDescent="0.3">
      <c r="B3652" s="11"/>
    </row>
    <row r="3653" spans="2:2" x14ac:dyDescent="0.3">
      <c r="B3653" s="11"/>
    </row>
    <row r="3654" spans="2:2" x14ac:dyDescent="0.3">
      <c r="B3654" s="11"/>
    </row>
    <row r="3655" spans="2:2" x14ac:dyDescent="0.3">
      <c r="B3655" s="11"/>
    </row>
    <row r="3656" spans="2:2" x14ac:dyDescent="0.3">
      <c r="B3656" s="11"/>
    </row>
    <row r="3657" spans="2:2" x14ac:dyDescent="0.3">
      <c r="B3657" s="11"/>
    </row>
    <row r="3658" spans="2:2" x14ac:dyDescent="0.3">
      <c r="B3658" s="11"/>
    </row>
    <row r="3659" spans="2:2" x14ac:dyDescent="0.3">
      <c r="B3659" s="11"/>
    </row>
    <row r="3660" spans="2:2" x14ac:dyDescent="0.3">
      <c r="B3660" s="11"/>
    </row>
    <row r="3661" spans="2:2" x14ac:dyDescent="0.3">
      <c r="B3661" s="11"/>
    </row>
    <row r="3662" spans="2:2" x14ac:dyDescent="0.3">
      <c r="B3662" s="11"/>
    </row>
    <row r="3663" spans="2:2" x14ac:dyDescent="0.3">
      <c r="B3663" s="11"/>
    </row>
    <row r="3664" spans="2:2" x14ac:dyDescent="0.3">
      <c r="B3664" s="11"/>
    </row>
    <row r="3665" spans="2:2" x14ac:dyDescent="0.3">
      <c r="B3665" s="11"/>
    </row>
    <row r="3666" spans="2:2" x14ac:dyDescent="0.3">
      <c r="B3666" s="11"/>
    </row>
    <row r="3667" spans="2:2" x14ac:dyDescent="0.3">
      <c r="B3667" s="11"/>
    </row>
    <row r="3668" spans="2:2" x14ac:dyDescent="0.3">
      <c r="B3668" s="11"/>
    </row>
    <row r="3669" spans="2:2" x14ac:dyDescent="0.3">
      <c r="B3669" s="11"/>
    </row>
    <row r="3670" spans="2:2" x14ac:dyDescent="0.3">
      <c r="B3670" s="11"/>
    </row>
    <row r="3671" spans="2:2" x14ac:dyDescent="0.3">
      <c r="B3671" s="11"/>
    </row>
    <row r="3672" spans="2:2" x14ac:dyDescent="0.3">
      <c r="B3672" s="11"/>
    </row>
    <row r="3673" spans="2:2" x14ac:dyDescent="0.3">
      <c r="B3673" s="11"/>
    </row>
    <row r="3674" spans="2:2" x14ac:dyDescent="0.3">
      <c r="B3674" s="11"/>
    </row>
    <row r="3675" spans="2:2" x14ac:dyDescent="0.3">
      <c r="B3675" s="11"/>
    </row>
    <row r="3676" spans="2:2" x14ac:dyDescent="0.3">
      <c r="B3676" s="11"/>
    </row>
    <row r="3677" spans="2:2" x14ac:dyDescent="0.3">
      <c r="B3677" s="11"/>
    </row>
    <row r="3678" spans="2:2" x14ac:dyDescent="0.3">
      <c r="B3678" s="11"/>
    </row>
    <row r="3679" spans="2:2" x14ac:dyDescent="0.3">
      <c r="B3679" s="11"/>
    </row>
    <row r="3680" spans="2:2" x14ac:dyDescent="0.3">
      <c r="B3680" s="11"/>
    </row>
    <row r="3681" spans="2:2" x14ac:dyDescent="0.3">
      <c r="B3681" s="11"/>
    </row>
    <row r="3682" spans="2:2" x14ac:dyDescent="0.3">
      <c r="B3682" s="11"/>
    </row>
    <row r="3683" spans="2:2" x14ac:dyDescent="0.3">
      <c r="B3683" s="11"/>
    </row>
    <row r="3684" spans="2:2" x14ac:dyDescent="0.3">
      <c r="B3684" s="11"/>
    </row>
    <row r="3685" spans="2:2" x14ac:dyDescent="0.3">
      <c r="B3685" s="11"/>
    </row>
    <row r="3686" spans="2:2" x14ac:dyDescent="0.3">
      <c r="B3686" s="11"/>
    </row>
    <row r="3687" spans="2:2" x14ac:dyDescent="0.3">
      <c r="B3687" s="11"/>
    </row>
    <row r="3688" spans="2:2" x14ac:dyDescent="0.3">
      <c r="B3688" s="11"/>
    </row>
    <row r="3689" spans="2:2" x14ac:dyDescent="0.3">
      <c r="B3689" s="11"/>
    </row>
    <row r="3690" spans="2:2" x14ac:dyDescent="0.3">
      <c r="B3690" s="11"/>
    </row>
    <row r="3691" spans="2:2" x14ac:dyDescent="0.3">
      <c r="B3691" s="11"/>
    </row>
    <row r="3692" spans="2:2" x14ac:dyDescent="0.3">
      <c r="B3692" s="11"/>
    </row>
    <row r="3693" spans="2:2" x14ac:dyDescent="0.3">
      <c r="B3693" s="11"/>
    </row>
    <row r="3694" spans="2:2" x14ac:dyDescent="0.3">
      <c r="B3694" s="11"/>
    </row>
    <row r="3695" spans="2:2" x14ac:dyDescent="0.3">
      <c r="B3695" s="11"/>
    </row>
    <row r="3696" spans="2:2" x14ac:dyDescent="0.3">
      <c r="B3696" s="11"/>
    </row>
    <row r="3697" spans="2:2" x14ac:dyDescent="0.3">
      <c r="B3697" s="11"/>
    </row>
    <row r="3698" spans="2:2" x14ac:dyDescent="0.3">
      <c r="B3698" s="11"/>
    </row>
    <row r="3699" spans="2:2" x14ac:dyDescent="0.3">
      <c r="B3699" s="11"/>
    </row>
    <row r="3700" spans="2:2" x14ac:dyDescent="0.3">
      <c r="B3700" s="11"/>
    </row>
    <row r="3701" spans="2:2" x14ac:dyDescent="0.3">
      <c r="B3701" s="11"/>
    </row>
    <row r="3702" spans="2:2" x14ac:dyDescent="0.3">
      <c r="B3702" s="11"/>
    </row>
    <row r="3703" spans="2:2" x14ac:dyDescent="0.3">
      <c r="B3703" s="11"/>
    </row>
    <row r="3704" spans="2:2" x14ac:dyDescent="0.3">
      <c r="B3704" s="11"/>
    </row>
    <row r="3705" spans="2:2" x14ac:dyDescent="0.3">
      <c r="B3705" s="11"/>
    </row>
    <row r="3706" spans="2:2" x14ac:dyDescent="0.3">
      <c r="B3706" s="11"/>
    </row>
    <row r="3707" spans="2:2" x14ac:dyDescent="0.3">
      <c r="B3707" s="11"/>
    </row>
    <row r="3708" spans="2:2" x14ac:dyDescent="0.3">
      <c r="B3708" s="11"/>
    </row>
    <row r="3709" spans="2:2" x14ac:dyDescent="0.3">
      <c r="B3709" s="11"/>
    </row>
    <row r="3710" spans="2:2" x14ac:dyDescent="0.3">
      <c r="B3710" s="11"/>
    </row>
    <row r="3711" spans="2:2" x14ac:dyDescent="0.3">
      <c r="B3711" s="11"/>
    </row>
    <row r="3712" spans="2:2" x14ac:dyDescent="0.3">
      <c r="B3712" s="11"/>
    </row>
    <row r="3713" spans="2:2" x14ac:dyDescent="0.3">
      <c r="B3713" s="11"/>
    </row>
    <row r="3714" spans="2:2" x14ac:dyDescent="0.3">
      <c r="B3714" s="11"/>
    </row>
    <row r="3715" spans="2:2" x14ac:dyDescent="0.3">
      <c r="B3715" s="11"/>
    </row>
    <row r="3716" spans="2:2" x14ac:dyDescent="0.3">
      <c r="B3716" s="11"/>
    </row>
    <row r="3717" spans="2:2" x14ac:dyDescent="0.3">
      <c r="B3717" s="11"/>
    </row>
    <row r="3718" spans="2:2" x14ac:dyDescent="0.3">
      <c r="B3718" s="11"/>
    </row>
    <row r="3719" spans="2:2" x14ac:dyDescent="0.3">
      <c r="B3719" s="11"/>
    </row>
    <row r="3720" spans="2:2" x14ac:dyDescent="0.3">
      <c r="B3720" s="11"/>
    </row>
    <row r="3721" spans="2:2" x14ac:dyDescent="0.3">
      <c r="B3721" s="11"/>
    </row>
    <row r="3722" spans="2:2" x14ac:dyDescent="0.3">
      <c r="B3722" s="11"/>
    </row>
    <row r="3723" spans="2:2" x14ac:dyDescent="0.3">
      <c r="B3723" s="11"/>
    </row>
    <row r="3724" spans="2:2" x14ac:dyDescent="0.3">
      <c r="B3724" s="11"/>
    </row>
    <row r="3725" spans="2:2" x14ac:dyDescent="0.3">
      <c r="B3725" s="11"/>
    </row>
    <row r="3726" spans="2:2" x14ac:dyDescent="0.3">
      <c r="B3726" s="11"/>
    </row>
    <row r="3727" spans="2:2" x14ac:dyDescent="0.3">
      <c r="B3727" s="11"/>
    </row>
    <row r="3728" spans="2:2" x14ac:dyDescent="0.3">
      <c r="B3728" s="11"/>
    </row>
    <row r="3729" spans="2:2" x14ac:dyDescent="0.3">
      <c r="B3729" s="11"/>
    </row>
    <row r="3730" spans="2:2" x14ac:dyDescent="0.3">
      <c r="B3730" s="11"/>
    </row>
    <row r="3731" spans="2:2" x14ac:dyDescent="0.3">
      <c r="B3731" s="11"/>
    </row>
    <row r="3732" spans="2:2" x14ac:dyDescent="0.3">
      <c r="B3732" s="11"/>
    </row>
    <row r="3733" spans="2:2" x14ac:dyDescent="0.3">
      <c r="B3733" s="11"/>
    </row>
    <row r="3734" spans="2:2" x14ac:dyDescent="0.3">
      <c r="B3734" s="11"/>
    </row>
    <row r="3735" spans="2:2" x14ac:dyDescent="0.3">
      <c r="B3735" s="11"/>
    </row>
    <row r="3736" spans="2:2" x14ac:dyDescent="0.3">
      <c r="B3736" s="11"/>
    </row>
    <row r="3737" spans="2:2" x14ac:dyDescent="0.3">
      <c r="B3737" s="11"/>
    </row>
    <row r="3738" spans="2:2" x14ac:dyDescent="0.3">
      <c r="B3738" s="11"/>
    </row>
    <row r="3739" spans="2:2" x14ac:dyDescent="0.3">
      <c r="B3739" s="11"/>
    </row>
    <row r="3740" spans="2:2" x14ac:dyDescent="0.3">
      <c r="B3740" s="11"/>
    </row>
    <row r="3741" spans="2:2" x14ac:dyDescent="0.3">
      <c r="B3741" s="11"/>
    </row>
    <row r="3742" spans="2:2" x14ac:dyDescent="0.3">
      <c r="B3742" s="11"/>
    </row>
    <row r="3743" spans="2:2" x14ac:dyDescent="0.3">
      <c r="B3743" s="11"/>
    </row>
    <row r="3744" spans="2:2" x14ac:dyDescent="0.3">
      <c r="B3744" s="11"/>
    </row>
    <row r="3745" spans="2:2" x14ac:dyDescent="0.3">
      <c r="B3745" s="11"/>
    </row>
    <row r="3746" spans="2:2" x14ac:dyDescent="0.3">
      <c r="B3746" s="11"/>
    </row>
    <row r="3747" spans="2:2" x14ac:dyDescent="0.3">
      <c r="B3747" s="11"/>
    </row>
    <row r="3748" spans="2:2" x14ac:dyDescent="0.3">
      <c r="B3748" s="11"/>
    </row>
    <row r="3749" spans="2:2" x14ac:dyDescent="0.3">
      <c r="B3749" s="11"/>
    </row>
    <row r="3750" spans="2:2" x14ac:dyDescent="0.3">
      <c r="B3750" s="11"/>
    </row>
    <row r="3751" spans="2:2" x14ac:dyDescent="0.3">
      <c r="B3751" s="11"/>
    </row>
    <row r="3752" spans="2:2" x14ac:dyDescent="0.3">
      <c r="B3752" s="11"/>
    </row>
    <row r="3753" spans="2:2" x14ac:dyDescent="0.3">
      <c r="B3753" s="11"/>
    </row>
    <row r="3754" spans="2:2" x14ac:dyDescent="0.3">
      <c r="B3754" s="11"/>
    </row>
    <row r="3755" spans="2:2" x14ac:dyDescent="0.3">
      <c r="B3755" s="11"/>
    </row>
    <row r="3756" spans="2:2" x14ac:dyDescent="0.3">
      <c r="B3756" s="11"/>
    </row>
    <row r="3757" spans="2:2" x14ac:dyDescent="0.3">
      <c r="B3757" s="11"/>
    </row>
    <row r="3758" spans="2:2" x14ac:dyDescent="0.3">
      <c r="B3758" s="11"/>
    </row>
    <row r="3759" spans="2:2" x14ac:dyDescent="0.3">
      <c r="B3759" s="11"/>
    </row>
    <row r="3760" spans="2:2" x14ac:dyDescent="0.3">
      <c r="B3760" s="11"/>
    </row>
    <row r="3761" spans="2:2" x14ac:dyDescent="0.3">
      <c r="B3761" s="11"/>
    </row>
    <row r="3762" spans="2:2" x14ac:dyDescent="0.3">
      <c r="B3762" s="11"/>
    </row>
    <row r="3763" spans="2:2" x14ac:dyDescent="0.3">
      <c r="B3763" s="11"/>
    </row>
    <row r="3764" spans="2:2" x14ac:dyDescent="0.3">
      <c r="B3764" s="11"/>
    </row>
    <row r="3765" spans="2:2" x14ac:dyDescent="0.3">
      <c r="B3765" s="11"/>
    </row>
    <row r="3766" spans="2:2" x14ac:dyDescent="0.3">
      <c r="B3766" s="11"/>
    </row>
    <row r="3767" spans="2:2" x14ac:dyDescent="0.3">
      <c r="B3767" s="11"/>
    </row>
    <row r="3768" spans="2:2" x14ac:dyDescent="0.3">
      <c r="B3768" s="11"/>
    </row>
    <row r="3769" spans="2:2" x14ac:dyDescent="0.3">
      <c r="B3769" s="11"/>
    </row>
    <row r="3770" spans="2:2" x14ac:dyDescent="0.3">
      <c r="B3770" s="11"/>
    </row>
    <row r="3771" spans="2:2" x14ac:dyDescent="0.3">
      <c r="B3771" s="11"/>
    </row>
    <row r="3772" spans="2:2" x14ac:dyDescent="0.3">
      <c r="B3772" s="11"/>
    </row>
    <row r="3773" spans="2:2" x14ac:dyDescent="0.3">
      <c r="B3773" s="11"/>
    </row>
    <row r="3774" spans="2:2" x14ac:dyDescent="0.3">
      <c r="B3774" s="11"/>
    </row>
    <row r="3775" spans="2:2" x14ac:dyDescent="0.3">
      <c r="B3775" s="11"/>
    </row>
    <row r="3776" spans="2:2" x14ac:dyDescent="0.3">
      <c r="B3776" s="11"/>
    </row>
    <row r="3777" spans="2:2" x14ac:dyDescent="0.3">
      <c r="B3777" s="11"/>
    </row>
    <row r="3778" spans="2:2" x14ac:dyDescent="0.3">
      <c r="B3778" s="11"/>
    </row>
    <row r="3779" spans="2:2" x14ac:dyDescent="0.3">
      <c r="B3779" s="11"/>
    </row>
    <row r="3780" spans="2:2" x14ac:dyDescent="0.3">
      <c r="B3780" s="11"/>
    </row>
    <row r="3781" spans="2:2" x14ac:dyDescent="0.3">
      <c r="B3781" s="11"/>
    </row>
    <row r="3782" spans="2:2" x14ac:dyDescent="0.3">
      <c r="B3782" s="11"/>
    </row>
    <row r="3783" spans="2:2" x14ac:dyDescent="0.3">
      <c r="B3783" s="11"/>
    </row>
    <row r="3784" spans="2:2" x14ac:dyDescent="0.3">
      <c r="B3784" s="11"/>
    </row>
    <row r="3785" spans="2:2" x14ac:dyDescent="0.3">
      <c r="B3785" s="11"/>
    </row>
    <row r="3786" spans="2:2" x14ac:dyDescent="0.3">
      <c r="B3786" s="11"/>
    </row>
    <row r="3787" spans="2:2" x14ac:dyDescent="0.3">
      <c r="B3787" s="11"/>
    </row>
    <row r="3788" spans="2:2" x14ac:dyDescent="0.3">
      <c r="B3788" s="11"/>
    </row>
    <row r="3789" spans="2:2" x14ac:dyDescent="0.3">
      <c r="B3789" s="11"/>
    </row>
    <row r="3790" spans="2:2" x14ac:dyDescent="0.3">
      <c r="B3790" s="11"/>
    </row>
    <row r="3791" spans="2:2" x14ac:dyDescent="0.3">
      <c r="B3791" s="11"/>
    </row>
    <row r="3792" spans="2:2" x14ac:dyDescent="0.3">
      <c r="B3792" s="11"/>
    </row>
    <row r="3793" spans="2:2" x14ac:dyDescent="0.3">
      <c r="B3793" s="11"/>
    </row>
    <row r="3794" spans="2:2" x14ac:dyDescent="0.3">
      <c r="B3794" s="11"/>
    </row>
    <row r="3795" spans="2:2" x14ac:dyDescent="0.3">
      <c r="B3795" s="11"/>
    </row>
    <row r="3796" spans="2:2" x14ac:dyDescent="0.3">
      <c r="B3796" s="11"/>
    </row>
    <row r="3797" spans="2:2" x14ac:dyDescent="0.3">
      <c r="B3797" s="11"/>
    </row>
    <row r="3798" spans="2:2" x14ac:dyDescent="0.3">
      <c r="B3798" s="11"/>
    </row>
    <row r="3799" spans="2:2" x14ac:dyDescent="0.3">
      <c r="B3799" s="11"/>
    </row>
    <row r="3800" spans="2:2" x14ac:dyDescent="0.3">
      <c r="B3800" s="11"/>
    </row>
    <row r="3801" spans="2:2" x14ac:dyDescent="0.3">
      <c r="B3801" s="11"/>
    </row>
    <row r="3802" spans="2:2" x14ac:dyDescent="0.3">
      <c r="B3802" s="11"/>
    </row>
    <row r="3803" spans="2:2" x14ac:dyDescent="0.3">
      <c r="B3803" s="11"/>
    </row>
    <row r="3804" spans="2:2" x14ac:dyDescent="0.3">
      <c r="B3804" s="11"/>
    </row>
    <row r="3805" spans="2:2" x14ac:dyDescent="0.3">
      <c r="B3805" s="11"/>
    </row>
    <row r="3806" spans="2:2" x14ac:dyDescent="0.3">
      <c r="B3806" s="11"/>
    </row>
    <row r="3807" spans="2:2" x14ac:dyDescent="0.3">
      <c r="B3807" s="11"/>
    </row>
    <row r="3808" spans="2:2" x14ac:dyDescent="0.3">
      <c r="B3808" s="11"/>
    </row>
    <row r="3809" spans="2:2" x14ac:dyDescent="0.3">
      <c r="B3809" s="11"/>
    </row>
    <row r="3810" spans="2:2" x14ac:dyDescent="0.3">
      <c r="B3810" s="11"/>
    </row>
    <row r="3811" spans="2:2" x14ac:dyDescent="0.3">
      <c r="B3811" s="11"/>
    </row>
    <row r="3812" spans="2:2" x14ac:dyDescent="0.3">
      <c r="B3812" s="11"/>
    </row>
    <row r="3813" spans="2:2" x14ac:dyDescent="0.3">
      <c r="B3813" s="11"/>
    </row>
    <row r="3814" spans="2:2" x14ac:dyDescent="0.3">
      <c r="B3814" s="11"/>
    </row>
    <row r="3815" spans="2:2" x14ac:dyDescent="0.3">
      <c r="B3815" s="11"/>
    </row>
    <row r="3816" spans="2:2" x14ac:dyDescent="0.3">
      <c r="B3816" s="11"/>
    </row>
    <row r="3817" spans="2:2" x14ac:dyDescent="0.3">
      <c r="B3817" s="11"/>
    </row>
    <row r="3818" spans="2:2" x14ac:dyDescent="0.3">
      <c r="B3818" s="11"/>
    </row>
    <row r="3819" spans="2:2" x14ac:dyDescent="0.3">
      <c r="B3819" s="11"/>
    </row>
    <row r="3820" spans="2:2" x14ac:dyDescent="0.3">
      <c r="B3820" s="11"/>
    </row>
    <row r="3821" spans="2:2" x14ac:dyDescent="0.3">
      <c r="B3821" s="11"/>
    </row>
    <row r="3822" spans="2:2" x14ac:dyDescent="0.3">
      <c r="B3822" s="11"/>
    </row>
    <row r="3823" spans="2:2" x14ac:dyDescent="0.3">
      <c r="B3823" s="11"/>
    </row>
    <row r="3824" spans="2:2" x14ac:dyDescent="0.3">
      <c r="B3824" s="11"/>
    </row>
    <row r="3825" spans="2:2" x14ac:dyDescent="0.3">
      <c r="B3825" s="11"/>
    </row>
    <row r="3826" spans="2:2" x14ac:dyDescent="0.3">
      <c r="B3826" s="11"/>
    </row>
    <row r="3827" spans="2:2" x14ac:dyDescent="0.3">
      <c r="B3827" s="11"/>
    </row>
    <row r="3828" spans="2:2" x14ac:dyDescent="0.3">
      <c r="B3828" s="11"/>
    </row>
    <row r="3829" spans="2:2" x14ac:dyDescent="0.3">
      <c r="B3829" s="11"/>
    </row>
    <row r="3830" spans="2:2" x14ac:dyDescent="0.3">
      <c r="B3830" s="11"/>
    </row>
    <row r="3831" spans="2:2" x14ac:dyDescent="0.3">
      <c r="B3831" s="11"/>
    </row>
    <row r="3832" spans="2:2" x14ac:dyDescent="0.3">
      <c r="B3832" s="11"/>
    </row>
    <row r="3833" spans="2:2" x14ac:dyDescent="0.3">
      <c r="B3833" s="11"/>
    </row>
    <row r="3834" spans="2:2" x14ac:dyDescent="0.3">
      <c r="B3834" s="11"/>
    </row>
    <row r="3835" spans="2:2" x14ac:dyDescent="0.3">
      <c r="B3835" s="11"/>
    </row>
    <row r="3836" spans="2:2" x14ac:dyDescent="0.3">
      <c r="B3836" s="11"/>
    </row>
    <row r="3837" spans="2:2" x14ac:dyDescent="0.3">
      <c r="B3837" s="11"/>
    </row>
    <row r="3838" spans="2:2" x14ac:dyDescent="0.3">
      <c r="B3838" s="11"/>
    </row>
    <row r="3839" spans="2:2" x14ac:dyDescent="0.3">
      <c r="B3839" s="11"/>
    </row>
    <row r="3840" spans="2:2" x14ac:dyDescent="0.3">
      <c r="B3840" s="11"/>
    </row>
    <row r="3841" spans="2:2" x14ac:dyDescent="0.3">
      <c r="B3841" s="11"/>
    </row>
    <row r="3842" spans="2:2" x14ac:dyDescent="0.3">
      <c r="B3842" s="11"/>
    </row>
    <row r="3843" spans="2:2" x14ac:dyDescent="0.3">
      <c r="B3843" s="11"/>
    </row>
    <row r="3844" spans="2:2" x14ac:dyDescent="0.3">
      <c r="B3844" s="11"/>
    </row>
    <row r="3845" spans="2:2" x14ac:dyDescent="0.3">
      <c r="B3845" s="11"/>
    </row>
    <row r="3846" spans="2:2" x14ac:dyDescent="0.3">
      <c r="B3846" s="11"/>
    </row>
    <row r="3847" spans="2:2" x14ac:dyDescent="0.3">
      <c r="B3847" s="11"/>
    </row>
    <row r="3848" spans="2:2" x14ac:dyDescent="0.3">
      <c r="B3848" s="11"/>
    </row>
    <row r="3849" spans="2:2" x14ac:dyDescent="0.3">
      <c r="B3849" s="11"/>
    </row>
    <row r="3850" spans="2:2" x14ac:dyDescent="0.3">
      <c r="B3850" s="11"/>
    </row>
    <row r="3851" spans="2:2" x14ac:dyDescent="0.3">
      <c r="B3851" s="11"/>
    </row>
    <row r="3852" spans="2:2" x14ac:dyDescent="0.3">
      <c r="B3852" s="11"/>
    </row>
    <row r="3853" spans="2:2" x14ac:dyDescent="0.3">
      <c r="B3853" s="11"/>
    </row>
    <row r="3854" spans="2:2" x14ac:dyDescent="0.3">
      <c r="B3854" s="11"/>
    </row>
    <row r="3855" spans="2:2" x14ac:dyDescent="0.3">
      <c r="B3855" s="11"/>
    </row>
    <row r="3856" spans="2:2" x14ac:dyDescent="0.3">
      <c r="B3856" s="11"/>
    </row>
    <row r="3857" spans="2:2" x14ac:dyDescent="0.3">
      <c r="B3857" s="11"/>
    </row>
    <row r="3858" spans="2:2" x14ac:dyDescent="0.3">
      <c r="B3858" s="11"/>
    </row>
    <row r="3859" spans="2:2" x14ac:dyDescent="0.3">
      <c r="B3859" s="11"/>
    </row>
    <row r="3860" spans="2:2" x14ac:dyDescent="0.3">
      <c r="B3860" s="11"/>
    </row>
    <row r="3861" spans="2:2" x14ac:dyDescent="0.3">
      <c r="B3861" s="11"/>
    </row>
    <row r="3862" spans="2:2" x14ac:dyDescent="0.3">
      <c r="B3862" s="11"/>
    </row>
    <row r="3863" spans="2:2" x14ac:dyDescent="0.3">
      <c r="B3863" s="11"/>
    </row>
    <row r="3864" spans="2:2" x14ac:dyDescent="0.3">
      <c r="B3864" s="11"/>
    </row>
    <row r="3865" spans="2:2" x14ac:dyDescent="0.3">
      <c r="B3865" s="11"/>
    </row>
    <row r="3866" spans="2:2" x14ac:dyDescent="0.3">
      <c r="B3866" s="11"/>
    </row>
    <row r="3867" spans="2:2" x14ac:dyDescent="0.3">
      <c r="B3867" s="11"/>
    </row>
    <row r="3868" spans="2:2" x14ac:dyDescent="0.3">
      <c r="B3868" s="11"/>
    </row>
    <row r="3869" spans="2:2" x14ac:dyDescent="0.3">
      <c r="B3869" s="11"/>
    </row>
    <row r="3870" spans="2:2" x14ac:dyDescent="0.3">
      <c r="B3870" s="11"/>
    </row>
    <row r="3871" spans="2:2" x14ac:dyDescent="0.3">
      <c r="B3871" s="11"/>
    </row>
    <row r="3872" spans="2:2" x14ac:dyDescent="0.3">
      <c r="B3872" s="11"/>
    </row>
    <row r="3873" spans="2:2" x14ac:dyDescent="0.3">
      <c r="B3873" s="11"/>
    </row>
    <row r="3874" spans="2:2" x14ac:dyDescent="0.3">
      <c r="B3874" s="11"/>
    </row>
    <row r="3875" spans="2:2" x14ac:dyDescent="0.3">
      <c r="B3875" s="11"/>
    </row>
    <row r="3876" spans="2:2" x14ac:dyDescent="0.3">
      <c r="B3876" s="11"/>
    </row>
    <row r="3877" spans="2:2" x14ac:dyDescent="0.3">
      <c r="B3877" s="11"/>
    </row>
    <row r="3878" spans="2:2" x14ac:dyDescent="0.3">
      <c r="B3878" s="11"/>
    </row>
    <row r="3879" spans="2:2" x14ac:dyDescent="0.3">
      <c r="B3879" s="11"/>
    </row>
    <row r="3880" spans="2:2" x14ac:dyDescent="0.3">
      <c r="B3880" s="11"/>
    </row>
    <row r="3881" spans="2:2" x14ac:dyDescent="0.3">
      <c r="B3881" s="11"/>
    </row>
    <row r="3882" spans="2:2" x14ac:dyDescent="0.3">
      <c r="B3882" s="11"/>
    </row>
    <row r="3883" spans="2:2" x14ac:dyDescent="0.3">
      <c r="B3883" s="11"/>
    </row>
    <row r="3884" spans="2:2" x14ac:dyDescent="0.3">
      <c r="B3884" s="11"/>
    </row>
    <row r="3885" spans="2:2" x14ac:dyDescent="0.3">
      <c r="B3885" s="11"/>
    </row>
    <row r="3886" spans="2:2" x14ac:dyDescent="0.3">
      <c r="B3886" s="11"/>
    </row>
    <row r="3887" spans="2:2" x14ac:dyDescent="0.3">
      <c r="B3887" s="11"/>
    </row>
    <row r="3888" spans="2:2" x14ac:dyDescent="0.3">
      <c r="B3888" s="11"/>
    </row>
    <row r="3889" spans="2:2" x14ac:dyDescent="0.3">
      <c r="B3889" s="11"/>
    </row>
    <row r="3890" spans="2:2" x14ac:dyDescent="0.3">
      <c r="B3890" s="11"/>
    </row>
    <row r="3891" spans="2:2" x14ac:dyDescent="0.3">
      <c r="B3891" s="11"/>
    </row>
    <row r="3892" spans="2:2" x14ac:dyDescent="0.3">
      <c r="B3892" s="11"/>
    </row>
    <row r="3893" spans="2:2" x14ac:dyDescent="0.3">
      <c r="B3893" s="11"/>
    </row>
    <row r="3894" spans="2:2" x14ac:dyDescent="0.3">
      <c r="B3894" s="11"/>
    </row>
    <row r="3895" spans="2:2" x14ac:dyDescent="0.3">
      <c r="B3895" s="11"/>
    </row>
    <row r="3896" spans="2:2" x14ac:dyDescent="0.3">
      <c r="B3896" s="11"/>
    </row>
    <row r="3897" spans="2:2" x14ac:dyDescent="0.3">
      <c r="B3897" s="11"/>
    </row>
    <row r="3898" spans="2:2" x14ac:dyDescent="0.3">
      <c r="B3898" s="11"/>
    </row>
    <row r="3899" spans="2:2" x14ac:dyDescent="0.3">
      <c r="B3899" s="11"/>
    </row>
    <row r="3900" spans="2:2" x14ac:dyDescent="0.3">
      <c r="B3900" s="11"/>
    </row>
    <row r="3901" spans="2:2" x14ac:dyDescent="0.3">
      <c r="B3901" s="11"/>
    </row>
    <row r="3902" spans="2:2" x14ac:dyDescent="0.3">
      <c r="B3902" s="11"/>
    </row>
    <row r="3903" spans="2:2" x14ac:dyDescent="0.3">
      <c r="B3903" s="11"/>
    </row>
    <row r="3904" spans="2:2" x14ac:dyDescent="0.3">
      <c r="B3904" s="11"/>
    </row>
    <row r="3905" spans="2:2" x14ac:dyDescent="0.3">
      <c r="B3905" s="11"/>
    </row>
    <row r="3906" spans="2:2" x14ac:dyDescent="0.3">
      <c r="B3906" s="11"/>
    </row>
    <row r="3907" spans="2:2" x14ac:dyDescent="0.3">
      <c r="B3907" s="11"/>
    </row>
    <row r="3908" spans="2:2" x14ac:dyDescent="0.3">
      <c r="B3908" s="11"/>
    </row>
    <row r="3909" spans="2:2" x14ac:dyDescent="0.3">
      <c r="B3909" s="11"/>
    </row>
    <row r="3910" spans="2:2" x14ac:dyDescent="0.3">
      <c r="B3910" s="11"/>
    </row>
    <row r="3911" spans="2:2" x14ac:dyDescent="0.3">
      <c r="B3911" s="11"/>
    </row>
    <row r="3912" spans="2:2" x14ac:dyDescent="0.3">
      <c r="B3912" s="11"/>
    </row>
    <row r="3913" spans="2:2" x14ac:dyDescent="0.3">
      <c r="B3913" s="11"/>
    </row>
    <row r="3914" spans="2:2" x14ac:dyDescent="0.3">
      <c r="B3914" s="11"/>
    </row>
    <row r="3915" spans="2:2" x14ac:dyDescent="0.3">
      <c r="B3915" s="11"/>
    </row>
    <row r="3916" spans="2:2" x14ac:dyDescent="0.3">
      <c r="B3916" s="11"/>
    </row>
    <row r="3917" spans="2:2" x14ac:dyDescent="0.3">
      <c r="B3917" s="11"/>
    </row>
    <row r="3918" spans="2:2" x14ac:dyDescent="0.3">
      <c r="B3918" s="11"/>
    </row>
    <row r="3919" spans="2:2" x14ac:dyDescent="0.3">
      <c r="B3919" s="11"/>
    </row>
    <row r="3920" spans="2:2" x14ac:dyDescent="0.3">
      <c r="B3920" s="11"/>
    </row>
    <row r="3921" spans="2:2" x14ac:dyDescent="0.3">
      <c r="B3921" s="11"/>
    </row>
    <row r="3922" spans="2:2" x14ac:dyDescent="0.3">
      <c r="B3922" s="11"/>
    </row>
    <row r="3923" spans="2:2" x14ac:dyDescent="0.3">
      <c r="B3923" s="11"/>
    </row>
    <row r="3924" spans="2:2" x14ac:dyDescent="0.3">
      <c r="B3924" s="11"/>
    </row>
    <row r="3925" spans="2:2" x14ac:dyDescent="0.3">
      <c r="B3925" s="11"/>
    </row>
    <row r="3926" spans="2:2" x14ac:dyDescent="0.3">
      <c r="B3926" s="11"/>
    </row>
    <row r="3927" spans="2:2" x14ac:dyDescent="0.3">
      <c r="B3927" s="11"/>
    </row>
    <row r="3928" spans="2:2" x14ac:dyDescent="0.3">
      <c r="B3928" s="11"/>
    </row>
    <row r="3929" spans="2:2" x14ac:dyDescent="0.3">
      <c r="B3929" s="11"/>
    </row>
    <row r="3930" spans="2:2" x14ac:dyDescent="0.3">
      <c r="B3930" s="11"/>
    </row>
    <row r="3931" spans="2:2" x14ac:dyDescent="0.3">
      <c r="B3931" s="11"/>
    </row>
    <row r="3932" spans="2:2" x14ac:dyDescent="0.3">
      <c r="B3932" s="11"/>
    </row>
    <row r="3933" spans="2:2" x14ac:dyDescent="0.3">
      <c r="B3933" s="11"/>
    </row>
    <row r="3934" spans="2:2" x14ac:dyDescent="0.3">
      <c r="B3934" s="11"/>
    </row>
    <row r="3935" spans="2:2" x14ac:dyDescent="0.3">
      <c r="B3935" s="11"/>
    </row>
    <row r="3936" spans="2:2" x14ac:dyDescent="0.3">
      <c r="B3936" s="11"/>
    </row>
    <row r="3937" spans="2:2" x14ac:dyDescent="0.3">
      <c r="B3937" s="11"/>
    </row>
    <row r="3938" spans="2:2" x14ac:dyDescent="0.3">
      <c r="B3938" s="11"/>
    </row>
    <row r="3939" spans="2:2" x14ac:dyDescent="0.3">
      <c r="B3939" s="11"/>
    </row>
    <row r="3940" spans="2:2" x14ac:dyDescent="0.3">
      <c r="B3940" s="11"/>
    </row>
    <row r="3941" spans="2:2" x14ac:dyDescent="0.3">
      <c r="B3941" s="11"/>
    </row>
    <row r="3942" spans="2:2" x14ac:dyDescent="0.3">
      <c r="B3942" s="11"/>
    </row>
    <row r="3943" spans="2:2" x14ac:dyDescent="0.3">
      <c r="B3943" s="11"/>
    </row>
    <row r="3944" spans="2:2" x14ac:dyDescent="0.3">
      <c r="B3944" s="11"/>
    </row>
    <row r="3945" spans="2:2" x14ac:dyDescent="0.3">
      <c r="B3945" s="11"/>
    </row>
    <row r="3946" spans="2:2" x14ac:dyDescent="0.3">
      <c r="B3946" s="11"/>
    </row>
    <row r="3947" spans="2:2" x14ac:dyDescent="0.3">
      <c r="B3947" s="11"/>
    </row>
    <row r="3948" spans="2:2" x14ac:dyDescent="0.3">
      <c r="B3948" s="11"/>
    </row>
    <row r="3949" spans="2:2" x14ac:dyDescent="0.3">
      <c r="B3949" s="11"/>
    </row>
    <row r="3950" spans="2:2" x14ac:dyDescent="0.3">
      <c r="B3950" s="11"/>
    </row>
    <row r="3951" spans="2:2" x14ac:dyDescent="0.3">
      <c r="B3951" s="11"/>
    </row>
    <row r="3952" spans="2:2" x14ac:dyDescent="0.3">
      <c r="B3952" s="11"/>
    </row>
    <row r="3953" spans="2:2" x14ac:dyDescent="0.3">
      <c r="B3953" s="11"/>
    </row>
    <row r="3954" spans="2:2" x14ac:dyDescent="0.3">
      <c r="B3954" s="11"/>
    </row>
    <row r="3955" spans="2:2" x14ac:dyDescent="0.3">
      <c r="B3955" s="11"/>
    </row>
    <row r="3956" spans="2:2" x14ac:dyDescent="0.3">
      <c r="B3956" s="11"/>
    </row>
    <row r="3957" spans="2:2" x14ac:dyDescent="0.3">
      <c r="B3957" s="11"/>
    </row>
    <row r="3958" spans="2:2" x14ac:dyDescent="0.3">
      <c r="B3958" s="11"/>
    </row>
    <row r="3959" spans="2:2" x14ac:dyDescent="0.3">
      <c r="B3959" s="11"/>
    </row>
    <row r="3960" spans="2:2" x14ac:dyDescent="0.3">
      <c r="B3960" s="11"/>
    </row>
    <row r="3961" spans="2:2" x14ac:dyDescent="0.3">
      <c r="B3961" s="11"/>
    </row>
    <row r="3962" spans="2:2" x14ac:dyDescent="0.3">
      <c r="B3962" s="11"/>
    </row>
    <row r="3963" spans="2:2" x14ac:dyDescent="0.3">
      <c r="B3963" s="11"/>
    </row>
    <row r="3964" spans="2:2" x14ac:dyDescent="0.3">
      <c r="B3964" s="11"/>
    </row>
    <row r="3965" spans="2:2" x14ac:dyDescent="0.3">
      <c r="B3965" s="11"/>
    </row>
    <row r="3966" spans="2:2" x14ac:dyDescent="0.3">
      <c r="B3966" s="11"/>
    </row>
    <row r="3967" spans="2:2" x14ac:dyDescent="0.3">
      <c r="B3967" s="11"/>
    </row>
    <row r="3968" spans="2:2" x14ac:dyDescent="0.3">
      <c r="B3968" s="11"/>
    </row>
    <row r="3969" spans="2:2" x14ac:dyDescent="0.3">
      <c r="B3969" s="11"/>
    </row>
    <row r="3970" spans="2:2" x14ac:dyDescent="0.3">
      <c r="B3970" s="11"/>
    </row>
    <row r="3971" spans="2:2" x14ac:dyDescent="0.3">
      <c r="B3971" s="11"/>
    </row>
    <row r="3972" spans="2:2" x14ac:dyDescent="0.3">
      <c r="B3972" s="11"/>
    </row>
    <row r="3973" spans="2:2" x14ac:dyDescent="0.3">
      <c r="B3973" s="11"/>
    </row>
    <row r="3974" spans="2:2" x14ac:dyDescent="0.3">
      <c r="B3974" s="11"/>
    </row>
    <row r="3975" spans="2:2" x14ac:dyDescent="0.3">
      <c r="B3975" s="11"/>
    </row>
    <row r="3976" spans="2:2" x14ac:dyDescent="0.3">
      <c r="B3976" s="11"/>
    </row>
    <row r="3977" spans="2:2" x14ac:dyDescent="0.3">
      <c r="B3977" s="11"/>
    </row>
    <row r="3978" spans="2:2" x14ac:dyDescent="0.3">
      <c r="B3978" s="11"/>
    </row>
    <row r="3979" spans="2:2" x14ac:dyDescent="0.3">
      <c r="B3979" s="11"/>
    </row>
    <row r="3980" spans="2:2" x14ac:dyDescent="0.3">
      <c r="B3980" s="11"/>
    </row>
    <row r="3981" spans="2:2" x14ac:dyDescent="0.3">
      <c r="B3981" s="11"/>
    </row>
    <row r="3982" spans="2:2" x14ac:dyDescent="0.3">
      <c r="B3982" s="11"/>
    </row>
    <row r="3983" spans="2:2" x14ac:dyDescent="0.3">
      <c r="B3983" s="11"/>
    </row>
    <row r="3984" spans="2:2" x14ac:dyDescent="0.3">
      <c r="B3984" s="11"/>
    </row>
    <row r="3985" spans="2:2" x14ac:dyDescent="0.3">
      <c r="B3985" s="11"/>
    </row>
    <row r="3986" spans="2:2" x14ac:dyDescent="0.3">
      <c r="B3986" s="11"/>
    </row>
    <row r="3987" spans="2:2" x14ac:dyDescent="0.3">
      <c r="B3987" s="11"/>
    </row>
    <row r="3988" spans="2:2" x14ac:dyDescent="0.3">
      <c r="B3988" s="11"/>
    </row>
    <row r="3989" spans="2:2" x14ac:dyDescent="0.3">
      <c r="B3989" s="11"/>
    </row>
    <row r="3990" spans="2:2" x14ac:dyDescent="0.3">
      <c r="B3990" s="11"/>
    </row>
    <row r="3991" spans="2:2" x14ac:dyDescent="0.3">
      <c r="B3991" s="11"/>
    </row>
    <row r="3992" spans="2:2" x14ac:dyDescent="0.3">
      <c r="B3992" s="11"/>
    </row>
    <row r="3993" spans="2:2" x14ac:dyDescent="0.3">
      <c r="B3993" s="11"/>
    </row>
    <row r="3994" spans="2:2" x14ac:dyDescent="0.3">
      <c r="B3994" s="11"/>
    </row>
    <row r="3995" spans="2:2" x14ac:dyDescent="0.3">
      <c r="B3995" s="11"/>
    </row>
    <row r="3996" spans="2:2" x14ac:dyDescent="0.3">
      <c r="B3996" s="11"/>
    </row>
    <row r="3997" spans="2:2" x14ac:dyDescent="0.3">
      <c r="B3997" s="11"/>
    </row>
    <row r="3998" spans="2:2" x14ac:dyDescent="0.3">
      <c r="B3998" s="11"/>
    </row>
    <row r="3999" spans="2:2" x14ac:dyDescent="0.3">
      <c r="B3999" s="11"/>
    </row>
    <row r="4000" spans="2:2" x14ac:dyDescent="0.3">
      <c r="B4000" s="11"/>
    </row>
    <row r="4001" spans="2:2" x14ac:dyDescent="0.3">
      <c r="B4001" s="11"/>
    </row>
    <row r="4002" spans="2:2" x14ac:dyDescent="0.3">
      <c r="B4002" s="11"/>
    </row>
    <row r="4003" spans="2:2" x14ac:dyDescent="0.3">
      <c r="B4003" s="11"/>
    </row>
    <row r="4004" spans="2:2" x14ac:dyDescent="0.3">
      <c r="B4004" s="11"/>
    </row>
    <row r="4005" spans="2:2" x14ac:dyDescent="0.3">
      <c r="B4005" s="11"/>
    </row>
    <row r="4006" spans="2:2" x14ac:dyDescent="0.3">
      <c r="B4006" s="11"/>
    </row>
    <row r="4007" spans="2:2" x14ac:dyDescent="0.3">
      <c r="B4007" s="11"/>
    </row>
    <row r="4008" spans="2:2" x14ac:dyDescent="0.3">
      <c r="B4008" s="11"/>
    </row>
    <row r="4009" spans="2:2" x14ac:dyDescent="0.3">
      <c r="B4009" s="11"/>
    </row>
    <row r="4010" spans="2:2" x14ac:dyDescent="0.3">
      <c r="B4010" s="11"/>
    </row>
    <row r="4011" spans="2:2" x14ac:dyDescent="0.3">
      <c r="B4011" s="11"/>
    </row>
    <row r="4012" spans="2:2" x14ac:dyDescent="0.3">
      <c r="B4012" s="11"/>
    </row>
    <row r="4013" spans="2:2" x14ac:dyDescent="0.3">
      <c r="B4013" s="11"/>
    </row>
    <row r="4014" spans="2:2" x14ac:dyDescent="0.3">
      <c r="B4014" s="11"/>
    </row>
    <row r="4015" spans="2:2" x14ac:dyDescent="0.3">
      <c r="B4015" s="11"/>
    </row>
    <row r="4016" spans="2:2" x14ac:dyDescent="0.3">
      <c r="B4016" s="11"/>
    </row>
    <row r="4017" spans="2:2" x14ac:dyDescent="0.3">
      <c r="B4017" s="11"/>
    </row>
    <row r="4018" spans="2:2" x14ac:dyDescent="0.3">
      <c r="B4018" s="11"/>
    </row>
    <row r="4019" spans="2:2" x14ac:dyDescent="0.3">
      <c r="B4019" s="11"/>
    </row>
    <row r="4020" spans="2:2" x14ac:dyDescent="0.3">
      <c r="B4020" s="11"/>
    </row>
    <row r="4021" spans="2:2" x14ac:dyDescent="0.3">
      <c r="B4021" s="11"/>
    </row>
    <row r="4022" spans="2:2" x14ac:dyDescent="0.3">
      <c r="B4022" s="11"/>
    </row>
    <row r="4023" spans="2:2" x14ac:dyDescent="0.3">
      <c r="B4023" s="11"/>
    </row>
    <row r="4024" spans="2:2" x14ac:dyDescent="0.3">
      <c r="B4024" s="11"/>
    </row>
    <row r="4025" spans="2:2" x14ac:dyDescent="0.3">
      <c r="B4025" s="11"/>
    </row>
    <row r="4026" spans="2:2" x14ac:dyDescent="0.3">
      <c r="B4026" s="11"/>
    </row>
    <row r="4027" spans="2:2" x14ac:dyDescent="0.3">
      <c r="B4027" s="11"/>
    </row>
    <row r="4028" spans="2:2" x14ac:dyDescent="0.3">
      <c r="B4028" s="11"/>
    </row>
    <row r="4029" spans="2:2" x14ac:dyDescent="0.3">
      <c r="B4029" s="11"/>
    </row>
    <row r="4030" spans="2:2" x14ac:dyDescent="0.3">
      <c r="B4030" s="11"/>
    </row>
    <row r="4031" spans="2:2" x14ac:dyDescent="0.3">
      <c r="B4031" s="11"/>
    </row>
    <row r="4032" spans="2:2" x14ac:dyDescent="0.3">
      <c r="B4032" s="11"/>
    </row>
    <row r="4033" spans="2:2" x14ac:dyDescent="0.3">
      <c r="B4033" s="11"/>
    </row>
    <row r="4034" spans="2:2" x14ac:dyDescent="0.3">
      <c r="B4034" s="11"/>
    </row>
    <row r="4035" spans="2:2" x14ac:dyDescent="0.3">
      <c r="B4035" s="11"/>
    </row>
    <row r="4036" spans="2:2" x14ac:dyDescent="0.3">
      <c r="B4036" s="11"/>
    </row>
    <row r="4037" spans="2:2" x14ac:dyDescent="0.3">
      <c r="B4037" s="11"/>
    </row>
    <row r="4038" spans="2:2" x14ac:dyDescent="0.3">
      <c r="B4038" s="11"/>
    </row>
    <row r="4039" spans="2:2" x14ac:dyDescent="0.3">
      <c r="B4039" s="11"/>
    </row>
    <row r="4040" spans="2:2" x14ac:dyDescent="0.3">
      <c r="B4040" s="11"/>
    </row>
    <row r="4041" spans="2:2" x14ac:dyDescent="0.3">
      <c r="B4041" s="11"/>
    </row>
    <row r="4042" spans="2:2" x14ac:dyDescent="0.3">
      <c r="B4042" s="11"/>
    </row>
    <row r="4043" spans="2:2" x14ac:dyDescent="0.3">
      <c r="B4043" s="11"/>
    </row>
    <row r="4044" spans="2:2" x14ac:dyDescent="0.3">
      <c r="B4044" s="11"/>
    </row>
    <row r="4045" spans="2:2" x14ac:dyDescent="0.3">
      <c r="B4045" s="11"/>
    </row>
    <row r="4046" spans="2:2" x14ac:dyDescent="0.3">
      <c r="B4046" s="11"/>
    </row>
    <row r="4047" spans="2:2" x14ac:dyDescent="0.3">
      <c r="B4047" s="11"/>
    </row>
    <row r="4048" spans="2:2" x14ac:dyDescent="0.3">
      <c r="B4048" s="11"/>
    </row>
    <row r="4049" spans="2:2" x14ac:dyDescent="0.3">
      <c r="B4049" s="11"/>
    </row>
    <row r="4050" spans="2:2" x14ac:dyDescent="0.3">
      <c r="B4050" s="11"/>
    </row>
    <row r="4051" spans="2:2" x14ac:dyDescent="0.3">
      <c r="B4051" s="11"/>
    </row>
    <row r="4052" spans="2:2" x14ac:dyDescent="0.3">
      <c r="B4052" s="11"/>
    </row>
    <row r="4053" spans="2:2" x14ac:dyDescent="0.3">
      <c r="B4053" s="11"/>
    </row>
    <row r="4054" spans="2:2" x14ac:dyDescent="0.3">
      <c r="B4054" s="11"/>
    </row>
    <row r="4055" spans="2:2" x14ac:dyDescent="0.3">
      <c r="B4055" s="11"/>
    </row>
    <row r="4056" spans="2:2" x14ac:dyDescent="0.3">
      <c r="B4056" s="11"/>
    </row>
    <row r="4057" spans="2:2" x14ac:dyDescent="0.3">
      <c r="B4057" s="11"/>
    </row>
    <row r="4058" spans="2:2" x14ac:dyDescent="0.3">
      <c r="B4058" s="11"/>
    </row>
    <row r="4059" spans="2:2" x14ac:dyDescent="0.3">
      <c r="B4059" s="11"/>
    </row>
    <row r="4060" spans="2:2" x14ac:dyDescent="0.3">
      <c r="B4060" s="11"/>
    </row>
    <row r="4061" spans="2:2" x14ac:dyDescent="0.3">
      <c r="B4061" s="11"/>
    </row>
    <row r="4062" spans="2:2" x14ac:dyDescent="0.3">
      <c r="B4062" s="11"/>
    </row>
    <row r="4063" spans="2:2" x14ac:dyDescent="0.3">
      <c r="B4063" s="11"/>
    </row>
    <row r="4064" spans="2:2" x14ac:dyDescent="0.3">
      <c r="B4064" s="11"/>
    </row>
    <row r="4065" spans="2:2" x14ac:dyDescent="0.3">
      <c r="B4065" s="11"/>
    </row>
    <row r="4066" spans="2:2" x14ac:dyDescent="0.3">
      <c r="B4066" s="11"/>
    </row>
    <row r="4067" spans="2:2" x14ac:dyDescent="0.3">
      <c r="B4067" s="11"/>
    </row>
    <row r="4068" spans="2:2" x14ac:dyDescent="0.3">
      <c r="B4068" s="11"/>
    </row>
    <row r="4069" spans="2:2" x14ac:dyDescent="0.3">
      <c r="B4069" s="11"/>
    </row>
    <row r="4070" spans="2:2" x14ac:dyDescent="0.3">
      <c r="B4070" s="11"/>
    </row>
    <row r="4071" spans="2:2" x14ac:dyDescent="0.3">
      <c r="B4071" s="11"/>
    </row>
    <row r="4072" spans="2:2" x14ac:dyDescent="0.3">
      <c r="B4072" s="11"/>
    </row>
    <row r="4073" spans="2:2" x14ac:dyDescent="0.3">
      <c r="B4073" s="11"/>
    </row>
    <row r="4074" spans="2:2" x14ac:dyDescent="0.3">
      <c r="B4074" s="11"/>
    </row>
    <row r="4075" spans="2:2" x14ac:dyDescent="0.3">
      <c r="B4075" s="11"/>
    </row>
    <row r="4076" spans="2:2" x14ac:dyDescent="0.3">
      <c r="B4076" s="11"/>
    </row>
    <row r="4077" spans="2:2" x14ac:dyDescent="0.3">
      <c r="B4077" s="11"/>
    </row>
    <row r="4078" spans="2:2" x14ac:dyDescent="0.3">
      <c r="B4078" s="11"/>
    </row>
    <row r="4079" spans="2:2" x14ac:dyDescent="0.3">
      <c r="B4079" s="11"/>
    </row>
    <row r="4080" spans="2:2" x14ac:dyDescent="0.3">
      <c r="B4080" s="11"/>
    </row>
    <row r="4081" spans="2:2" x14ac:dyDescent="0.3">
      <c r="B4081" s="11"/>
    </row>
    <row r="4082" spans="2:2" x14ac:dyDescent="0.3">
      <c r="B4082" s="11"/>
    </row>
    <row r="4083" spans="2:2" x14ac:dyDescent="0.3">
      <c r="B4083" s="11"/>
    </row>
    <row r="4084" spans="2:2" x14ac:dyDescent="0.3">
      <c r="B4084" s="11"/>
    </row>
    <row r="4085" spans="2:2" x14ac:dyDescent="0.3">
      <c r="B4085" s="11"/>
    </row>
    <row r="4086" spans="2:2" x14ac:dyDescent="0.3">
      <c r="B4086" s="11"/>
    </row>
    <row r="4087" spans="2:2" x14ac:dyDescent="0.3">
      <c r="B4087" s="11"/>
    </row>
    <row r="4088" spans="2:2" x14ac:dyDescent="0.3">
      <c r="B4088" s="11"/>
    </row>
    <row r="4089" spans="2:2" x14ac:dyDescent="0.3">
      <c r="B4089" s="11"/>
    </row>
    <row r="4090" spans="2:2" x14ac:dyDescent="0.3">
      <c r="B4090" s="11"/>
    </row>
    <row r="4091" spans="2:2" x14ac:dyDescent="0.3">
      <c r="B4091" s="11"/>
    </row>
    <row r="4092" spans="2:2" x14ac:dyDescent="0.3">
      <c r="B4092" s="11"/>
    </row>
    <row r="4093" spans="2:2" x14ac:dyDescent="0.3">
      <c r="B4093" s="11"/>
    </row>
    <row r="4094" spans="2:2" x14ac:dyDescent="0.3">
      <c r="B4094" s="11"/>
    </row>
    <row r="4095" spans="2:2" x14ac:dyDescent="0.3">
      <c r="B4095" s="11"/>
    </row>
    <row r="4096" spans="2:2" x14ac:dyDescent="0.3">
      <c r="B4096" s="11"/>
    </row>
    <row r="4097" spans="2:2" x14ac:dyDescent="0.3">
      <c r="B4097" s="11"/>
    </row>
    <row r="4098" spans="2:2" x14ac:dyDescent="0.3">
      <c r="B4098" s="11"/>
    </row>
    <row r="4099" spans="2:2" x14ac:dyDescent="0.3">
      <c r="B4099" s="11"/>
    </row>
    <row r="4100" spans="2:2" x14ac:dyDescent="0.3">
      <c r="B4100" s="11"/>
    </row>
    <row r="4101" spans="2:2" x14ac:dyDescent="0.3">
      <c r="B4101" s="11"/>
    </row>
    <row r="4102" spans="2:2" x14ac:dyDescent="0.3">
      <c r="B4102" s="11"/>
    </row>
    <row r="4103" spans="2:2" x14ac:dyDescent="0.3">
      <c r="B4103" s="11"/>
    </row>
    <row r="4104" spans="2:2" x14ac:dyDescent="0.3">
      <c r="B4104" s="11"/>
    </row>
    <row r="4105" spans="2:2" x14ac:dyDescent="0.3">
      <c r="B4105" s="11"/>
    </row>
    <row r="4106" spans="2:2" x14ac:dyDescent="0.3">
      <c r="B4106" s="11"/>
    </row>
    <row r="4107" spans="2:2" x14ac:dyDescent="0.3">
      <c r="B4107" s="11"/>
    </row>
    <row r="4108" spans="2:2" x14ac:dyDescent="0.3">
      <c r="B4108" s="11"/>
    </row>
    <row r="4109" spans="2:2" x14ac:dyDescent="0.3">
      <c r="B4109" s="11"/>
    </row>
    <row r="4110" spans="2:2" x14ac:dyDescent="0.3">
      <c r="B4110" s="11"/>
    </row>
    <row r="4111" spans="2:2" x14ac:dyDescent="0.3">
      <c r="B4111" s="11"/>
    </row>
    <row r="4112" spans="2:2" x14ac:dyDescent="0.3">
      <c r="B4112" s="11"/>
    </row>
    <row r="4113" spans="2:2" x14ac:dyDescent="0.3">
      <c r="B4113" s="11"/>
    </row>
    <row r="4114" spans="2:2" x14ac:dyDescent="0.3">
      <c r="B4114" s="11"/>
    </row>
    <row r="4115" spans="2:2" x14ac:dyDescent="0.3">
      <c r="B4115" s="11"/>
    </row>
    <row r="4116" spans="2:2" x14ac:dyDescent="0.3">
      <c r="B4116" s="11"/>
    </row>
    <row r="4117" spans="2:2" x14ac:dyDescent="0.3">
      <c r="B4117" s="11"/>
    </row>
    <row r="4118" spans="2:2" x14ac:dyDescent="0.3">
      <c r="B4118" s="11"/>
    </row>
    <row r="4119" spans="2:2" x14ac:dyDescent="0.3">
      <c r="B4119" s="11"/>
    </row>
    <row r="4120" spans="2:2" x14ac:dyDescent="0.3">
      <c r="B4120" s="11"/>
    </row>
    <row r="4121" spans="2:2" x14ac:dyDescent="0.3">
      <c r="B4121" s="11"/>
    </row>
    <row r="4122" spans="2:2" x14ac:dyDescent="0.3">
      <c r="B4122" s="11"/>
    </row>
    <row r="4123" spans="2:2" x14ac:dyDescent="0.3">
      <c r="B4123" s="11"/>
    </row>
    <row r="4124" spans="2:2" x14ac:dyDescent="0.3">
      <c r="B4124" s="11"/>
    </row>
    <row r="4125" spans="2:2" x14ac:dyDescent="0.3">
      <c r="B4125" s="11"/>
    </row>
    <row r="4126" spans="2:2" x14ac:dyDescent="0.3">
      <c r="B4126" s="11"/>
    </row>
    <row r="4127" spans="2:2" x14ac:dyDescent="0.3">
      <c r="B4127" s="11"/>
    </row>
    <row r="4128" spans="2:2" x14ac:dyDescent="0.3">
      <c r="B4128" s="11"/>
    </row>
    <row r="4129" spans="2:2" x14ac:dyDescent="0.3">
      <c r="B4129" s="11"/>
    </row>
    <row r="4130" spans="2:2" x14ac:dyDescent="0.3">
      <c r="B4130" s="11"/>
    </row>
    <row r="4131" spans="2:2" x14ac:dyDescent="0.3">
      <c r="B4131" s="11"/>
    </row>
    <row r="4132" spans="2:2" x14ac:dyDescent="0.3">
      <c r="B4132" s="11"/>
    </row>
    <row r="4133" spans="2:2" x14ac:dyDescent="0.3">
      <c r="B4133" s="11"/>
    </row>
    <row r="4134" spans="2:2" x14ac:dyDescent="0.3">
      <c r="B4134" s="11"/>
    </row>
    <row r="4135" spans="2:2" x14ac:dyDescent="0.3">
      <c r="B4135" s="11"/>
    </row>
    <row r="4136" spans="2:2" x14ac:dyDescent="0.3">
      <c r="B4136" s="11"/>
    </row>
    <row r="4137" spans="2:2" x14ac:dyDescent="0.3">
      <c r="B4137" s="11"/>
    </row>
    <row r="4138" spans="2:2" x14ac:dyDescent="0.3">
      <c r="B4138" s="11"/>
    </row>
    <row r="4139" spans="2:2" x14ac:dyDescent="0.3">
      <c r="B4139" s="11"/>
    </row>
    <row r="4140" spans="2:2" x14ac:dyDescent="0.3">
      <c r="B4140" s="11"/>
    </row>
    <row r="4141" spans="2:2" x14ac:dyDescent="0.3">
      <c r="B4141" s="11"/>
    </row>
    <row r="4142" spans="2:2" x14ac:dyDescent="0.3">
      <c r="B4142" s="11"/>
    </row>
    <row r="4143" spans="2:2" x14ac:dyDescent="0.3">
      <c r="B4143" s="11"/>
    </row>
    <row r="4144" spans="2:2" x14ac:dyDescent="0.3">
      <c r="B4144" s="11"/>
    </row>
    <row r="4145" spans="2:2" x14ac:dyDescent="0.3">
      <c r="B4145" s="11"/>
    </row>
    <row r="4146" spans="2:2" x14ac:dyDescent="0.3">
      <c r="B4146" s="11"/>
    </row>
    <row r="4147" spans="2:2" x14ac:dyDescent="0.3">
      <c r="B4147" s="11"/>
    </row>
    <row r="4148" spans="2:2" x14ac:dyDescent="0.3">
      <c r="B4148" s="11"/>
    </row>
    <row r="4149" spans="2:2" x14ac:dyDescent="0.3">
      <c r="B4149" s="11"/>
    </row>
    <row r="4150" spans="2:2" x14ac:dyDescent="0.3">
      <c r="B4150" s="11"/>
    </row>
    <row r="4151" spans="2:2" x14ac:dyDescent="0.3">
      <c r="B4151" s="11"/>
    </row>
    <row r="4152" spans="2:2" x14ac:dyDescent="0.3">
      <c r="B4152" s="11"/>
    </row>
    <row r="4153" spans="2:2" x14ac:dyDescent="0.3">
      <c r="B4153" s="11"/>
    </row>
    <row r="4154" spans="2:2" x14ac:dyDescent="0.3">
      <c r="B4154" s="11"/>
    </row>
    <row r="4155" spans="2:2" x14ac:dyDescent="0.3">
      <c r="B4155" s="11"/>
    </row>
    <row r="4156" spans="2:2" x14ac:dyDescent="0.3">
      <c r="B4156" s="11"/>
    </row>
    <row r="4157" spans="2:2" x14ac:dyDescent="0.3">
      <c r="B4157" s="11"/>
    </row>
    <row r="4158" spans="2:2" x14ac:dyDescent="0.3">
      <c r="B4158" s="11"/>
    </row>
    <row r="4159" spans="2:2" x14ac:dyDescent="0.3">
      <c r="B4159" s="11"/>
    </row>
    <row r="4160" spans="2:2" x14ac:dyDescent="0.3">
      <c r="B4160" s="11"/>
    </row>
    <row r="4161" spans="2:2" x14ac:dyDescent="0.3">
      <c r="B4161" s="11"/>
    </row>
    <row r="4162" spans="2:2" x14ac:dyDescent="0.3">
      <c r="B4162" s="11"/>
    </row>
    <row r="4163" spans="2:2" x14ac:dyDescent="0.3">
      <c r="B4163" s="11"/>
    </row>
    <row r="4164" spans="2:2" x14ac:dyDescent="0.3">
      <c r="B4164" s="11"/>
    </row>
    <row r="4165" spans="2:2" x14ac:dyDescent="0.3">
      <c r="B4165" s="11"/>
    </row>
    <row r="4166" spans="2:2" x14ac:dyDescent="0.3">
      <c r="B4166" s="11"/>
    </row>
    <row r="4167" spans="2:2" x14ac:dyDescent="0.3">
      <c r="B4167" s="11"/>
    </row>
    <row r="4168" spans="2:2" x14ac:dyDescent="0.3">
      <c r="B4168" s="11"/>
    </row>
    <row r="4169" spans="2:2" x14ac:dyDescent="0.3">
      <c r="B4169" s="11"/>
    </row>
    <row r="4170" spans="2:2" x14ac:dyDescent="0.3">
      <c r="B4170" s="11"/>
    </row>
    <row r="4171" spans="2:2" x14ac:dyDescent="0.3">
      <c r="B4171" s="11"/>
    </row>
    <row r="4172" spans="2:2" x14ac:dyDescent="0.3">
      <c r="B4172" s="11"/>
    </row>
    <row r="4173" spans="2:2" x14ac:dyDescent="0.3">
      <c r="B4173" s="11"/>
    </row>
    <row r="4174" spans="2:2" x14ac:dyDescent="0.3">
      <c r="B4174" s="11"/>
    </row>
    <row r="4175" spans="2:2" x14ac:dyDescent="0.3">
      <c r="B4175" s="11"/>
    </row>
    <row r="4176" spans="2:2" x14ac:dyDescent="0.3">
      <c r="B4176" s="11"/>
    </row>
    <row r="4177" spans="2:2" x14ac:dyDescent="0.3">
      <c r="B4177" s="11"/>
    </row>
    <row r="4178" spans="2:2" x14ac:dyDescent="0.3">
      <c r="B4178" s="11"/>
    </row>
    <row r="4179" spans="2:2" x14ac:dyDescent="0.3">
      <c r="B4179" s="11"/>
    </row>
    <row r="4180" spans="2:2" x14ac:dyDescent="0.3">
      <c r="B4180" s="11"/>
    </row>
    <row r="4181" spans="2:2" x14ac:dyDescent="0.3">
      <c r="B4181" s="11"/>
    </row>
    <row r="4182" spans="2:2" x14ac:dyDescent="0.3">
      <c r="B4182" s="11"/>
    </row>
    <row r="4183" spans="2:2" x14ac:dyDescent="0.3">
      <c r="B4183" s="11"/>
    </row>
    <row r="4184" spans="2:2" x14ac:dyDescent="0.3">
      <c r="B4184" s="11"/>
    </row>
    <row r="4185" spans="2:2" x14ac:dyDescent="0.3">
      <c r="B4185" s="11"/>
    </row>
    <row r="4186" spans="2:2" x14ac:dyDescent="0.3">
      <c r="B4186" s="11"/>
    </row>
    <row r="4187" spans="2:2" x14ac:dyDescent="0.3">
      <c r="B4187" s="11"/>
    </row>
    <row r="4188" spans="2:2" x14ac:dyDescent="0.3">
      <c r="B4188" s="11"/>
    </row>
    <row r="4189" spans="2:2" x14ac:dyDescent="0.3">
      <c r="B4189" s="11"/>
    </row>
    <row r="4190" spans="2:2" x14ac:dyDescent="0.3">
      <c r="B4190" s="11"/>
    </row>
    <row r="4191" spans="2:2" x14ac:dyDescent="0.3">
      <c r="B4191" s="11"/>
    </row>
    <row r="4192" spans="2:2" x14ac:dyDescent="0.3">
      <c r="B4192" s="11"/>
    </row>
    <row r="4193" spans="2:2" x14ac:dyDescent="0.3">
      <c r="B4193" s="11"/>
    </row>
    <row r="4194" spans="2:2" x14ac:dyDescent="0.3">
      <c r="B4194" s="11"/>
    </row>
    <row r="4195" spans="2:2" x14ac:dyDescent="0.3">
      <c r="B4195" s="11"/>
    </row>
    <row r="4196" spans="2:2" x14ac:dyDescent="0.3">
      <c r="B4196" s="11"/>
    </row>
    <row r="4197" spans="2:2" x14ac:dyDescent="0.3">
      <c r="B4197" s="11"/>
    </row>
    <row r="4198" spans="2:2" x14ac:dyDescent="0.3">
      <c r="B4198" s="11"/>
    </row>
    <row r="4199" spans="2:2" x14ac:dyDescent="0.3">
      <c r="B4199" s="11"/>
    </row>
    <row r="4200" spans="2:2" x14ac:dyDescent="0.3">
      <c r="B4200" s="11"/>
    </row>
    <row r="4201" spans="2:2" x14ac:dyDescent="0.3">
      <c r="B4201" s="11"/>
    </row>
    <row r="4202" spans="2:2" x14ac:dyDescent="0.3">
      <c r="B4202" s="11"/>
    </row>
    <row r="4203" spans="2:2" x14ac:dyDescent="0.3">
      <c r="B4203" s="11"/>
    </row>
    <row r="4204" spans="2:2" x14ac:dyDescent="0.3">
      <c r="B4204" s="11"/>
    </row>
    <row r="4205" spans="2:2" x14ac:dyDescent="0.3">
      <c r="B4205" s="11"/>
    </row>
    <row r="4206" spans="2:2" x14ac:dyDescent="0.3">
      <c r="B4206" s="11"/>
    </row>
    <row r="4207" spans="2:2" x14ac:dyDescent="0.3">
      <c r="B4207" s="11"/>
    </row>
    <row r="4208" spans="2:2" x14ac:dyDescent="0.3">
      <c r="B4208" s="11"/>
    </row>
    <row r="4209" spans="2:2" x14ac:dyDescent="0.3">
      <c r="B4209" s="11"/>
    </row>
    <row r="4210" spans="2:2" x14ac:dyDescent="0.3">
      <c r="B4210" s="11"/>
    </row>
    <row r="4211" spans="2:2" x14ac:dyDescent="0.3">
      <c r="B4211" s="11"/>
    </row>
    <row r="4212" spans="2:2" x14ac:dyDescent="0.3">
      <c r="B4212" s="11"/>
    </row>
    <row r="4213" spans="2:2" x14ac:dyDescent="0.3">
      <c r="B4213" s="11"/>
    </row>
    <row r="4214" spans="2:2" x14ac:dyDescent="0.3">
      <c r="B4214" s="11"/>
    </row>
    <row r="4215" spans="2:2" x14ac:dyDescent="0.3">
      <c r="B4215" s="11"/>
    </row>
    <row r="4216" spans="2:2" x14ac:dyDescent="0.3">
      <c r="B4216" s="11"/>
    </row>
    <row r="4217" spans="2:2" x14ac:dyDescent="0.3">
      <c r="B4217" s="11"/>
    </row>
    <row r="4218" spans="2:2" x14ac:dyDescent="0.3">
      <c r="B4218" s="11"/>
    </row>
    <row r="4219" spans="2:2" x14ac:dyDescent="0.3">
      <c r="B4219" s="11"/>
    </row>
    <row r="4220" spans="2:2" x14ac:dyDescent="0.3">
      <c r="B4220" s="11"/>
    </row>
    <row r="4221" spans="2:2" x14ac:dyDescent="0.3">
      <c r="B4221" s="11"/>
    </row>
    <row r="4222" spans="2:2" x14ac:dyDescent="0.3">
      <c r="B4222" s="11"/>
    </row>
    <row r="4223" spans="2:2" x14ac:dyDescent="0.3">
      <c r="B4223" s="11"/>
    </row>
    <row r="4224" spans="2:2" x14ac:dyDescent="0.3">
      <c r="B4224" s="11"/>
    </row>
    <row r="4225" spans="2:2" x14ac:dyDescent="0.3">
      <c r="B4225" s="11"/>
    </row>
    <row r="4226" spans="2:2" x14ac:dyDescent="0.3">
      <c r="B4226" s="11"/>
    </row>
    <row r="4227" spans="2:2" x14ac:dyDescent="0.3">
      <c r="B4227" s="11"/>
    </row>
    <row r="4228" spans="2:2" x14ac:dyDescent="0.3">
      <c r="B4228" s="11"/>
    </row>
    <row r="4229" spans="2:2" x14ac:dyDescent="0.3">
      <c r="B4229" s="11"/>
    </row>
    <row r="4230" spans="2:2" x14ac:dyDescent="0.3">
      <c r="B4230" s="11"/>
    </row>
    <row r="4231" spans="2:2" x14ac:dyDescent="0.3">
      <c r="B4231" s="11"/>
    </row>
    <row r="4232" spans="2:2" x14ac:dyDescent="0.3">
      <c r="B4232" s="11"/>
    </row>
    <row r="4233" spans="2:2" x14ac:dyDescent="0.3">
      <c r="B4233" s="11"/>
    </row>
    <row r="4234" spans="2:2" x14ac:dyDescent="0.3">
      <c r="B4234" s="11"/>
    </row>
    <row r="4235" spans="2:2" x14ac:dyDescent="0.3">
      <c r="B4235" s="11"/>
    </row>
    <row r="4236" spans="2:2" x14ac:dyDescent="0.3">
      <c r="B4236" s="11"/>
    </row>
    <row r="4237" spans="2:2" x14ac:dyDescent="0.3">
      <c r="B4237" s="11"/>
    </row>
    <row r="4238" spans="2:2" x14ac:dyDescent="0.3">
      <c r="B4238" s="11"/>
    </row>
    <row r="4239" spans="2:2" x14ac:dyDescent="0.3">
      <c r="B4239" s="11"/>
    </row>
    <row r="4240" spans="2:2" x14ac:dyDescent="0.3">
      <c r="B4240" s="11"/>
    </row>
    <row r="4241" spans="2:2" x14ac:dyDescent="0.3">
      <c r="B4241" s="11"/>
    </row>
    <row r="4242" spans="2:2" x14ac:dyDescent="0.3">
      <c r="B4242" s="11"/>
    </row>
    <row r="4243" spans="2:2" x14ac:dyDescent="0.3">
      <c r="B4243" s="11"/>
    </row>
    <row r="4244" spans="2:2" x14ac:dyDescent="0.3">
      <c r="B4244" s="11"/>
    </row>
    <row r="4245" spans="2:2" x14ac:dyDescent="0.3">
      <c r="B4245" s="11"/>
    </row>
    <row r="4246" spans="2:2" x14ac:dyDescent="0.3">
      <c r="B4246" s="11"/>
    </row>
    <row r="4247" spans="2:2" x14ac:dyDescent="0.3">
      <c r="B4247" s="11"/>
    </row>
    <row r="4248" spans="2:2" x14ac:dyDescent="0.3">
      <c r="B4248" s="11"/>
    </row>
    <row r="4249" spans="2:2" x14ac:dyDescent="0.3">
      <c r="B4249" s="11"/>
    </row>
    <row r="4250" spans="2:2" x14ac:dyDescent="0.3">
      <c r="B4250" s="11"/>
    </row>
    <row r="4251" spans="2:2" x14ac:dyDescent="0.3">
      <c r="B4251" s="11"/>
    </row>
    <row r="4252" spans="2:2" x14ac:dyDescent="0.3">
      <c r="B4252" s="11"/>
    </row>
    <row r="4253" spans="2:2" x14ac:dyDescent="0.3">
      <c r="B4253" s="11"/>
    </row>
    <row r="4254" spans="2:2" x14ac:dyDescent="0.3">
      <c r="B4254" s="11"/>
    </row>
    <row r="4255" spans="2:2" x14ac:dyDescent="0.3">
      <c r="B4255" s="11"/>
    </row>
    <row r="4256" spans="2:2" x14ac:dyDescent="0.3">
      <c r="B4256" s="11"/>
    </row>
    <row r="4257" spans="2:2" x14ac:dyDescent="0.3">
      <c r="B4257" s="11"/>
    </row>
    <row r="4258" spans="2:2" x14ac:dyDescent="0.3">
      <c r="B4258" s="11"/>
    </row>
    <row r="4259" spans="2:2" x14ac:dyDescent="0.3">
      <c r="B4259" s="11"/>
    </row>
    <row r="4260" spans="2:2" x14ac:dyDescent="0.3">
      <c r="B4260" s="11"/>
    </row>
    <row r="4261" spans="2:2" x14ac:dyDescent="0.3">
      <c r="B4261" s="11"/>
    </row>
    <row r="4262" spans="2:2" x14ac:dyDescent="0.3">
      <c r="B4262" s="11"/>
    </row>
    <row r="4263" spans="2:2" x14ac:dyDescent="0.3">
      <c r="B4263" s="11"/>
    </row>
    <row r="4264" spans="2:2" x14ac:dyDescent="0.3">
      <c r="B4264" s="11"/>
    </row>
    <row r="4265" spans="2:2" x14ac:dyDescent="0.3">
      <c r="B4265" s="11"/>
    </row>
    <row r="4266" spans="2:2" x14ac:dyDescent="0.3">
      <c r="B4266" s="11"/>
    </row>
    <row r="4267" spans="2:2" x14ac:dyDescent="0.3">
      <c r="B4267" s="11"/>
    </row>
    <row r="4268" spans="2:2" x14ac:dyDescent="0.3">
      <c r="B4268" s="11"/>
    </row>
    <row r="4269" spans="2:2" x14ac:dyDescent="0.3">
      <c r="B4269" s="11"/>
    </row>
    <row r="4270" spans="2:2" x14ac:dyDescent="0.3">
      <c r="B4270" s="11"/>
    </row>
    <row r="4271" spans="2:2" x14ac:dyDescent="0.3">
      <c r="B4271" s="11"/>
    </row>
    <row r="4272" spans="2:2" x14ac:dyDescent="0.3">
      <c r="B4272" s="11"/>
    </row>
    <row r="4273" spans="2:2" x14ac:dyDescent="0.3">
      <c r="B4273" s="11"/>
    </row>
    <row r="4274" spans="2:2" x14ac:dyDescent="0.3">
      <c r="B4274" s="11"/>
    </row>
    <row r="4275" spans="2:2" x14ac:dyDescent="0.3">
      <c r="B4275" s="11"/>
    </row>
    <row r="4276" spans="2:2" x14ac:dyDescent="0.3">
      <c r="B4276" s="11"/>
    </row>
    <row r="4277" spans="2:2" x14ac:dyDescent="0.3">
      <c r="B4277" s="11"/>
    </row>
    <row r="4278" spans="2:2" x14ac:dyDescent="0.3">
      <c r="B4278" s="11"/>
    </row>
    <row r="4279" spans="2:2" x14ac:dyDescent="0.3">
      <c r="B4279" s="11"/>
    </row>
    <row r="4280" spans="2:2" x14ac:dyDescent="0.3">
      <c r="B4280" s="11"/>
    </row>
    <row r="4281" spans="2:2" x14ac:dyDescent="0.3">
      <c r="B4281" s="11"/>
    </row>
    <row r="4282" spans="2:2" x14ac:dyDescent="0.3">
      <c r="B4282" s="11"/>
    </row>
    <row r="4283" spans="2:2" x14ac:dyDescent="0.3">
      <c r="B4283" s="11"/>
    </row>
    <row r="4284" spans="2:2" x14ac:dyDescent="0.3">
      <c r="B4284" s="11"/>
    </row>
    <row r="4285" spans="2:2" x14ac:dyDescent="0.3">
      <c r="B4285" s="11"/>
    </row>
    <row r="4286" spans="2:2" x14ac:dyDescent="0.3">
      <c r="B4286" s="11"/>
    </row>
    <row r="4287" spans="2:2" x14ac:dyDescent="0.3">
      <c r="B4287" s="11"/>
    </row>
    <row r="4288" spans="2:2" x14ac:dyDescent="0.3">
      <c r="B4288" s="11"/>
    </row>
    <row r="4289" spans="2:2" x14ac:dyDescent="0.3">
      <c r="B4289" s="11"/>
    </row>
    <row r="4290" spans="2:2" x14ac:dyDescent="0.3">
      <c r="B4290" s="11"/>
    </row>
    <row r="4291" spans="2:2" x14ac:dyDescent="0.3">
      <c r="B4291" s="11"/>
    </row>
    <row r="4292" spans="2:2" x14ac:dyDescent="0.3">
      <c r="B4292" s="11"/>
    </row>
    <row r="4293" spans="2:2" x14ac:dyDescent="0.3">
      <c r="B4293" s="11"/>
    </row>
    <row r="4294" spans="2:2" x14ac:dyDescent="0.3">
      <c r="B4294" s="11"/>
    </row>
    <row r="4295" spans="2:2" x14ac:dyDescent="0.3">
      <c r="B4295" s="11"/>
    </row>
    <row r="4296" spans="2:2" x14ac:dyDescent="0.3">
      <c r="B4296" s="11"/>
    </row>
    <row r="4297" spans="2:2" x14ac:dyDescent="0.3">
      <c r="B4297" s="11"/>
    </row>
    <row r="4298" spans="2:2" x14ac:dyDescent="0.3">
      <c r="B4298" s="11"/>
    </row>
    <row r="4299" spans="2:2" x14ac:dyDescent="0.3">
      <c r="B4299" s="11"/>
    </row>
    <row r="4300" spans="2:2" x14ac:dyDescent="0.3">
      <c r="B4300" s="11"/>
    </row>
    <row r="4301" spans="2:2" x14ac:dyDescent="0.3">
      <c r="B4301" s="11"/>
    </row>
    <row r="4302" spans="2:2" x14ac:dyDescent="0.3">
      <c r="B4302" s="11"/>
    </row>
    <row r="4303" spans="2:2" x14ac:dyDescent="0.3">
      <c r="B4303" s="11"/>
    </row>
    <row r="4304" spans="2:2" x14ac:dyDescent="0.3">
      <c r="B4304" s="11"/>
    </row>
    <row r="4305" spans="2:2" x14ac:dyDescent="0.3">
      <c r="B4305" s="11"/>
    </row>
    <row r="4306" spans="2:2" x14ac:dyDescent="0.3">
      <c r="B4306" s="11"/>
    </row>
    <row r="4307" spans="2:2" x14ac:dyDescent="0.3">
      <c r="B4307" s="11"/>
    </row>
    <row r="4308" spans="2:2" x14ac:dyDescent="0.3">
      <c r="B4308" s="11"/>
    </row>
    <row r="4309" spans="2:2" x14ac:dyDescent="0.3">
      <c r="B4309" s="11"/>
    </row>
    <row r="4310" spans="2:2" x14ac:dyDescent="0.3">
      <c r="B4310" s="11"/>
    </row>
    <row r="4311" spans="2:2" x14ac:dyDescent="0.3">
      <c r="B4311" s="11"/>
    </row>
    <row r="4312" spans="2:2" x14ac:dyDescent="0.3">
      <c r="B4312" s="11"/>
    </row>
    <row r="4313" spans="2:2" x14ac:dyDescent="0.3">
      <c r="B4313" s="11"/>
    </row>
    <row r="4314" spans="2:2" x14ac:dyDescent="0.3">
      <c r="B4314" s="11"/>
    </row>
    <row r="4315" spans="2:2" x14ac:dyDescent="0.3">
      <c r="B4315" s="11"/>
    </row>
    <row r="4316" spans="2:2" x14ac:dyDescent="0.3">
      <c r="B4316" s="11"/>
    </row>
    <row r="4317" spans="2:2" x14ac:dyDescent="0.3">
      <c r="B4317" s="11"/>
    </row>
    <row r="4318" spans="2:2" x14ac:dyDescent="0.3">
      <c r="B4318" s="11"/>
    </row>
    <row r="4319" spans="2:2" x14ac:dyDescent="0.3">
      <c r="B4319" s="11"/>
    </row>
    <row r="4320" spans="2:2" x14ac:dyDescent="0.3">
      <c r="B4320" s="11"/>
    </row>
    <row r="4321" spans="2:2" x14ac:dyDescent="0.3">
      <c r="B4321" s="11"/>
    </row>
    <row r="4322" spans="2:2" x14ac:dyDescent="0.3">
      <c r="B4322" s="11"/>
    </row>
    <row r="4323" spans="2:2" x14ac:dyDescent="0.3">
      <c r="B4323" s="11"/>
    </row>
    <row r="4324" spans="2:2" x14ac:dyDescent="0.3">
      <c r="B4324" s="11"/>
    </row>
    <row r="4325" spans="2:2" x14ac:dyDescent="0.3">
      <c r="B4325" s="11"/>
    </row>
    <row r="4326" spans="2:2" x14ac:dyDescent="0.3">
      <c r="B4326" s="11"/>
    </row>
    <row r="4327" spans="2:2" x14ac:dyDescent="0.3">
      <c r="B4327" s="11"/>
    </row>
    <row r="4328" spans="2:2" x14ac:dyDescent="0.3">
      <c r="B4328" s="11"/>
    </row>
    <row r="4329" spans="2:2" x14ac:dyDescent="0.3">
      <c r="B4329" s="11"/>
    </row>
    <row r="4330" spans="2:2" x14ac:dyDescent="0.3">
      <c r="B4330" s="11"/>
    </row>
    <row r="4331" spans="2:2" x14ac:dyDescent="0.3">
      <c r="B4331" s="11"/>
    </row>
    <row r="4332" spans="2:2" x14ac:dyDescent="0.3">
      <c r="B4332" s="11"/>
    </row>
    <row r="4333" spans="2:2" x14ac:dyDescent="0.3">
      <c r="B4333" s="11"/>
    </row>
    <row r="4334" spans="2:2" x14ac:dyDescent="0.3">
      <c r="B4334" s="11"/>
    </row>
    <row r="4335" spans="2:2" x14ac:dyDescent="0.3">
      <c r="B4335" s="11"/>
    </row>
    <row r="4336" spans="2:2" x14ac:dyDescent="0.3">
      <c r="B4336" s="11"/>
    </row>
    <row r="4337" spans="2:2" x14ac:dyDescent="0.3">
      <c r="B4337" s="11"/>
    </row>
    <row r="4338" spans="2:2" x14ac:dyDescent="0.3">
      <c r="B4338" s="11"/>
    </row>
    <row r="4339" spans="2:2" x14ac:dyDescent="0.3">
      <c r="B4339" s="11"/>
    </row>
    <row r="4340" spans="2:2" x14ac:dyDescent="0.3">
      <c r="B4340" s="11"/>
    </row>
    <row r="4341" spans="2:2" x14ac:dyDescent="0.3">
      <c r="B4341" s="11"/>
    </row>
    <row r="4342" spans="2:2" x14ac:dyDescent="0.3">
      <c r="B4342" s="11"/>
    </row>
    <row r="4343" spans="2:2" x14ac:dyDescent="0.3">
      <c r="B4343" s="11"/>
    </row>
    <row r="4344" spans="2:2" x14ac:dyDescent="0.3">
      <c r="B4344" s="11"/>
    </row>
    <row r="4345" spans="2:2" x14ac:dyDescent="0.3">
      <c r="B4345" s="11"/>
    </row>
    <row r="4346" spans="2:2" x14ac:dyDescent="0.3">
      <c r="B4346" s="11"/>
    </row>
    <row r="4347" spans="2:2" x14ac:dyDescent="0.3">
      <c r="B4347" s="11"/>
    </row>
    <row r="4348" spans="2:2" x14ac:dyDescent="0.3">
      <c r="B4348" s="11"/>
    </row>
    <row r="4349" spans="2:2" x14ac:dyDescent="0.3">
      <c r="B4349" s="11"/>
    </row>
    <row r="4350" spans="2:2" x14ac:dyDescent="0.3">
      <c r="B4350" s="11"/>
    </row>
    <row r="4351" spans="2:2" x14ac:dyDescent="0.3">
      <c r="B4351" s="11"/>
    </row>
    <row r="4352" spans="2:2" x14ac:dyDescent="0.3">
      <c r="B4352" s="11"/>
    </row>
    <row r="4353" spans="2:2" x14ac:dyDescent="0.3">
      <c r="B4353" s="11"/>
    </row>
    <row r="4354" spans="2:2" x14ac:dyDescent="0.3">
      <c r="B4354" s="11"/>
    </row>
    <row r="4355" spans="2:2" x14ac:dyDescent="0.3">
      <c r="B4355" s="11"/>
    </row>
    <row r="4356" spans="2:2" x14ac:dyDescent="0.3">
      <c r="B4356" s="11"/>
    </row>
    <row r="4357" spans="2:2" x14ac:dyDescent="0.3">
      <c r="B4357" s="11"/>
    </row>
    <row r="4358" spans="2:2" x14ac:dyDescent="0.3">
      <c r="B4358" s="11"/>
    </row>
    <row r="4359" spans="2:2" x14ac:dyDescent="0.3">
      <c r="B4359" s="11"/>
    </row>
    <row r="4360" spans="2:2" x14ac:dyDescent="0.3">
      <c r="B4360" s="11"/>
    </row>
    <row r="4361" spans="2:2" x14ac:dyDescent="0.3">
      <c r="B4361" s="11"/>
    </row>
    <row r="4362" spans="2:2" x14ac:dyDescent="0.3">
      <c r="B4362" s="11"/>
    </row>
    <row r="4363" spans="2:2" x14ac:dyDescent="0.3">
      <c r="B4363" s="11"/>
    </row>
    <row r="4364" spans="2:2" x14ac:dyDescent="0.3">
      <c r="B4364" s="11"/>
    </row>
    <row r="4365" spans="2:2" x14ac:dyDescent="0.3">
      <c r="B4365" s="11"/>
    </row>
    <row r="4366" spans="2:2" x14ac:dyDescent="0.3">
      <c r="B4366" s="11"/>
    </row>
    <row r="4367" spans="2:2" x14ac:dyDescent="0.3">
      <c r="B4367" s="11"/>
    </row>
    <row r="4368" spans="2:2" x14ac:dyDescent="0.3">
      <c r="B4368" s="11"/>
    </row>
    <row r="4369" spans="2:2" x14ac:dyDescent="0.3">
      <c r="B4369" s="11"/>
    </row>
    <row r="4370" spans="2:2" x14ac:dyDescent="0.3">
      <c r="B4370" s="11"/>
    </row>
    <row r="4371" spans="2:2" x14ac:dyDescent="0.3">
      <c r="B4371" s="11"/>
    </row>
    <row r="4372" spans="2:2" x14ac:dyDescent="0.3">
      <c r="B4372" s="11"/>
    </row>
    <row r="4373" spans="2:2" x14ac:dyDescent="0.3">
      <c r="B4373" s="11"/>
    </row>
    <row r="4374" spans="2:2" x14ac:dyDescent="0.3">
      <c r="B4374" s="11"/>
    </row>
    <row r="4375" spans="2:2" x14ac:dyDescent="0.3">
      <c r="B4375" s="11"/>
    </row>
    <row r="4376" spans="2:2" x14ac:dyDescent="0.3">
      <c r="B4376" s="11"/>
    </row>
    <row r="4377" spans="2:2" x14ac:dyDescent="0.3">
      <c r="B4377" s="11"/>
    </row>
    <row r="4378" spans="2:2" x14ac:dyDescent="0.3">
      <c r="B4378" s="11"/>
    </row>
    <row r="4379" spans="2:2" x14ac:dyDescent="0.3">
      <c r="B4379" s="11"/>
    </row>
    <row r="4380" spans="2:2" x14ac:dyDescent="0.3">
      <c r="B4380" s="11"/>
    </row>
    <row r="4381" spans="2:2" x14ac:dyDescent="0.3">
      <c r="B4381" s="11"/>
    </row>
    <row r="4382" spans="2:2" x14ac:dyDescent="0.3">
      <c r="B4382" s="11"/>
    </row>
    <row r="4383" spans="2:2" x14ac:dyDescent="0.3">
      <c r="B4383" s="11"/>
    </row>
    <row r="4384" spans="2:2" x14ac:dyDescent="0.3">
      <c r="B4384" s="11"/>
    </row>
    <row r="4385" spans="2:2" x14ac:dyDescent="0.3">
      <c r="B4385" s="11"/>
    </row>
    <row r="4386" spans="2:2" x14ac:dyDescent="0.3">
      <c r="B4386" s="11"/>
    </row>
    <row r="4387" spans="2:2" x14ac:dyDescent="0.3">
      <c r="B4387" s="11"/>
    </row>
    <row r="4388" spans="2:2" x14ac:dyDescent="0.3">
      <c r="B4388" s="11"/>
    </row>
    <row r="4389" spans="2:2" x14ac:dyDescent="0.3">
      <c r="B4389" s="11"/>
    </row>
    <row r="4390" spans="2:2" x14ac:dyDescent="0.3">
      <c r="B4390" s="11"/>
    </row>
    <row r="4391" spans="2:2" x14ac:dyDescent="0.3">
      <c r="B4391" s="11"/>
    </row>
    <row r="4392" spans="2:2" x14ac:dyDescent="0.3">
      <c r="B4392" s="11"/>
    </row>
    <row r="4393" spans="2:2" x14ac:dyDescent="0.3">
      <c r="B4393" s="11"/>
    </row>
    <row r="4394" spans="2:2" x14ac:dyDescent="0.3">
      <c r="B4394" s="11"/>
    </row>
    <row r="4395" spans="2:2" x14ac:dyDescent="0.3">
      <c r="B4395" s="11"/>
    </row>
    <row r="4396" spans="2:2" x14ac:dyDescent="0.3">
      <c r="B4396" s="11"/>
    </row>
    <row r="4397" spans="2:2" x14ac:dyDescent="0.3">
      <c r="B4397" s="11"/>
    </row>
    <row r="4398" spans="2:2" x14ac:dyDescent="0.3">
      <c r="B4398" s="11"/>
    </row>
    <row r="4399" spans="2:2" x14ac:dyDescent="0.3">
      <c r="B4399" s="11"/>
    </row>
    <row r="4400" spans="2:2" x14ac:dyDescent="0.3">
      <c r="B4400" s="11"/>
    </row>
    <row r="4401" spans="2:2" x14ac:dyDescent="0.3">
      <c r="B4401" s="11"/>
    </row>
    <row r="4402" spans="2:2" x14ac:dyDescent="0.3">
      <c r="B4402" s="11"/>
    </row>
    <row r="4403" spans="2:2" x14ac:dyDescent="0.3">
      <c r="B4403" s="11"/>
    </row>
    <row r="4404" spans="2:2" x14ac:dyDescent="0.3">
      <c r="B4404" s="11"/>
    </row>
    <row r="4405" spans="2:2" x14ac:dyDescent="0.3">
      <c r="B4405" s="11"/>
    </row>
    <row r="4406" spans="2:2" x14ac:dyDescent="0.3">
      <c r="B4406" s="11"/>
    </row>
    <row r="4407" spans="2:2" x14ac:dyDescent="0.3">
      <c r="B4407" s="11"/>
    </row>
    <row r="4408" spans="2:2" x14ac:dyDescent="0.3">
      <c r="B4408" s="11"/>
    </row>
    <row r="4409" spans="2:2" x14ac:dyDescent="0.3">
      <c r="B4409" s="11"/>
    </row>
    <row r="4410" spans="2:2" x14ac:dyDescent="0.3">
      <c r="B4410" s="11"/>
    </row>
    <row r="4411" spans="2:2" x14ac:dyDescent="0.3">
      <c r="B4411" s="11"/>
    </row>
    <row r="4412" spans="2:2" x14ac:dyDescent="0.3">
      <c r="B4412" s="11"/>
    </row>
    <row r="4413" spans="2:2" x14ac:dyDescent="0.3">
      <c r="B4413" s="11"/>
    </row>
    <row r="4414" spans="2:2" x14ac:dyDescent="0.3">
      <c r="B4414" s="11"/>
    </row>
    <row r="4415" spans="2:2" x14ac:dyDescent="0.3">
      <c r="B4415" s="11"/>
    </row>
    <row r="4416" spans="2:2" x14ac:dyDescent="0.3">
      <c r="B4416" s="11"/>
    </row>
    <row r="4417" spans="2:2" x14ac:dyDescent="0.3">
      <c r="B4417" s="11"/>
    </row>
    <row r="4418" spans="2:2" x14ac:dyDescent="0.3">
      <c r="B4418" s="11"/>
    </row>
    <row r="4419" spans="2:2" x14ac:dyDescent="0.3">
      <c r="B4419" s="11"/>
    </row>
    <row r="4420" spans="2:2" x14ac:dyDescent="0.3">
      <c r="B4420" s="11"/>
    </row>
    <row r="4421" spans="2:2" x14ac:dyDescent="0.3">
      <c r="B4421" s="11"/>
    </row>
    <row r="4422" spans="2:2" x14ac:dyDescent="0.3">
      <c r="B4422" s="11"/>
    </row>
    <row r="4423" spans="2:2" x14ac:dyDescent="0.3">
      <c r="B4423" s="11"/>
    </row>
    <row r="4424" spans="2:2" x14ac:dyDescent="0.3">
      <c r="B4424" s="11"/>
    </row>
    <row r="4425" spans="2:2" x14ac:dyDescent="0.3">
      <c r="B4425" s="11"/>
    </row>
    <row r="4426" spans="2:2" x14ac:dyDescent="0.3">
      <c r="B4426" s="11"/>
    </row>
    <row r="4427" spans="2:2" x14ac:dyDescent="0.3">
      <c r="B4427" s="11"/>
    </row>
    <row r="4428" spans="2:2" x14ac:dyDescent="0.3">
      <c r="B4428" s="11"/>
    </row>
    <row r="4429" spans="2:2" x14ac:dyDescent="0.3">
      <c r="B4429" s="11"/>
    </row>
    <row r="4430" spans="2:2" x14ac:dyDescent="0.3">
      <c r="B4430" s="11"/>
    </row>
    <row r="4431" spans="2:2" x14ac:dyDescent="0.3">
      <c r="B4431" s="11"/>
    </row>
    <row r="4432" spans="2:2" x14ac:dyDescent="0.3">
      <c r="B4432" s="11"/>
    </row>
    <row r="4433" spans="2:2" x14ac:dyDescent="0.3">
      <c r="B4433" s="11"/>
    </row>
    <row r="4434" spans="2:2" x14ac:dyDescent="0.3">
      <c r="B4434" s="11"/>
    </row>
    <row r="4435" spans="2:2" x14ac:dyDescent="0.3">
      <c r="B4435" s="11"/>
    </row>
    <row r="4436" spans="2:2" x14ac:dyDescent="0.3">
      <c r="B4436" s="11"/>
    </row>
    <row r="4437" spans="2:2" x14ac:dyDescent="0.3">
      <c r="B4437" s="11"/>
    </row>
    <row r="4438" spans="2:2" x14ac:dyDescent="0.3">
      <c r="B4438" s="11"/>
    </row>
    <row r="4439" spans="2:2" x14ac:dyDescent="0.3">
      <c r="B4439" s="11"/>
    </row>
    <row r="4440" spans="2:2" x14ac:dyDescent="0.3">
      <c r="B4440" s="11"/>
    </row>
    <row r="4441" spans="2:2" x14ac:dyDescent="0.3">
      <c r="B4441" s="11"/>
    </row>
    <row r="4442" spans="2:2" x14ac:dyDescent="0.3">
      <c r="B4442" s="11"/>
    </row>
    <row r="4443" spans="2:2" x14ac:dyDescent="0.3">
      <c r="B4443" s="11"/>
    </row>
    <row r="4444" spans="2:2" x14ac:dyDescent="0.3">
      <c r="B4444" s="11"/>
    </row>
    <row r="4445" spans="2:2" x14ac:dyDescent="0.3">
      <c r="B4445" s="11"/>
    </row>
    <row r="4446" spans="2:2" x14ac:dyDescent="0.3">
      <c r="B4446" s="11"/>
    </row>
    <row r="4447" spans="2:2" x14ac:dyDescent="0.3">
      <c r="B4447" s="11"/>
    </row>
    <row r="4448" spans="2:2" x14ac:dyDescent="0.3">
      <c r="B4448" s="11"/>
    </row>
    <row r="4449" spans="2:2" x14ac:dyDescent="0.3">
      <c r="B4449" s="11"/>
    </row>
    <row r="4450" spans="2:2" x14ac:dyDescent="0.3">
      <c r="B4450" s="11"/>
    </row>
    <row r="4451" spans="2:2" x14ac:dyDescent="0.3">
      <c r="B4451" s="11"/>
    </row>
    <row r="4452" spans="2:2" x14ac:dyDescent="0.3">
      <c r="B4452" s="11"/>
    </row>
    <row r="4453" spans="2:2" x14ac:dyDescent="0.3">
      <c r="B4453" s="11"/>
    </row>
    <row r="4454" spans="2:2" x14ac:dyDescent="0.3">
      <c r="B4454" s="11"/>
    </row>
    <row r="4455" spans="2:2" x14ac:dyDescent="0.3">
      <c r="B4455" s="11"/>
    </row>
    <row r="4456" spans="2:2" x14ac:dyDescent="0.3">
      <c r="B4456" s="11"/>
    </row>
    <row r="4457" spans="2:2" x14ac:dyDescent="0.3">
      <c r="B4457" s="11"/>
    </row>
    <row r="4458" spans="2:2" x14ac:dyDescent="0.3">
      <c r="B4458" s="11"/>
    </row>
    <row r="4459" spans="2:2" x14ac:dyDescent="0.3">
      <c r="B4459" s="11"/>
    </row>
    <row r="4460" spans="2:2" x14ac:dyDescent="0.3">
      <c r="B4460" s="11"/>
    </row>
    <row r="4461" spans="2:2" x14ac:dyDescent="0.3">
      <c r="B4461" s="11"/>
    </row>
    <row r="4462" spans="2:2" x14ac:dyDescent="0.3">
      <c r="B4462" s="11"/>
    </row>
    <row r="4463" spans="2:2" x14ac:dyDescent="0.3">
      <c r="B4463" s="11"/>
    </row>
    <row r="4464" spans="2:2" x14ac:dyDescent="0.3">
      <c r="B4464" s="11"/>
    </row>
    <row r="4465" spans="2:2" x14ac:dyDescent="0.3">
      <c r="B4465" s="11"/>
    </row>
    <row r="4466" spans="2:2" x14ac:dyDescent="0.3">
      <c r="B4466" s="11"/>
    </row>
    <row r="4467" spans="2:2" x14ac:dyDescent="0.3">
      <c r="B4467" s="11"/>
    </row>
    <row r="4468" spans="2:2" x14ac:dyDescent="0.3">
      <c r="B4468" s="11"/>
    </row>
    <row r="4469" spans="2:2" x14ac:dyDescent="0.3">
      <c r="B4469" s="11"/>
    </row>
    <row r="4470" spans="2:2" x14ac:dyDescent="0.3">
      <c r="B4470" s="11"/>
    </row>
    <row r="4471" spans="2:2" x14ac:dyDescent="0.3">
      <c r="B4471" s="11"/>
    </row>
    <row r="4472" spans="2:2" x14ac:dyDescent="0.3">
      <c r="B4472" s="11"/>
    </row>
    <row r="4473" spans="2:2" x14ac:dyDescent="0.3">
      <c r="B4473" s="11"/>
    </row>
    <row r="4474" spans="2:2" x14ac:dyDescent="0.3">
      <c r="B4474" s="11"/>
    </row>
    <row r="4475" spans="2:2" x14ac:dyDescent="0.3">
      <c r="B4475" s="11"/>
    </row>
    <row r="4476" spans="2:2" x14ac:dyDescent="0.3">
      <c r="B4476" s="11"/>
    </row>
    <row r="4477" spans="2:2" x14ac:dyDescent="0.3">
      <c r="B4477" s="11"/>
    </row>
    <row r="4478" spans="2:2" x14ac:dyDescent="0.3">
      <c r="B4478" s="11"/>
    </row>
    <row r="4479" spans="2:2" x14ac:dyDescent="0.3">
      <c r="B4479" s="11"/>
    </row>
    <row r="4480" spans="2:2" x14ac:dyDescent="0.3">
      <c r="B4480" s="11"/>
    </row>
    <row r="4481" spans="2:2" x14ac:dyDescent="0.3">
      <c r="B4481" s="11"/>
    </row>
    <row r="4482" spans="2:2" x14ac:dyDescent="0.3">
      <c r="B4482" s="11"/>
    </row>
    <row r="4483" spans="2:2" x14ac:dyDescent="0.3">
      <c r="B4483" s="11"/>
    </row>
    <row r="4484" spans="2:2" x14ac:dyDescent="0.3">
      <c r="B4484" s="11"/>
    </row>
    <row r="4485" spans="2:2" x14ac:dyDescent="0.3">
      <c r="B4485" s="11"/>
    </row>
    <row r="4486" spans="2:2" x14ac:dyDescent="0.3">
      <c r="B4486" s="11"/>
    </row>
    <row r="4487" spans="2:2" x14ac:dyDescent="0.3">
      <c r="B4487" s="11"/>
    </row>
    <row r="4488" spans="2:2" x14ac:dyDescent="0.3">
      <c r="B4488" s="11"/>
    </row>
    <row r="4489" spans="2:2" x14ac:dyDescent="0.3">
      <c r="B4489" s="11"/>
    </row>
    <row r="4490" spans="2:2" x14ac:dyDescent="0.3">
      <c r="B4490" s="11"/>
    </row>
    <row r="4491" spans="2:2" x14ac:dyDescent="0.3">
      <c r="B4491" s="11"/>
    </row>
    <row r="4492" spans="2:2" x14ac:dyDescent="0.3">
      <c r="B4492" s="11"/>
    </row>
    <row r="4493" spans="2:2" x14ac:dyDescent="0.3">
      <c r="B4493" s="11"/>
    </row>
    <row r="4494" spans="2:2" x14ac:dyDescent="0.3">
      <c r="B4494" s="11"/>
    </row>
    <row r="4495" spans="2:2" x14ac:dyDescent="0.3">
      <c r="B4495" s="11"/>
    </row>
    <row r="4496" spans="2:2" x14ac:dyDescent="0.3">
      <c r="B4496" s="11"/>
    </row>
    <row r="4497" spans="2:2" x14ac:dyDescent="0.3">
      <c r="B4497" s="11"/>
    </row>
    <row r="4498" spans="2:2" x14ac:dyDescent="0.3">
      <c r="B4498" s="11"/>
    </row>
    <row r="4499" spans="2:2" x14ac:dyDescent="0.3">
      <c r="B4499" s="11"/>
    </row>
    <row r="4500" spans="2:2" x14ac:dyDescent="0.3">
      <c r="B4500" s="11"/>
    </row>
    <row r="4501" spans="2:2" x14ac:dyDescent="0.3">
      <c r="B4501" s="11"/>
    </row>
    <row r="4502" spans="2:2" x14ac:dyDescent="0.3">
      <c r="B4502" s="11"/>
    </row>
    <row r="4503" spans="2:2" x14ac:dyDescent="0.3">
      <c r="B4503" s="11"/>
    </row>
    <row r="4504" spans="2:2" x14ac:dyDescent="0.3">
      <c r="B4504" s="11"/>
    </row>
    <row r="4505" spans="2:2" x14ac:dyDescent="0.3">
      <c r="B4505" s="11"/>
    </row>
    <row r="4506" spans="2:2" x14ac:dyDescent="0.3">
      <c r="B4506" s="11"/>
    </row>
    <row r="4507" spans="2:2" x14ac:dyDescent="0.3">
      <c r="B4507" s="11"/>
    </row>
    <row r="4508" spans="2:2" x14ac:dyDescent="0.3">
      <c r="B4508" s="11"/>
    </row>
    <row r="4509" spans="2:2" x14ac:dyDescent="0.3">
      <c r="B4509" s="11"/>
    </row>
    <row r="4510" spans="2:2" x14ac:dyDescent="0.3">
      <c r="B4510" s="11"/>
    </row>
    <row r="4511" spans="2:2" x14ac:dyDescent="0.3">
      <c r="B4511" s="11"/>
    </row>
    <row r="4512" spans="2:2" x14ac:dyDescent="0.3">
      <c r="B4512" s="11"/>
    </row>
    <row r="4513" spans="2:2" x14ac:dyDescent="0.3">
      <c r="B4513" s="11"/>
    </row>
    <row r="4514" spans="2:2" x14ac:dyDescent="0.3">
      <c r="B4514" s="11"/>
    </row>
    <row r="4515" spans="2:2" x14ac:dyDescent="0.3">
      <c r="B4515" s="11"/>
    </row>
    <row r="4516" spans="2:2" x14ac:dyDescent="0.3">
      <c r="B4516" s="11"/>
    </row>
    <row r="4517" spans="2:2" x14ac:dyDescent="0.3">
      <c r="B4517" s="11"/>
    </row>
    <row r="4518" spans="2:2" x14ac:dyDescent="0.3">
      <c r="B4518" s="11"/>
    </row>
    <row r="4519" spans="2:2" x14ac:dyDescent="0.3">
      <c r="B4519" s="11"/>
    </row>
    <row r="4520" spans="2:2" x14ac:dyDescent="0.3">
      <c r="B4520" s="11"/>
    </row>
    <row r="4521" spans="2:2" x14ac:dyDescent="0.3">
      <c r="B4521" s="11"/>
    </row>
    <row r="4522" spans="2:2" x14ac:dyDescent="0.3">
      <c r="B4522" s="11"/>
    </row>
    <row r="4523" spans="2:2" x14ac:dyDescent="0.3">
      <c r="B4523" s="11"/>
    </row>
    <row r="4524" spans="2:2" x14ac:dyDescent="0.3">
      <c r="B4524" s="11"/>
    </row>
    <row r="4525" spans="2:2" x14ac:dyDescent="0.3">
      <c r="B4525" s="11"/>
    </row>
    <row r="4526" spans="2:2" x14ac:dyDescent="0.3">
      <c r="B4526" s="11"/>
    </row>
    <row r="4527" spans="2:2" x14ac:dyDescent="0.3">
      <c r="B4527" s="11"/>
    </row>
    <row r="4528" spans="2:2" x14ac:dyDescent="0.3">
      <c r="B4528" s="11"/>
    </row>
    <row r="4529" spans="2:2" x14ac:dyDescent="0.3">
      <c r="B4529" s="11"/>
    </row>
    <row r="4530" spans="2:2" x14ac:dyDescent="0.3">
      <c r="B4530" s="11"/>
    </row>
    <row r="4531" spans="2:2" x14ac:dyDescent="0.3">
      <c r="B4531" s="11"/>
    </row>
    <row r="4532" spans="2:2" x14ac:dyDescent="0.3">
      <c r="B4532" s="11"/>
    </row>
    <row r="4533" spans="2:2" x14ac:dyDescent="0.3">
      <c r="B4533" s="11"/>
    </row>
    <row r="4534" spans="2:2" x14ac:dyDescent="0.3">
      <c r="B4534" s="11"/>
    </row>
    <row r="4535" spans="2:2" x14ac:dyDescent="0.3">
      <c r="B4535" s="11"/>
    </row>
    <row r="4536" spans="2:2" x14ac:dyDescent="0.3">
      <c r="B4536" s="11"/>
    </row>
    <row r="4537" spans="2:2" x14ac:dyDescent="0.3">
      <c r="B4537" s="11"/>
    </row>
    <row r="4538" spans="2:2" x14ac:dyDescent="0.3">
      <c r="B4538" s="11"/>
    </row>
    <row r="4539" spans="2:2" x14ac:dyDescent="0.3">
      <c r="B4539" s="11"/>
    </row>
    <row r="4540" spans="2:2" x14ac:dyDescent="0.3">
      <c r="B4540" s="11"/>
    </row>
    <row r="4541" spans="2:2" x14ac:dyDescent="0.3">
      <c r="B4541" s="11"/>
    </row>
    <row r="4542" spans="2:2" x14ac:dyDescent="0.3">
      <c r="B4542" s="11"/>
    </row>
    <row r="4543" spans="2:2" x14ac:dyDescent="0.3">
      <c r="B4543" s="11"/>
    </row>
    <row r="4544" spans="2:2" x14ac:dyDescent="0.3">
      <c r="B4544" s="11"/>
    </row>
    <row r="4545" spans="2:2" x14ac:dyDescent="0.3">
      <c r="B4545" s="11"/>
    </row>
    <row r="4546" spans="2:2" x14ac:dyDescent="0.3">
      <c r="B4546" s="11"/>
    </row>
    <row r="4547" spans="2:2" x14ac:dyDescent="0.3">
      <c r="B4547" s="11"/>
    </row>
    <row r="4548" spans="2:2" x14ac:dyDescent="0.3">
      <c r="B4548" s="11"/>
    </row>
    <row r="4549" spans="2:2" x14ac:dyDescent="0.3">
      <c r="B4549" s="11"/>
    </row>
    <row r="4550" spans="2:2" x14ac:dyDescent="0.3">
      <c r="B4550" s="11"/>
    </row>
    <row r="4551" spans="2:2" x14ac:dyDescent="0.3">
      <c r="B4551" s="11"/>
    </row>
    <row r="4552" spans="2:2" x14ac:dyDescent="0.3">
      <c r="B4552" s="11"/>
    </row>
    <row r="4553" spans="2:2" x14ac:dyDescent="0.3">
      <c r="B4553" s="11"/>
    </row>
    <row r="4554" spans="2:2" x14ac:dyDescent="0.3">
      <c r="B4554" s="11"/>
    </row>
    <row r="4555" spans="2:2" x14ac:dyDescent="0.3">
      <c r="B4555" s="11"/>
    </row>
    <row r="4556" spans="2:2" x14ac:dyDescent="0.3">
      <c r="B4556" s="11"/>
    </row>
    <row r="4557" spans="2:2" x14ac:dyDescent="0.3">
      <c r="B4557" s="11"/>
    </row>
    <row r="4558" spans="2:2" x14ac:dyDescent="0.3">
      <c r="B4558" s="11"/>
    </row>
    <row r="4559" spans="2:2" x14ac:dyDescent="0.3">
      <c r="B4559" s="11"/>
    </row>
    <row r="4560" spans="2:2" x14ac:dyDescent="0.3">
      <c r="B4560" s="11"/>
    </row>
    <row r="4561" spans="2:2" x14ac:dyDescent="0.3">
      <c r="B4561" s="11"/>
    </row>
    <row r="4562" spans="2:2" x14ac:dyDescent="0.3">
      <c r="B4562" s="11"/>
    </row>
    <row r="4563" spans="2:2" x14ac:dyDescent="0.3">
      <c r="B4563" s="11"/>
    </row>
    <row r="4564" spans="2:2" x14ac:dyDescent="0.3">
      <c r="B4564" s="11"/>
    </row>
    <row r="4565" spans="2:2" x14ac:dyDescent="0.3">
      <c r="B4565" s="11"/>
    </row>
    <row r="4566" spans="2:2" x14ac:dyDescent="0.3">
      <c r="B4566" s="11"/>
    </row>
    <row r="4567" spans="2:2" x14ac:dyDescent="0.3">
      <c r="B4567" s="11"/>
    </row>
    <row r="4568" spans="2:2" x14ac:dyDescent="0.3">
      <c r="B4568" s="11"/>
    </row>
    <row r="4569" spans="2:2" x14ac:dyDescent="0.3">
      <c r="B4569" s="11"/>
    </row>
    <row r="4570" spans="2:2" x14ac:dyDescent="0.3">
      <c r="B4570" s="11"/>
    </row>
    <row r="4571" spans="2:2" x14ac:dyDescent="0.3">
      <c r="B4571" s="11"/>
    </row>
    <row r="4572" spans="2:2" x14ac:dyDescent="0.3">
      <c r="B4572" s="11"/>
    </row>
    <row r="4573" spans="2:2" x14ac:dyDescent="0.3">
      <c r="B4573" s="11"/>
    </row>
    <row r="4574" spans="2:2" x14ac:dyDescent="0.3">
      <c r="B4574" s="11"/>
    </row>
    <row r="4575" spans="2:2" x14ac:dyDescent="0.3">
      <c r="B4575" s="11"/>
    </row>
    <row r="4576" spans="2:2" x14ac:dyDescent="0.3">
      <c r="B4576" s="11"/>
    </row>
    <row r="4577" spans="2:2" x14ac:dyDescent="0.3">
      <c r="B4577" s="11"/>
    </row>
    <row r="4578" spans="2:2" x14ac:dyDescent="0.3">
      <c r="B4578" s="11"/>
    </row>
    <row r="4579" spans="2:2" x14ac:dyDescent="0.3">
      <c r="B4579" s="11"/>
    </row>
    <row r="4580" spans="2:2" x14ac:dyDescent="0.3">
      <c r="B4580" s="11"/>
    </row>
    <row r="4581" spans="2:2" x14ac:dyDescent="0.3">
      <c r="B4581" s="11"/>
    </row>
    <row r="4582" spans="2:2" x14ac:dyDescent="0.3">
      <c r="B4582" s="11"/>
    </row>
    <row r="4583" spans="2:2" x14ac:dyDescent="0.3">
      <c r="B4583" s="11"/>
    </row>
    <row r="4584" spans="2:2" x14ac:dyDescent="0.3">
      <c r="B4584" s="11"/>
    </row>
    <row r="4585" spans="2:2" x14ac:dyDescent="0.3">
      <c r="B4585" s="11"/>
    </row>
    <row r="4586" spans="2:2" x14ac:dyDescent="0.3">
      <c r="B4586" s="11"/>
    </row>
    <row r="4587" spans="2:2" x14ac:dyDescent="0.3">
      <c r="B4587" s="11"/>
    </row>
    <row r="4588" spans="2:2" x14ac:dyDescent="0.3">
      <c r="B4588" s="11"/>
    </row>
    <row r="4589" spans="2:2" x14ac:dyDescent="0.3">
      <c r="B4589" s="11"/>
    </row>
    <row r="4590" spans="2:2" x14ac:dyDescent="0.3">
      <c r="B4590" s="11"/>
    </row>
    <row r="4591" spans="2:2" x14ac:dyDescent="0.3">
      <c r="B4591" s="11"/>
    </row>
    <row r="4592" spans="2:2" x14ac:dyDescent="0.3">
      <c r="B4592" s="11"/>
    </row>
    <row r="4593" spans="2:2" x14ac:dyDescent="0.3">
      <c r="B4593" s="11"/>
    </row>
    <row r="4594" spans="2:2" x14ac:dyDescent="0.3">
      <c r="B4594" s="11"/>
    </row>
    <row r="4595" spans="2:2" x14ac:dyDescent="0.3">
      <c r="B4595" s="11"/>
    </row>
    <row r="4596" spans="2:2" x14ac:dyDescent="0.3">
      <c r="B4596" s="11"/>
    </row>
    <row r="4597" spans="2:2" x14ac:dyDescent="0.3">
      <c r="B4597" s="11"/>
    </row>
    <row r="4598" spans="2:2" x14ac:dyDescent="0.3">
      <c r="B4598" s="11"/>
    </row>
    <row r="4599" spans="2:2" x14ac:dyDescent="0.3">
      <c r="B4599" s="11"/>
    </row>
    <row r="4600" spans="2:2" x14ac:dyDescent="0.3">
      <c r="B4600" s="11"/>
    </row>
    <row r="4601" spans="2:2" x14ac:dyDescent="0.3">
      <c r="B4601" s="11"/>
    </row>
    <row r="4602" spans="2:2" x14ac:dyDescent="0.3">
      <c r="B4602" s="11"/>
    </row>
    <row r="4603" spans="2:2" x14ac:dyDescent="0.3">
      <c r="B4603" s="11"/>
    </row>
    <row r="4604" spans="2:2" x14ac:dyDescent="0.3">
      <c r="B4604" s="11"/>
    </row>
    <row r="4605" spans="2:2" x14ac:dyDescent="0.3">
      <c r="B4605" s="11"/>
    </row>
    <row r="4606" spans="2:2" x14ac:dyDescent="0.3">
      <c r="B4606" s="11"/>
    </row>
    <row r="4607" spans="2:2" x14ac:dyDescent="0.3">
      <c r="B4607" s="11"/>
    </row>
    <row r="4608" spans="2:2" x14ac:dyDescent="0.3">
      <c r="B4608" s="11"/>
    </row>
    <row r="4609" spans="2:2" x14ac:dyDescent="0.3">
      <c r="B4609" s="11"/>
    </row>
    <row r="4610" spans="2:2" x14ac:dyDescent="0.3">
      <c r="B4610" s="11"/>
    </row>
    <row r="4611" spans="2:2" x14ac:dyDescent="0.3">
      <c r="B4611" s="11"/>
    </row>
    <row r="4612" spans="2:2" x14ac:dyDescent="0.3">
      <c r="B4612" s="11"/>
    </row>
    <row r="4613" spans="2:2" x14ac:dyDescent="0.3">
      <c r="B4613" s="11"/>
    </row>
    <row r="4614" spans="2:2" x14ac:dyDescent="0.3">
      <c r="B4614" s="11"/>
    </row>
    <row r="4615" spans="2:2" x14ac:dyDescent="0.3">
      <c r="B4615" s="11"/>
    </row>
    <row r="4616" spans="2:2" x14ac:dyDescent="0.3">
      <c r="B4616" s="11"/>
    </row>
    <row r="4617" spans="2:2" x14ac:dyDescent="0.3">
      <c r="B4617" s="11"/>
    </row>
    <row r="4618" spans="2:2" x14ac:dyDescent="0.3">
      <c r="B4618" s="11"/>
    </row>
    <row r="4619" spans="2:2" x14ac:dyDescent="0.3">
      <c r="B4619" s="11"/>
    </row>
    <row r="4620" spans="2:2" x14ac:dyDescent="0.3">
      <c r="B4620" s="11"/>
    </row>
    <row r="4621" spans="2:2" x14ac:dyDescent="0.3">
      <c r="B4621" s="11"/>
    </row>
    <row r="4622" spans="2:2" x14ac:dyDescent="0.3">
      <c r="B4622" s="11"/>
    </row>
    <row r="4623" spans="2:2" x14ac:dyDescent="0.3">
      <c r="B4623" s="11"/>
    </row>
    <row r="4624" spans="2:2" x14ac:dyDescent="0.3">
      <c r="B4624" s="11"/>
    </row>
    <row r="4625" spans="2:2" x14ac:dyDescent="0.3">
      <c r="B4625" s="11"/>
    </row>
    <row r="4626" spans="2:2" x14ac:dyDescent="0.3">
      <c r="B4626" s="11"/>
    </row>
    <row r="4627" spans="2:2" x14ac:dyDescent="0.3">
      <c r="B4627" s="11"/>
    </row>
    <row r="4628" spans="2:2" x14ac:dyDescent="0.3">
      <c r="B4628" s="11"/>
    </row>
    <row r="4629" spans="2:2" x14ac:dyDescent="0.3">
      <c r="B4629" s="11"/>
    </row>
    <row r="4630" spans="2:2" x14ac:dyDescent="0.3">
      <c r="B4630" s="11"/>
    </row>
    <row r="4631" spans="2:2" x14ac:dyDescent="0.3">
      <c r="B4631" s="11"/>
    </row>
    <row r="4632" spans="2:2" x14ac:dyDescent="0.3">
      <c r="B4632" s="11"/>
    </row>
    <row r="4633" spans="2:2" x14ac:dyDescent="0.3">
      <c r="B4633" s="11"/>
    </row>
    <row r="4634" spans="2:2" x14ac:dyDescent="0.3">
      <c r="B4634" s="11"/>
    </row>
    <row r="4635" spans="2:2" x14ac:dyDescent="0.3">
      <c r="B4635" s="11"/>
    </row>
    <row r="4636" spans="2:2" x14ac:dyDescent="0.3">
      <c r="B4636" s="11"/>
    </row>
    <row r="4637" spans="2:2" x14ac:dyDescent="0.3">
      <c r="B4637" s="11"/>
    </row>
    <row r="4638" spans="2:2" x14ac:dyDescent="0.3">
      <c r="B4638" s="11"/>
    </row>
    <row r="4639" spans="2:2" x14ac:dyDescent="0.3">
      <c r="B4639" s="11"/>
    </row>
    <row r="4640" spans="2:2" x14ac:dyDescent="0.3">
      <c r="B4640" s="11"/>
    </row>
    <row r="4641" spans="2:2" x14ac:dyDescent="0.3">
      <c r="B4641" s="11"/>
    </row>
    <row r="4642" spans="2:2" x14ac:dyDescent="0.3">
      <c r="B4642" s="11"/>
    </row>
    <row r="4643" spans="2:2" x14ac:dyDescent="0.3">
      <c r="B4643" s="11"/>
    </row>
    <row r="4644" spans="2:2" x14ac:dyDescent="0.3">
      <c r="B4644" s="11"/>
    </row>
    <row r="4645" spans="2:2" x14ac:dyDescent="0.3">
      <c r="B4645" s="11"/>
    </row>
    <row r="4646" spans="2:2" x14ac:dyDescent="0.3">
      <c r="B4646" s="11"/>
    </row>
    <row r="4647" spans="2:2" x14ac:dyDescent="0.3">
      <c r="B4647" s="11"/>
    </row>
    <row r="4648" spans="2:2" x14ac:dyDescent="0.3">
      <c r="B4648" s="11"/>
    </row>
    <row r="4649" spans="2:2" x14ac:dyDescent="0.3">
      <c r="B4649" s="11"/>
    </row>
    <row r="4650" spans="2:2" x14ac:dyDescent="0.3">
      <c r="B4650" s="11"/>
    </row>
    <row r="4651" spans="2:2" x14ac:dyDescent="0.3">
      <c r="B4651" s="11"/>
    </row>
    <row r="4652" spans="2:2" x14ac:dyDescent="0.3">
      <c r="B4652" s="11"/>
    </row>
    <row r="4653" spans="2:2" x14ac:dyDescent="0.3">
      <c r="B4653" s="11"/>
    </row>
    <row r="4654" spans="2:2" x14ac:dyDescent="0.3">
      <c r="B4654" s="11"/>
    </row>
    <row r="4655" spans="2:2" x14ac:dyDescent="0.3">
      <c r="B4655" s="11"/>
    </row>
    <row r="4656" spans="2:2" x14ac:dyDescent="0.3">
      <c r="B4656" s="11"/>
    </row>
    <row r="4657" spans="2:2" x14ac:dyDescent="0.3">
      <c r="B4657" s="11"/>
    </row>
    <row r="4658" spans="2:2" x14ac:dyDescent="0.3">
      <c r="B4658" s="11"/>
    </row>
    <row r="4659" spans="2:2" x14ac:dyDescent="0.3">
      <c r="B4659" s="11"/>
    </row>
    <row r="4660" spans="2:2" x14ac:dyDescent="0.3">
      <c r="B4660" s="11"/>
    </row>
    <row r="4661" spans="2:2" x14ac:dyDescent="0.3">
      <c r="B4661" s="11"/>
    </row>
    <row r="4662" spans="2:2" x14ac:dyDescent="0.3">
      <c r="B4662" s="11"/>
    </row>
    <row r="4663" spans="2:2" x14ac:dyDescent="0.3">
      <c r="B4663" s="11"/>
    </row>
    <row r="4664" spans="2:2" x14ac:dyDescent="0.3">
      <c r="B4664" s="11"/>
    </row>
    <row r="4665" spans="2:2" x14ac:dyDescent="0.3">
      <c r="B4665" s="11"/>
    </row>
    <row r="4666" spans="2:2" x14ac:dyDescent="0.3">
      <c r="B4666" s="11"/>
    </row>
    <row r="4667" spans="2:2" x14ac:dyDescent="0.3">
      <c r="B4667" s="11"/>
    </row>
    <row r="4668" spans="2:2" x14ac:dyDescent="0.3">
      <c r="B4668" s="11"/>
    </row>
    <row r="4669" spans="2:2" x14ac:dyDescent="0.3">
      <c r="B4669" s="11"/>
    </row>
    <row r="4670" spans="2:2" x14ac:dyDescent="0.3">
      <c r="B4670" s="11"/>
    </row>
    <row r="4671" spans="2:2" x14ac:dyDescent="0.3">
      <c r="B4671" s="11"/>
    </row>
    <row r="4672" spans="2:2" x14ac:dyDescent="0.3">
      <c r="B4672" s="11"/>
    </row>
    <row r="4673" spans="2:2" x14ac:dyDescent="0.3">
      <c r="B4673" s="11"/>
    </row>
    <row r="4674" spans="2:2" x14ac:dyDescent="0.3">
      <c r="B4674" s="11"/>
    </row>
    <row r="4675" spans="2:2" x14ac:dyDescent="0.3">
      <c r="B4675" s="11"/>
    </row>
    <row r="4676" spans="2:2" x14ac:dyDescent="0.3">
      <c r="B4676" s="11"/>
    </row>
    <row r="4677" spans="2:2" x14ac:dyDescent="0.3">
      <c r="B4677" s="11"/>
    </row>
    <row r="4678" spans="2:2" x14ac:dyDescent="0.3">
      <c r="B4678" s="11"/>
    </row>
    <row r="4679" spans="2:2" x14ac:dyDescent="0.3">
      <c r="B4679" s="11"/>
    </row>
    <row r="4680" spans="2:2" x14ac:dyDescent="0.3">
      <c r="B4680" s="11"/>
    </row>
    <row r="4681" spans="2:2" x14ac:dyDescent="0.3">
      <c r="B4681" s="11"/>
    </row>
    <row r="4682" spans="2:2" x14ac:dyDescent="0.3">
      <c r="B4682" s="11"/>
    </row>
    <row r="4683" spans="2:2" x14ac:dyDescent="0.3">
      <c r="B4683" s="11"/>
    </row>
    <row r="4684" spans="2:2" x14ac:dyDescent="0.3">
      <c r="B4684" s="11"/>
    </row>
    <row r="4685" spans="2:2" x14ac:dyDescent="0.3">
      <c r="B4685" s="11"/>
    </row>
    <row r="4686" spans="2:2" x14ac:dyDescent="0.3">
      <c r="B4686" s="11"/>
    </row>
    <row r="4687" spans="2:2" x14ac:dyDescent="0.3">
      <c r="B4687" s="11"/>
    </row>
    <row r="4688" spans="2:2" x14ac:dyDescent="0.3">
      <c r="B4688" s="11"/>
    </row>
    <row r="4689" spans="2:2" x14ac:dyDescent="0.3">
      <c r="B4689" s="11"/>
    </row>
    <row r="4690" spans="2:2" x14ac:dyDescent="0.3">
      <c r="B4690" s="11"/>
    </row>
    <row r="4691" spans="2:2" x14ac:dyDescent="0.3">
      <c r="B4691" s="11"/>
    </row>
    <row r="4692" spans="2:2" x14ac:dyDescent="0.3">
      <c r="B4692" s="11"/>
    </row>
    <row r="4693" spans="2:2" x14ac:dyDescent="0.3">
      <c r="B4693" s="11"/>
    </row>
    <row r="4694" spans="2:2" x14ac:dyDescent="0.3">
      <c r="B4694" s="11"/>
    </row>
    <row r="4695" spans="2:2" x14ac:dyDescent="0.3">
      <c r="B4695" s="11"/>
    </row>
    <row r="4696" spans="2:2" x14ac:dyDescent="0.3">
      <c r="B4696" s="11"/>
    </row>
    <row r="4697" spans="2:2" x14ac:dyDescent="0.3">
      <c r="B4697" s="11"/>
    </row>
    <row r="4698" spans="2:2" x14ac:dyDescent="0.3">
      <c r="B4698" s="11"/>
    </row>
    <row r="4699" spans="2:2" x14ac:dyDescent="0.3">
      <c r="B4699" s="11"/>
    </row>
    <row r="4700" spans="2:2" x14ac:dyDescent="0.3">
      <c r="B4700" s="11"/>
    </row>
    <row r="4701" spans="2:2" x14ac:dyDescent="0.3">
      <c r="B4701" s="11"/>
    </row>
    <row r="4702" spans="2:2" x14ac:dyDescent="0.3">
      <c r="B4702" s="11"/>
    </row>
    <row r="4703" spans="2:2" x14ac:dyDescent="0.3">
      <c r="B4703" s="11"/>
    </row>
    <row r="4704" spans="2:2" x14ac:dyDescent="0.3">
      <c r="B4704" s="11"/>
    </row>
    <row r="4705" spans="2:2" x14ac:dyDescent="0.3">
      <c r="B4705" s="11"/>
    </row>
    <row r="4706" spans="2:2" x14ac:dyDescent="0.3">
      <c r="B4706" s="11"/>
    </row>
    <row r="4707" spans="2:2" x14ac:dyDescent="0.3">
      <c r="B4707" s="11"/>
    </row>
    <row r="4708" spans="2:2" x14ac:dyDescent="0.3">
      <c r="B4708" s="11"/>
    </row>
    <row r="4709" spans="2:2" x14ac:dyDescent="0.3">
      <c r="B4709" s="11"/>
    </row>
    <row r="4710" spans="2:2" x14ac:dyDescent="0.3">
      <c r="B4710" s="11"/>
    </row>
    <row r="4711" spans="2:2" x14ac:dyDescent="0.3">
      <c r="B4711" s="11"/>
    </row>
    <row r="4712" spans="2:2" x14ac:dyDescent="0.3">
      <c r="B4712" s="11"/>
    </row>
    <row r="4713" spans="2:2" x14ac:dyDescent="0.3">
      <c r="B4713" s="11"/>
    </row>
    <row r="4714" spans="2:2" x14ac:dyDescent="0.3">
      <c r="B4714" s="11"/>
    </row>
    <row r="4715" spans="2:2" x14ac:dyDescent="0.3">
      <c r="B4715" s="11"/>
    </row>
    <row r="4716" spans="2:2" x14ac:dyDescent="0.3">
      <c r="B4716" s="11"/>
    </row>
    <row r="4717" spans="2:2" x14ac:dyDescent="0.3">
      <c r="B4717" s="11"/>
    </row>
    <row r="4718" spans="2:2" x14ac:dyDescent="0.3">
      <c r="B4718" s="11"/>
    </row>
    <row r="4719" spans="2:2" x14ac:dyDescent="0.3">
      <c r="B4719" s="11"/>
    </row>
    <row r="4720" spans="2:2" x14ac:dyDescent="0.3">
      <c r="B4720" s="11"/>
    </row>
    <row r="4721" spans="2:2" x14ac:dyDescent="0.3">
      <c r="B4721" s="11"/>
    </row>
    <row r="4722" spans="2:2" x14ac:dyDescent="0.3">
      <c r="B4722" s="11"/>
    </row>
    <row r="4723" spans="2:2" x14ac:dyDescent="0.3">
      <c r="B4723" s="11"/>
    </row>
    <row r="4724" spans="2:2" x14ac:dyDescent="0.3">
      <c r="B4724" s="11"/>
    </row>
    <row r="4725" spans="2:2" x14ac:dyDescent="0.3">
      <c r="B4725" s="11"/>
    </row>
    <row r="4726" spans="2:2" x14ac:dyDescent="0.3">
      <c r="B4726" s="11"/>
    </row>
    <row r="4727" spans="2:2" x14ac:dyDescent="0.3">
      <c r="B4727" s="11"/>
    </row>
    <row r="4728" spans="2:2" x14ac:dyDescent="0.3">
      <c r="B4728" s="11"/>
    </row>
    <row r="4729" spans="2:2" x14ac:dyDescent="0.3">
      <c r="B4729" s="11"/>
    </row>
    <row r="4730" spans="2:2" x14ac:dyDescent="0.3">
      <c r="B4730" s="11"/>
    </row>
    <row r="4731" spans="2:2" x14ac:dyDescent="0.3">
      <c r="B4731" s="11"/>
    </row>
    <row r="4732" spans="2:2" x14ac:dyDescent="0.3">
      <c r="B4732" s="11"/>
    </row>
    <row r="4733" spans="2:2" x14ac:dyDescent="0.3">
      <c r="B4733" s="11"/>
    </row>
    <row r="4734" spans="2:2" x14ac:dyDescent="0.3">
      <c r="B4734" s="11"/>
    </row>
    <row r="4735" spans="2:2" x14ac:dyDescent="0.3">
      <c r="B4735" s="11"/>
    </row>
    <row r="4736" spans="2:2" x14ac:dyDescent="0.3">
      <c r="B4736" s="11"/>
    </row>
    <row r="4737" spans="2:2" x14ac:dyDescent="0.3">
      <c r="B4737" s="11"/>
    </row>
    <row r="4738" spans="2:2" x14ac:dyDescent="0.3">
      <c r="B4738" s="11"/>
    </row>
    <row r="4739" spans="2:2" x14ac:dyDescent="0.3">
      <c r="B4739" s="11"/>
    </row>
    <row r="4740" spans="2:2" x14ac:dyDescent="0.3">
      <c r="B4740" s="11"/>
    </row>
    <row r="4741" spans="2:2" x14ac:dyDescent="0.3">
      <c r="B4741" s="11"/>
    </row>
    <row r="4742" spans="2:2" x14ac:dyDescent="0.3">
      <c r="B4742" s="11"/>
    </row>
    <row r="4743" spans="2:2" x14ac:dyDescent="0.3">
      <c r="B4743" s="11"/>
    </row>
    <row r="4744" spans="2:2" x14ac:dyDescent="0.3">
      <c r="B4744" s="11"/>
    </row>
    <row r="4745" spans="2:2" x14ac:dyDescent="0.3">
      <c r="B4745" s="11"/>
    </row>
    <row r="4746" spans="2:2" x14ac:dyDescent="0.3">
      <c r="B4746" s="11"/>
    </row>
    <row r="4747" spans="2:2" x14ac:dyDescent="0.3">
      <c r="B4747" s="11"/>
    </row>
    <row r="4748" spans="2:2" x14ac:dyDescent="0.3">
      <c r="B4748" s="11"/>
    </row>
    <row r="4749" spans="2:2" x14ac:dyDescent="0.3">
      <c r="B4749" s="11"/>
    </row>
    <row r="4750" spans="2:2" x14ac:dyDescent="0.3">
      <c r="B4750" s="11"/>
    </row>
    <row r="4751" spans="2:2" x14ac:dyDescent="0.3">
      <c r="B4751" s="11"/>
    </row>
    <row r="4752" spans="2:2" x14ac:dyDescent="0.3">
      <c r="B4752" s="11"/>
    </row>
    <row r="4753" spans="2:2" x14ac:dyDescent="0.3">
      <c r="B4753" s="11"/>
    </row>
    <row r="4754" spans="2:2" x14ac:dyDescent="0.3">
      <c r="B4754" s="11"/>
    </row>
    <row r="4755" spans="2:2" x14ac:dyDescent="0.3">
      <c r="B4755" s="11"/>
    </row>
    <row r="4756" spans="2:2" x14ac:dyDescent="0.3">
      <c r="B4756" s="11"/>
    </row>
    <row r="4757" spans="2:2" x14ac:dyDescent="0.3">
      <c r="B4757" s="11"/>
    </row>
    <row r="4758" spans="2:2" x14ac:dyDescent="0.3">
      <c r="B4758" s="11"/>
    </row>
    <row r="4759" spans="2:2" x14ac:dyDescent="0.3">
      <c r="B4759" s="11"/>
    </row>
    <row r="4760" spans="2:2" x14ac:dyDescent="0.3">
      <c r="B4760" s="11"/>
    </row>
    <row r="4761" spans="2:2" x14ac:dyDescent="0.3">
      <c r="B4761" s="11"/>
    </row>
    <row r="4762" spans="2:2" x14ac:dyDescent="0.3">
      <c r="B4762" s="11"/>
    </row>
    <row r="4763" spans="2:2" x14ac:dyDescent="0.3">
      <c r="B4763" s="11"/>
    </row>
    <row r="4764" spans="2:2" x14ac:dyDescent="0.3">
      <c r="B4764" s="11"/>
    </row>
    <row r="4765" spans="2:2" x14ac:dyDescent="0.3">
      <c r="B4765" s="11"/>
    </row>
    <row r="4766" spans="2:2" x14ac:dyDescent="0.3">
      <c r="B4766" s="11"/>
    </row>
    <row r="4767" spans="2:2" x14ac:dyDescent="0.3">
      <c r="B4767" s="11"/>
    </row>
    <row r="4768" spans="2:2" x14ac:dyDescent="0.3">
      <c r="B4768" s="11"/>
    </row>
    <row r="4769" spans="2:2" x14ac:dyDescent="0.3">
      <c r="B4769" s="11"/>
    </row>
    <row r="4770" spans="2:2" x14ac:dyDescent="0.3">
      <c r="B4770" s="11"/>
    </row>
    <row r="4771" spans="2:2" x14ac:dyDescent="0.3">
      <c r="B4771" s="11"/>
    </row>
    <row r="4772" spans="2:2" x14ac:dyDescent="0.3">
      <c r="B4772" s="11"/>
    </row>
    <row r="4773" spans="2:2" x14ac:dyDescent="0.3">
      <c r="B4773" s="11"/>
    </row>
    <row r="4774" spans="2:2" x14ac:dyDescent="0.3">
      <c r="B4774" s="11"/>
    </row>
    <row r="4775" spans="2:2" x14ac:dyDescent="0.3">
      <c r="B4775" s="11"/>
    </row>
    <row r="4776" spans="2:2" x14ac:dyDescent="0.3">
      <c r="B4776" s="11"/>
    </row>
    <row r="4777" spans="2:2" x14ac:dyDescent="0.3">
      <c r="B4777" s="11"/>
    </row>
    <row r="4778" spans="2:2" x14ac:dyDescent="0.3">
      <c r="B4778" s="11"/>
    </row>
    <row r="4779" spans="2:2" x14ac:dyDescent="0.3">
      <c r="B4779" s="11"/>
    </row>
    <row r="4780" spans="2:2" x14ac:dyDescent="0.3">
      <c r="B4780" s="11"/>
    </row>
    <row r="4781" spans="2:2" x14ac:dyDescent="0.3">
      <c r="B4781" s="11"/>
    </row>
    <row r="4782" spans="2:2" x14ac:dyDescent="0.3">
      <c r="B4782" s="11"/>
    </row>
    <row r="4783" spans="2:2" x14ac:dyDescent="0.3">
      <c r="B4783" s="11"/>
    </row>
    <row r="4784" spans="2:2" x14ac:dyDescent="0.3">
      <c r="B4784" s="11"/>
    </row>
    <row r="4785" spans="2:2" x14ac:dyDescent="0.3">
      <c r="B4785" s="11"/>
    </row>
    <row r="4786" spans="2:2" x14ac:dyDescent="0.3">
      <c r="B4786" s="11"/>
    </row>
    <row r="4787" spans="2:2" x14ac:dyDescent="0.3">
      <c r="B4787" s="11"/>
    </row>
    <row r="4788" spans="2:2" x14ac:dyDescent="0.3">
      <c r="B4788" s="11"/>
    </row>
    <row r="4789" spans="2:2" x14ac:dyDescent="0.3">
      <c r="B4789" s="11"/>
    </row>
    <row r="4790" spans="2:2" x14ac:dyDescent="0.3">
      <c r="B4790" s="11"/>
    </row>
    <row r="4791" spans="2:2" x14ac:dyDescent="0.3">
      <c r="B4791" s="11"/>
    </row>
    <row r="4792" spans="2:2" x14ac:dyDescent="0.3">
      <c r="B4792" s="11"/>
    </row>
    <row r="4793" spans="2:2" x14ac:dyDescent="0.3">
      <c r="B4793" s="11"/>
    </row>
    <row r="4794" spans="2:2" x14ac:dyDescent="0.3">
      <c r="B4794" s="11"/>
    </row>
    <row r="4795" spans="2:2" x14ac:dyDescent="0.3">
      <c r="B4795" s="11"/>
    </row>
    <row r="4796" spans="2:2" x14ac:dyDescent="0.3">
      <c r="B4796" s="11"/>
    </row>
    <row r="4797" spans="2:2" x14ac:dyDescent="0.3">
      <c r="B4797" s="11"/>
    </row>
    <row r="4798" spans="2:2" x14ac:dyDescent="0.3">
      <c r="B4798" s="11"/>
    </row>
    <row r="4799" spans="2:2" x14ac:dyDescent="0.3">
      <c r="B4799" s="11"/>
    </row>
    <row r="4800" spans="2:2" x14ac:dyDescent="0.3">
      <c r="B4800" s="11"/>
    </row>
    <row r="4801" spans="2:2" x14ac:dyDescent="0.3">
      <c r="B4801" s="11"/>
    </row>
    <row r="4802" spans="2:2" x14ac:dyDescent="0.3">
      <c r="B4802" s="11"/>
    </row>
    <row r="4803" spans="2:2" x14ac:dyDescent="0.3">
      <c r="B4803" s="11"/>
    </row>
    <row r="4804" spans="2:2" x14ac:dyDescent="0.3">
      <c r="B4804" s="11"/>
    </row>
    <row r="4805" spans="2:2" x14ac:dyDescent="0.3">
      <c r="B4805" s="11"/>
    </row>
    <row r="4806" spans="2:2" x14ac:dyDescent="0.3">
      <c r="B4806" s="11"/>
    </row>
    <row r="4807" spans="2:2" x14ac:dyDescent="0.3">
      <c r="B4807" s="11"/>
    </row>
    <row r="4808" spans="2:2" x14ac:dyDescent="0.3">
      <c r="B4808" s="11"/>
    </row>
    <row r="4809" spans="2:2" x14ac:dyDescent="0.3">
      <c r="B4809" s="11"/>
    </row>
    <row r="4810" spans="2:2" x14ac:dyDescent="0.3">
      <c r="B4810" s="11"/>
    </row>
    <row r="4811" spans="2:2" x14ac:dyDescent="0.3">
      <c r="B4811" s="11"/>
    </row>
    <row r="4812" spans="2:2" x14ac:dyDescent="0.3">
      <c r="B4812" s="11"/>
    </row>
    <row r="4813" spans="2:2" x14ac:dyDescent="0.3">
      <c r="B4813" s="11"/>
    </row>
    <row r="4814" spans="2:2" x14ac:dyDescent="0.3">
      <c r="B4814" s="11"/>
    </row>
    <row r="4815" spans="2:2" x14ac:dyDescent="0.3">
      <c r="B4815" s="11"/>
    </row>
    <row r="4816" spans="2:2" x14ac:dyDescent="0.3">
      <c r="B4816" s="11"/>
    </row>
    <row r="4817" spans="2:2" x14ac:dyDescent="0.3">
      <c r="B4817" s="11"/>
    </row>
    <row r="4818" spans="2:2" x14ac:dyDescent="0.3">
      <c r="B4818" s="11"/>
    </row>
    <row r="4819" spans="2:2" x14ac:dyDescent="0.3">
      <c r="B4819" s="11"/>
    </row>
    <row r="4820" spans="2:2" x14ac:dyDescent="0.3">
      <c r="B4820" s="11"/>
    </row>
    <row r="4821" spans="2:2" x14ac:dyDescent="0.3">
      <c r="B4821" s="11"/>
    </row>
    <row r="4822" spans="2:2" x14ac:dyDescent="0.3">
      <c r="B4822" s="11"/>
    </row>
    <row r="4823" spans="2:2" x14ac:dyDescent="0.3">
      <c r="B4823" s="11"/>
    </row>
    <row r="4824" spans="2:2" x14ac:dyDescent="0.3">
      <c r="B4824" s="11"/>
    </row>
    <row r="4825" spans="2:2" x14ac:dyDescent="0.3">
      <c r="B4825" s="11"/>
    </row>
    <row r="4826" spans="2:2" x14ac:dyDescent="0.3">
      <c r="B4826" s="11"/>
    </row>
    <row r="4827" spans="2:2" x14ac:dyDescent="0.3">
      <c r="B4827" s="11"/>
    </row>
    <row r="4828" spans="2:2" x14ac:dyDescent="0.3">
      <c r="B4828" s="11"/>
    </row>
    <row r="4829" spans="2:2" x14ac:dyDescent="0.3">
      <c r="B4829" s="11"/>
    </row>
    <row r="4830" spans="2:2" x14ac:dyDescent="0.3">
      <c r="B4830" s="11"/>
    </row>
    <row r="4831" spans="2:2" x14ac:dyDescent="0.3">
      <c r="B4831" s="11"/>
    </row>
    <row r="4832" spans="2:2" x14ac:dyDescent="0.3">
      <c r="B4832" s="11"/>
    </row>
    <row r="4833" spans="2:2" x14ac:dyDescent="0.3">
      <c r="B4833" s="11"/>
    </row>
    <row r="4834" spans="2:2" x14ac:dyDescent="0.3">
      <c r="B4834" s="11"/>
    </row>
    <row r="4835" spans="2:2" x14ac:dyDescent="0.3">
      <c r="B4835" s="11"/>
    </row>
    <row r="4836" spans="2:2" x14ac:dyDescent="0.3">
      <c r="B4836" s="11"/>
    </row>
    <row r="4837" spans="2:2" x14ac:dyDescent="0.3">
      <c r="B4837" s="11"/>
    </row>
    <row r="4838" spans="2:2" x14ac:dyDescent="0.3">
      <c r="B4838" s="11"/>
    </row>
    <row r="4839" spans="2:2" x14ac:dyDescent="0.3">
      <c r="B4839" s="11"/>
    </row>
    <row r="4840" spans="2:2" x14ac:dyDescent="0.3">
      <c r="B4840" s="11"/>
    </row>
    <row r="4841" spans="2:2" x14ac:dyDescent="0.3">
      <c r="B4841" s="11"/>
    </row>
    <row r="4842" spans="2:2" x14ac:dyDescent="0.3">
      <c r="B4842" s="11"/>
    </row>
    <row r="4843" spans="2:2" x14ac:dyDescent="0.3">
      <c r="B4843" s="11"/>
    </row>
    <row r="4844" spans="2:2" x14ac:dyDescent="0.3">
      <c r="B4844" s="11"/>
    </row>
    <row r="4845" spans="2:2" x14ac:dyDescent="0.3">
      <c r="B4845" s="11"/>
    </row>
    <row r="4846" spans="2:2" x14ac:dyDescent="0.3">
      <c r="B4846" s="11"/>
    </row>
    <row r="4847" spans="2:2" x14ac:dyDescent="0.3">
      <c r="B4847" s="11"/>
    </row>
    <row r="4848" spans="2:2" x14ac:dyDescent="0.3">
      <c r="B4848" s="11"/>
    </row>
    <row r="4849" spans="2:2" x14ac:dyDescent="0.3">
      <c r="B4849" s="11"/>
    </row>
    <row r="4850" spans="2:2" x14ac:dyDescent="0.3">
      <c r="B4850" s="11"/>
    </row>
    <row r="4851" spans="2:2" x14ac:dyDescent="0.3">
      <c r="B4851" s="11"/>
    </row>
    <row r="4852" spans="2:2" x14ac:dyDescent="0.3">
      <c r="B4852" s="11"/>
    </row>
    <row r="4853" spans="2:2" x14ac:dyDescent="0.3">
      <c r="B4853" s="11"/>
    </row>
    <row r="4854" spans="2:2" x14ac:dyDescent="0.3">
      <c r="B4854" s="11"/>
    </row>
    <row r="4855" spans="2:2" x14ac:dyDescent="0.3">
      <c r="B4855" s="11"/>
    </row>
    <row r="4856" spans="2:2" x14ac:dyDescent="0.3">
      <c r="B4856" s="11"/>
    </row>
    <row r="4857" spans="2:2" x14ac:dyDescent="0.3">
      <c r="B4857" s="11"/>
    </row>
    <row r="4858" spans="2:2" x14ac:dyDescent="0.3">
      <c r="B4858" s="11"/>
    </row>
    <row r="4859" spans="2:2" x14ac:dyDescent="0.3">
      <c r="B4859" s="11"/>
    </row>
    <row r="4860" spans="2:2" x14ac:dyDescent="0.3">
      <c r="B4860" s="11"/>
    </row>
    <row r="4861" spans="2:2" x14ac:dyDescent="0.3">
      <c r="B4861" s="11"/>
    </row>
    <row r="4862" spans="2:2" x14ac:dyDescent="0.3">
      <c r="B4862" s="11"/>
    </row>
    <row r="4863" spans="2:2" x14ac:dyDescent="0.3">
      <c r="B4863" s="11"/>
    </row>
    <row r="4864" spans="2:2" x14ac:dyDescent="0.3">
      <c r="B4864" s="11"/>
    </row>
    <row r="4865" spans="2:2" x14ac:dyDescent="0.3">
      <c r="B4865" s="11"/>
    </row>
    <row r="4866" spans="2:2" x14ac:dyDescent="0.3">
      <c r="B4866" s="11"/>
    </row>
    <row r="4867" spans="2:2" x14ac:dyDescent="0.3">
      <c r="B4867" s="11"/>
    </row>
    <row r="4868" spans="2:2" x14ac:dyDescent="0.3">
      <c r="B4868" s="11"/>
    </row>
    <row r="4869" spans="2:2" x14ac:dyDescent="0.3">
      <c r="B4869" s="11"/>
    </row>
    <row r="4870" spans="2:2" x14ac:dyDescent="0.3">
      <c r="B4870" s="11"/>
    </row>
    <row r="4871" spans="2:2" x14ac:dyDescent="0.3">
      <c r="B4871" s="11"/>
    </row>
    <row r="4872" spans="2:2" x14ac:dyDescent="0.3">
      <c r="B4872" s="11"/>
    </row>
    <row r="4873" spans="2:2" x14ac:dyDescent="0.3">
      <c r="B4873" s="11"/>
    </row>
    <row r="4874" spans="2:2" x14ac:dyDescent="0.3">
      <c r="B4874" s="11"/>
    </row>
    <row r="4875" spans="2:2" x14ac:dyDescent="0.3">
      <c r="B4875" s="11"/>
    </row>
    <row r="4876" spans="2:2" x14ac:dyDescent="0.3">
      <c r="B4876" s="11"/>
    </row>
    <row r="4877" spans="2:2" x14ac:dyDescent="0.3">
      <c r="B4877" s="11"/>
    </row>
    <row r="4878" spans="2:2" x14ac:dyDescent="0.3">
      <c r="B4878" s="11"/>
    </row>
    <row r="4879" spans="2:2" x14ac:dyDescent="0.3">
      <c r="B4879" s="11"/>
    </row>
    <row r="4880" spans="2:2" x14ac:dyDescent="0.3">
      <c r="B4880" s="11"/>
    </row>
    <row r="4881" spans="2:2" x14ac:dyDescent="0.3">
      <c r="B4881" s="11"/>
    </row>
    <row r="4882" spans="2:2" x14ac:dyDescent="0.3">
      <c r="B4882" s="11"/>
    </row>
    <row r="4883" spans="2:2" x14ac:dyDescent="0.3">
      <c r="B4883" s="11"/>
    </row>
    <row r="4884" spans="2:2" x14ac:dyDescent="0.3">
      <c r="B4884" s="11"/>
    </row>
    <row r="4885" spans="2:2" x14ac:dyDescent="0.3">
      <c r="B4885" s="11"/>
    </row>
    <row r="4886" spans="2:2" x14ac:dyDescent="0.3">
      <c r="B4886" s="11"/>
    </row>
    <row r="4887" spans="2:2" x14ac:dyDescent="0.3">
      <c r="B4887" s="11"/>
    </row>
    <row r="4888" spans="2:2" x14ac:dyDescent="0.3">
      <c r="B4888" s="11"/>
    </row>
    <row r="4889" spans="2:2" x14ac:dyDescent="0.3">
      <c r="B4889" s="11"/>
    </row>
    <row r="4890" spans="2:2" x14ac:dyDescent="0.3">
      <c r="B4890" s="11"/>
    </row>
    <row r="4891" spans="2:2" x14ac:dyDescent="0.3">
      <c r="B4891" s="11"/>
    </row>
    <row r="4892" spans="2:2" x14ac:dyDescent="0.3">
      <c r="B4892" s="11"/>
    </row>
    <row r="4893" spans="2:2" x14ac:dyDescent="0.3">
      <c r="B4893" s="11"/>
    </row>
    <row r="4894" spans="2:2" x14ac:dyDescent="0.3">
      <c r="B4894" s="11"/>
    </row>
    <row r="4895" spans="2:2" x14ac:dyDescent="0.3">
      <c r="B4895" s="11"/>
    </row>
    <row r="4896" spans="2:2" x14ac:dyDescent="0.3">
      <c r="B4896" s="11"/>
    </row>
    <row r="4897" spans="2:2" x14ac:dyDescent="0.3">
      <c r="B4897" s="11"/>
    </row>
    <row r="4898" spans="2:2" x14ac:dyDescent="0.3">
      <c r="B4898" s="11"/>
    </row>
    <row r="4899" spans="2:2" x14ac:dyDescent="0.3">
      <c r="B4899" s="11"/>
    </row>
    <row r="4900" spans="2:2" x14ac:dyDescent="0.3">
      <c r="B4900" s="11"/>
    </row>
    <row r="4901" spans="2:2" x14ac:dyDescent="0.3">
      <c r="B4901" s="11"/>
    </row>
    <row r="4902" spans="2:2" x14ac:dyDescent="0.3">
      <c r="B4902" s="11"/>
    </row>
    <row r="4903" spans="2:2" x14ac:dyDescent="0.3">
      <c r="B4903" s="11"/>
    </row>
    <row r="4904" spans="2:2" x14ac:dyDescent="0.3">
      <c r="B4904" s="11"/>
    </row>
    <row r="4905" spans="2:2" x14ac:dyDescent="0.3">
      <c r="B4905" s="11"/>
    </row>
    <row r="4906" spans="2:2" x14ac:dyDescent="0.3">
      <c r="B4906" s="11"/>
    </row>
    <row r="4907" spans="2:2" x14ac:dyDescent="0.3">
      <c r="B4907" s="11"/>
    </row>
    <row r="4908" spans="2:2" x14ac:dyDescent="0.3">
      <c r="B4908" s="11"/>
    </row>
    <row r="4909" spans="2:2" x14ac:dyDescent="0.3">
      <c r="B4909" s="11"/>
    </row>
    <row r="4910" spans="2:2" x14ac:dyDescent="0.3">
      <c r="B4910" s="11"/>
    </row>
    <row r="4911" spans="2:2" x14ac:dyDescent="0.3">
      <c r="B4911" s="11"/>
    </row>
    <row r="4912" spans="2:2" x14ac:dyDescent="0.3">
      <c r="B4912" s="11"/>
    </row>
    <row r="4913" spans="2:2" x14ac:dyDescent="0.3">
      <c r="B4913" s="11"/>
    </row>
    <row r="4914" spans="2:2" x14ac:dyDescent="0.3">
      <c r="B4914" s="11"/>
    </row>
    <row r="4915" spans="2:2" x14ac:dyDescent="0.3">
      <c r="B4915" s="11"/>
    </row>
    <row r="4916" spans="2:2" x14ac:dyDescent="0.3">
      <c r="B4916" s="11"/>
    </row>
    <row r="4917" spans="2:2" x14ac:dyDescent="0.3">
      <c r="B4917" s="11"/>
    </row>
    <row r="4918" spans="2:2" x14ac:dyDescent="0.3">
      <c r="B4918" s="11"/>
    </row>
    <row r="4919" spans="2:2" x14ac:dyDescent="0.3">
      <c r="B4919" s="11"/>
    </row>
    <row r="4920" spans="2:2" x14ac:dyDescent="0.3">
      <c r="B4920" s="11"/>
    </row>
    <row r="4921" spans="2:2" x14ac:dyDescent="0.3">
      <c r="B4921" s="11"/>
    </row>
    <row r="4922" spans="2:2" x14ac:dyDescent="0.3">
      <c r="B4922" s="11"/>
    </row>
    <row r="4923" spans="2:2" x14ac:dyDescent="0.3">
      <c r="B4923" s="11"/>
    </row>
    <row r="4924" spans="2:2" x14ac:dyDescent="0.3">
      <c r="B4924" s="11"/>
    </row>
    <row r="4925" spans="2:2" x14ac:dyDescent="0.3">
      <c r="B4925" s="11"/>
    </row>
    <row r="4926" spans="2:2" x14ac:dyDescent="0.3">
      <c r="B4926" s="11"/>
    </row>
    <row r="4927" spans="2:2" x14ac:dyDescent="0.3">
      <c r="B4927" s="11"/>
    </row>
    <row r="4928" spans="2:2" x14ac:dyDescent="0.3">
      <c r="B4928" s="11"/>
    </row>
    <row r="4929" spans="2:2" x14ac:dyDescent="0.3">
      <c r="B4929" s="11"/>
    </row>
    <row r="4930" spans="2:2" x14ac:dyDescent="0.3">
      <c r="B4930" s="11"/>
    </row>
    <row r="4931" spans="2:2" x14ac:dyDescent="0.3">
      <c r="B4931" s="11"/>
    </row>
    <row r="4932" spans="2:2" x14ac:dyDescent="0.3">
      <c r="B4932" s="11"/>
    </row>
    <row r="4933" spans="2:2" x14ac:dyDescent="0.3">
      <c r="B4933" s="11"/>
    </row>
    <row r="4934" spans="2:2" x14ac:dyDescent="0.3">
      <c r="B4934" s="11"/>
    </row>
    <row r="4935" spans="2:2" x14ac:dyDescent="0.3">
      <c r="B4935" s="11"/>
    </row>
    <row r="4936" spans="2:2" x14ac:dyDescent="0.3">
      <c r="B4936" s="11"/>
    </row>
    <row r="4937" spans="2:2" x14ac:dyDescent="0.3">
      <c r="B4937" s="11"/>
    </row>
    <row r="4938" spans="2:2" x14ac:dyDescent="0.3">
      <c r="B4938" s="11"/>
    </row>
    <row r="4939" spans="2:2" x14ac:dyDescent="0.3">
      <c r="B4939" s="11"/>
    </row>
    <row r="4940" spans="2:2" x14ac:dyDescent="0.3">
      <c r="B4940" s="11"/>
    </row>
    <row r="4941" spans="2:2" x14ac:dyDescent="0.3">
      <c r="B4941" s="11"/>
    </row>
    <row r="4942" spans="2:2" x14ac:dyDescent="0.3">
      <c r="B4942" s="11"/>
    </row>
    <row r="4943" spans="2:2" x14ac:dyDescent="0.3">
      <c r="B4943" s="11"/>
    </row>
    <row r="4944" spans="2:2" x14ac:dyDescent="0.3">
      <c r="B4944" s="11"/>
    </row>
    <row r="4945" spans="2:2" x14ac:dyDescent="0.3">
      <c r="B4945" s="11"/>
    </row>
    <row r="4946" spans="2:2" x14ac:dyDescent="0.3">
      <c r="B4946" s="11"/>
    </row>
    <row r="4947" spans="2:2" x14ac:dyDescent="0.3">
      <c r="B4947" s="11"/>
    </row>
    <row r="4948" spans="2:2" x14ac:dyDescent="0.3">
      <c r="B4948" s="11"/>
    </row>
    <row r="4949" spans="2:2" x14ac:dyDescent="0.3">
      <c r="B4949" s="11"/>
    </row>
    <row r="4950" spans="2:2" x14ac:dyDescent="0.3">
      <c r="B4950" s="11"/>
    </row>
    <row r="4951" spans="2:2" x14ac:dyDescent="0.3">
      <c r="B4951" s="11"/>
    </row>
    <row r="4952" spans="2:2" x14ac:dyDescent="0.3">
      <c r="B4952" s="11"/>
    </row>
    <row r="4953" spans="2:2" x14ac:dyDescent="0.3">
      <c r="B4953" s="11"/>
    </row>
    <row r="4954" spans="2:2" x14ac:dyDescent="0.3">
      <c r="B4954" s="11"/>
    </row>
    <row r="4955" spans="2:2" x14ac:dyDescent="0.3">
      <c r="B4955" s="11"/>
    </row>
    <row r="4956" spans="2:2" x14ac:dyDescent="0.3">
      <c r="B4956" s="11"/>
    </row>
    <row r="4957" spans="2:2" x14ac:dyDescent="0.3">
      <c r="B4957" s="11"/>
    </row>
    <row r="4958" spans="2:2" x14ac:dyDescent="0.3">
      <c r="B4958" s="11"/>
    </row>
    <row r="4959" spans="2:2" x14ac:dyDescent="0.3">
      <c r="B4959" s="11"/>
    </row>
    <row r="4960" spans="2:2" x14ac:dyDescent="0.3">
      <c r="B4960" s="11"/>
    </row>
    <row r="4961" spans="2:2" x14ac:dyDescent="0.3">
      <c r="B4961" s="11"/>
    </row>
    <row r="4962" spans="2:2" x14ac:dyDescent="0.3">
      <c r="B4962" s="11"/>
    </row>
    <row r="4963" spans="2:2" x14ac:dyDescent="0.3">
      <c r="B4963" s="11"/>
    </row>
    <row r="4964" spans="2:2" x14ac:dyDescent="0.3">
      <c r="B4964" s="11"/>
    </row>
    <row r="4965" spans="2:2" x14ac:dyDescent="0.3">
      <c r="B4965" s="11"/>
    </row>
    <row r="4966" spans="2:2" x14ac:dyDescent="0.3">
      <c r="B4966" s="11"/>
    </row>
    <row r="4967" spans="2:2" x14ac:dyDescent="0.3">
      <c r="B4967" s="11"/>
    </row>
    <row r="4968" spans="2:2" x14ac:dyDescent="0.3">
      <c r="B4968" s="11"/>
    </row>
    <row r="4969" spans="2:2" x14ac:dyDescent="0.3">
      <c r="B4969" s="11"/>
    </row>
    <row r="4970" spans="2:2" x14ac:dyDescent="0.3">
      <c r="B4970" s="11"/>
    </row>
    <row r="4971" spans="2:2" x14ac:dyDescent="0.3">
      <c r="B4971" s="11"/>
    </row>
    <row r="4972" spans="2:2" x14ac:dyDescent="0.3">
      <c r="B4972" s="11"/>
    </row>
    <row r="4973" spans="2:2" x14ac:dyDescent="0.3">
      <c r="B4973" s="11"/>
    </row>
    <row r="4974" spans="2:2" x14ac:dyDescent="0.3">
      <c r="B4974" s="11"/>
    </row>
    <row r="4975" spans="2:2" x14ac:dyDescent="0.3">
      <c r="B4975" s="11"/>
    </row>
    <row r="4976" spans="2:2" x14ac:dyDescent="0.3">
      <c r="B4976" s="11"/>
    </row>
    <row r="4977" spans="2:2" x14ac:dyDescent="0.3">
      <c r="B4977" s="11"/>
    </row>
    <row r="4978" spans="2:2" x14ac:dyDescent="0.3">
      <c r="B4978" s="11"/>
    </row>
    <row r="4979" spans="2:2" x14ac:dyDescent="0.3">
      <c r="B4979" s="11"/>
    </row>
    <row r="4980" spans="2:2" x14ac:dyDescent="0.3">
      <c r="B4980" s="11"/>
    </row>
    <row r="4981" spans="2:2" x14ac:dyDescent="0.3">
      <c r="B4981" s="11"/>
    </row>
    <row r="4982" spans="2:2" x14ac:dyDescent="0.3">
      <c r="B4982" s="11"/>
    </row>
    <row r="4983" spans="2:2" x14ac:dyDescent="0.3">
      <c r="B4983" s="11"/>
    </row>
    <row r="4984" spans="2:2" x14ac:dyDescent="0.3">
      <c r="B4984" s="11"/>
    </row>
    <row r="4985" spans="2:2" x14ac:dyDescent="0.3">
      <c r="B4985" s="11"/>
    </row>
    <row r="4986" spans="2:2" x14ac:dyDescent="0.3">
      <c r="B4986" s="11"/>
    </row>
    <row r="4987" spans="2:2" x14ac:dyDescent="0.3">
      <c r="B4987" s="11"/>
    </row>
    <row r="4988" spans="2:2" x14ac:dyDescent="0.3">
      <c r="B4988" s="11"/>
    </row>
    <row r="4989" spans="2:2" x14ac:dyDescent="0.3">
      <c r="B4989" s="11"/>
    </row>
    <row r="4990" spans="2:2" x14ac:dyDescent="0.3">
      <c r="B4990" s="11"/>
    </row>
    <row r="4991" spans="2:2" x14ac:dyDescent="0.3">
      <c r="B4991" s="11"/>
    </row>
    <row r="4992" spans="2:2" x14ac:dyDescent="0.3">
      <c r="B4992" s="11"/>
    </row>
    <row r="4993" spans="2:2" x14ac:dyDescent="0.3">
      <c r="B4993" s="11"/>
    </row>
    <row r="4994" spans="2:2" x14ac:dyDescent="0.3">
      <c r="B4994" s="11"/>
    </row>
    <row r="4995" spans="2:2" x14ac:dyDescent="0.3">
      <c r="B4995" s="11"/>
    </row>
    <row r="4996" spans="2:2" x14ac:dyDescent="0.3">
      <c r="B4996" s="11"/>
    </row>
    <row r="4997" spans="2:2" x14ac:dyDescent="0.3">
      <c r="B4997" s="11"/>
    </row>
    <row r="4998" spans="2:2" x14ac:dyDescent="0.3">
      <c r="B4998" s="11"/>
    </row>
    <row r="4999" spans="2:2" x14ac:dyDescent="0.3">
      <c r="B4999" s="11"/>
    </row>
    <row r="5000" spans="2:2" x14ac:dyDescent="0.3">
      <c r="B5000" s="11"/>
    </row>
    <row r="5001" spans="2:2" x14ac:dyDescent="0.3">
      <c r="B5001" s="11"/>
    </row>
    <row r="5002" spans="2:2" x14ac:dyDescent="0.3">
      <c r="B5002" s="11"/>
    </row>
    <row r="5003" spans="2:2" x14ac:dyDescent="0.3">
      <c r="B5003" s="11"/>
    </row>
    <row r="5004" spans="2:2" x14ac:dyDescent="0.3">
      <c r="B5004" s="11"/>
    </row>
    <row r="5005" spans="2:2" x14ac:dyDescent="0.3">
      <c r="B5005" s="11"/>
    </row>
    <row r="5006" spans="2:2" x14ac:dyDescent="0.3">
      <c r="B5006" s="11"/>
    </row>
    <row r="5007" spans="2:2" x14ac:dyDescent="0.3">
      <c r="B5007" s="11"/>
    </row>
    <row r="5008" spans="2:2" x14ac:dyDescent="0.3">
      <c r="B5008" s="11"/>
    </row>
    <row r="5009" spans="2:2" x14ac:dyDescent="0.3">
      <c r="B5009" s="11"/>
    </row>
    <row r="5010" spans="2:2" x14ac:dyDescent="0.3">
      <c r="B5010" s="11"/>
    </row>
    <row r="5011" spans="2:2" x14ac:dyDescent="0.3">
      <c r="B5011" s="11"/>
    </row>
    <row r="5012" spans="2:2" x14ac:dyDescent="0.3">
      <c r="B5012" s="11"/>
    </row>
    <row r="5013" spans="2:2" x14ac:dyDescent="0.3">
      <c r="B5013" s="11"/>
    </row>
    <row r="5014" spans="2:2" x14ac:dyDescent="0.3">
      <c r="B5014" s="11"/>
    </row>
    <row r="5015" spans="2:2" x14ac:dyDescent="0.3">
      <c r="B5015" s="11"/>
    </row>
    <row r="5016" spans="2:2" x14ac:dyDescent="0.3">
      <c r="B5016" s="11"/>
    </row>
    <row r="5017" spans="2:2" x14ac:dyDescent="0.3">
      <c r="B5017" s="11"/>
    </row>
    <row r="5018" spans="2:2" x14ac:dyDescent="0.3">
      <c r="B5018" s="11"/>
    </row>
    <row r="5019" spans="2:2" x14ac:dyDescent="0.3">
      <c r="B5019" s="11"/>
    </row>
    <row r="5020" spans="2:2" x14ac:dyDescent="0.3">
      <c r="B5020" s="11"/>
    </row>
    <row r="5021" spans="2:2" x14ac:dyDescent="0.3">
      <c r="B5021" s="11"/>
    </row>
    <row r="5022" spans="2:2" x14ac:dyDescent="0.3">
      <c r="B5022" s="11"/>
    </row>
    <row r="5023" spans="2:2" x14ac:dyDescent="0.3">
      <c r="B5023" s="11"/>
    </row>
    <row r="5024" spans="2:2" x14ac:dyDescent="0.3">
      <c r="B5024" s="11"/>
    </row>
    <row r="5025" spans="2:2" x14ac:dyDescent="0.3">
      <c r="B5025" s="11"/>
    </row>
    <row r="5026" spans="2:2" x14ac:dyDescent="0.3">
      <c r="B5026" s="11"/>
    </row>
    <row r="5027" spans="2:2" x14ac:dyDescent="0.3">
      <c r="B5027" s="11"/>
    </row>
    <row r="5028" spans="2:2" x14ac:dyDescent="0.3">
      <c r="B5028" s="11"/>
    </row>
    <row r="5029" spans="2:2" x14ac:dyDescent="0.3">
      <c r="B5029" s="11"/>
    </row>
    <row r="5030" spans="2:2" x14ac:dyDescent="0.3">
      <c r="B5030" s="11"/>
    </row>
    <row r="5031" spans="2:2" x14ac:dyDescent="0.3">
      <c r="B5031" s="11"/>
    </row>
    <row r="5032" spans="2:2" x14ac:dyDescent="0.3">
      <c r="B5032" s="11"/>
    </row>
    <row r="5033" spans="2:2" x14ac:dyDescent="0.3">
      <c r="B5033" s="11"/>
    </row>
    <row r="5034" spans="2:2" x14ac:dyDescent="0.3">
      <c r="B5034" s="11"/>
    </row>
    <row r="5035" spans="2:2" x14ac:dyDescent="0.3">
      <c r="B5035" s="11"/>
    </row>
    <row r="5036" spans="2:2" x14ac:dyDescent="0.3">
      <c r="B5036" s="11"/>
    </row>
    <row r="5037" spans="2:2" x14ac:dyDescent="0.3">
      <c r="B5037" s="11"/>
    </row>
    <row r="5038" spans="2:2" x14ac:dyDescent="0.3">
      <c r="B5038" s="11"/>
    </row>
    <row r="5039" spans="2:2" x14ac:dyDescent="0.3">
      <c r="B5039" s="11"/>
    </row>
    <row r="5040" spans="2:2" x14ac:dyDescent="0.3">
      <c r="B5040" s="11"/>
    </row>
    <row r="5041" spans="2:2" x14ac:dyDescent="0.3">
      <c r="B5041" s="11"/>
    </row>
    <row r="5042" spans="2:2" x14ac:dyDescent="0.3">
      <c r="B5042" s="11"/>
    </row>
    <row r="5043" spans="2:2" x14ac:dyDescent="0.3">
      <c r="B5043" s="11"/>
    </row>
    <row r="5044" spans="2:2" x14ac:dyDescent="0.3">
      <c r="B5044" s="11"/>
    </row>
    <row r="5045" spans="2:2" x14ac:dyDescent="0.3">
      <c r="B5045" s="11"/>
    </row>
    <row r="5046" spans="2:2" x14ac:dyDescent="0.3">
      <c r="B5046" s="11"/>
    </row>
    <row r="5047" spans="2:2" x14ac:dyDescent="0.3">
      <c r="B5047" s="11"/>
    </row>
    <row r="5048" spans="2:2" x14ac:dyDescent="0.3">
      <c r="B5048" s="11"/>
    </row>
    <row r="5049" spans="2:2" x14ac:dyDescent="0.3">
      <c r="B5049" s="11"/>
    </row>
    <row r="5050" spans="2:2" x14ac:dyDescent="0.3">
      <c r="B5050" s="11"/>
    </row>
    <row r="5051" spans="2:2" x14ac:dyDescent="0.3">
      <c r="B5051" s="11"/>
    </row>
    <row r="5052" spans="2:2" x14ac:dyDescent="0.3">
      <c r="B5052" s="11"/>
    </row>
    <row r="5053" spans="2:2" x14ac:dyDescent="0.3">
      <c r="B5053" s="11"/>
    </row>
    <row r="5054" spans="2:2" x14ac:dyDescent="0.3">
      <c r="B5054" s="11"/>
    </row>
    <row r="5055" spans="2:2" x14ac:dyDescent="0.3">
      <c r="B5055" s="11"/>
    </row>
    <row r="5056" spans="2:2" x14ac:dyDescent="0.3">
      <c r="B5056" s="11"/>
    </row>
    <row r="5057" spans="2:2" x14ac:dyDescent="0.3">
      <c r="B5057" s="11"/>
    </row>
    <row r="5058" spans="2:2" x14ac:dyDescent="0.3">
      <c r="B5058" s="11"/>
    </row>
    <row r="5059" spans="2:2" x14ac:dyDescent="0.3">
      <c r="B5059" s="11"/>
    </row>
    <row r="5060" spans="2:2" x14ac:dyDescent="0.3">
      <c r="B5060" s="11"/>
    </row>
    <row r="5061" spans="2:2" x14ac:dyDescent="0.3">
      <c r="B5061" s="11"/>
    </row>
    <row r="5062" spans="2:2" x14ac:dyDescent="0.3">
      <c r="B5062" s="11"/>
    </row>
    <row r="5063" spans="2:2" x14ac:dyDescent="0.3">
      <c r="B5063" s="11"/>
    </row>
    <row r="5064" spans="2:2" x14ac:dyDescent="0.3">
      <c r="B5064" s="11"/>
    </row>
    <row r="5065" spans="2:2" x14ac:dyDescent="0.3">
      <c r="B5065" s="11"/>
    </row>
    <row r="5066" spans="2:2" x14ac:dyDescent="0.3">
      <c r="B5066" s="11"/>
    </row>
    <row r="5067" spans="2:2" x14ac:dyDescent="0.3">
      <c r="B5067" s="11"/>
    </row>
    <row r="5068" spans="2:2" x14ac:dyDescent="0.3">
      <c r="B5068" s="11"/>
    </row>
    <row r="5069" spans="2:2" x14ac:dyDescent="0.3">
      <c r="B5069" s="11"/>
    </row>
    <row r="5070" spans="2:2" x14ac:dyDescent="0.3">
      <c r="B5070" s="11"/>
    </row>
    <row r="5071" spans="2:2" x14ac:dyDescent="0.3">
      <c r="B5071" s="11"/>
    </row>
    <row r="5072" spans="2:2" x14ac:dyDescent="0.3">
      <c r="B5072" s="11"/>
    </row>
    <row r="5073" spans="2:2" x14ac:dyDescent="0.3">
      <c r="B5073" s="11"/>
    </row>
    <row r="5074" spans="2:2" x14ac:dyDescent="0.3">
      <c r="B5074" s="11"/>
    </row>
    <row r="5075" spans="2:2" x14ac:dyDescent="0.3">
      <c r="B5075" s="11"/>
    </row>
    <row r="5076" spans="2:2" x14ac:dyDescent="0.3">
      <c r="B5076" s="11"/>
    </row>
    <row r="5077" spans="2:2" x14ac:dyDescent="0.3">
      <c r="B5077" s="11"/>
    </row>
    <row r="5078" spans="2:2" x14ac:dyDescent="0.3">
      <c r="B5078" s="11"/>
    </row>
    <row r="5079" spans="2:2" x14ac:dyDescent="0.3">
      <c r="B5079" s="11"/>
    </row>
    <row r="5080" spans="2:2" x14ac:dyDescent="0.3">
      <c r="B5080" s="11"/>
    </row>
    <row r="5081" spans="2:2" x14ac:dyDescent="0.3">
      <c r="B5081" s="11"/>
    </row>
    <row r="5082" spans="2:2" x14ac:dyDescent="0.3">
      <c r="B5082" s="11"/>
    </row>
    <row r="5083" spans="2:2" x14ac:dyDescent="0.3">
      <c r="B5083" s="11"/>
    </row>
    <row r="5084" spans="2:2" x14ac:dyDescent="0.3">
      <c r="B5084" s="11"/>
    </row>
    <row r="5085" spans="2:2" x14ac:dyDescent="0.3">
      <c r="B5085" s="11"/>
    </row>
    <row r="5086" spans="2:2" x14ac:dyDescent="0.3">
      <c r="B5086" s="11"/>
    </row>
    <row r="5087" spans="2:2" x14ac:dyDescent="0.3">
      <c r="B5087" s="11"/>
    </row>
    <row r="5088" spans="2:2" x14ac:dyDescent="0.3">
      <c r="B5088" s="11"/>
    </row>
    <row r="5089" spans="2:2" x14ac:dyDescent="0.3">
      <c r="B5089" s="11"/>
    </row>
    <row r="5090" spans="2:2" x14ac:dyDescent="0.3">
      <c r="B5090" s="11"/>
    </row>
    <row r="5091" spans="2:2" x14ac:dyDescent="0.3">
      <c r="B5091" s="11"/>
    </row>
    <row r="5092" spans="2:2" x14ac:dyDescent="0.3">
      <c r="B5092" s="11"/>
    </row>
    <row r="5093" spans="2:2" x14ac:dyDescent="0.3">
      <c r="B5093" s="11"/>
    </row>
    <row r="5094" spans="2:2" x14ac:dyDescent="0.3">
      <c r="B5094" s="11"/>
    </row>
    <row r="5095" spans="2:2" x14ac:dyDescent="0.3">
      <c r="B5095" s="11"/>
    </row>
    <row r="5096" spans="2:2" x14ac:dyDescent="0.3">
      <c r="B5096" s="11"/>
    </row>
    <row r="5097" spans="2:2" x14ac:dyDescent="0.3">
      <c r="B5097" s="11"/>
    </row>
    <row r="5098" spans="2:2" x14ac:dyDescent="0.3">
      <c r="B5098" s="11"/>
    </row>
    <row r="5099" spans="2:2" x14ac:dyDescent="0.3">
      <c r="B5099" s="11"/>
    </row>
    <row r="5100" spans="2:2" x14ac:dyDescent="0.3">
      <c r="B5100" s="11"/>
    </row>
    <row r="5101" spans="2:2" x14ac:dyDescent="0.3">
      <c r="B5101" s="11"/>
    </row>
    <row r="5102" spans="2:2" x14ac:dyDescent="0.3">
      <c r="B5102" s="11"/>
    </row>
    <row r="5103" spans="2:2" x14ac:dyDescent="0.3">
      <c r="B5103" s="11"/>
    </row>
    <row r="5104" spans="2:2" x14ac:dyDescent="0.3">
      <c r="B5104" s="11"/>
    </row>
    <row r="5105" spans="2:2" x14ac:dyDescent="0.3">
      <c r="B5105" s="11"/>
    </row>
    <row r="5106" spans="2:2" x14ac:dyDescent="0.3">
      <c r="B5106" s="11"/>
    </row>
    <row r="5107" spans="2:2" x14ac:dyDescent="0.3">
      <c r="B5107" s="11"/>
    </row>
    <row r="5108" spans="2:2" x14ac:dyDescent="0.3">
      <c r="B5108" s="11"/>
    </row>
    <row r="5109" spans="2:2" x14ac:dyDescent="0.3">
      <c r="B5109" s="11"/>
    </row>
    <row r="5110" spans="2:2" x14ac:dyDescent="0.3">
      <c r="B5110" s="11"/>
    </row>
    <row r="5111" spans="2:2" x14ac:dyDescent="0.3">
      <c r="B5111" s="11"/>
    </row>
    <row r="5112" spans="2:2" x14ac:dyDescent="0.3">
      <c r="B5112" s="11"/>
    </row>
    <row r="5113" spans="2:2" x14ac:dyDescent="0.3">
      <c r="B5113" s="11"/>
    </row>
    <row r="5114" spans="2:2" x14ac:dyDescent="0.3">
      <c r="B5114" s="11"/>
    </row>
    <row r="5115" spans="2:2" x14ac:dyDescent="0.3">
      <c r="B5115" s="11"/>
    </row>
    <row r="5116" spans="2:2" x14ac:dyDescent="0.3">
      <c r="B5116" s="11"/>
    </row>
    <row r="5117" spans="2:2" x14ac:dyDescent="0.3">
      <c r="B5117" s="11"/>
    </row>
    <row r="5118" spans="2:2" x14ac:dyDescent="0.3">
      <c r="B5118" s="11"/>
    </row>
    <row r="5119" spans="2:2" x14ac:dyDescent="0.3">
      <c r="B5119" s="11"/>
    </row>
    <row r="5120" spans="2:2" x14ac:dyDescent="0.3">
      <c r="B5120" s="11"/>
    </row>
    <row r="5121" spans="2:2" x14ac:dyDescent="0.3">
      <c r="B5121" s="11"/>
    </row>
    <row r="5122" spans="2:2" x14ac:dyDescent="0.3">
      <c r="B5122" s="11"/>
    </row>
    <row r="5123" spans="2:2" x14ac:dyDescent="0.3">
      <c r="B5123" s="11"/>
    </row>
    <row r="5124" spans="2:2" x14ac:dyDescent="0.3">
      <c r="B5124" s="11"/>
    </row>
    <row r="5125" spans="2:2" x14ac:dyDescent="0.3">
      <c r="B5125" s="11"/>
    </row>
    <row r="5126" spans="2:2" x14ac:dyDescent="0.3">
      <c r="B5126" s="11"/>
    </row>
    <row r="5127" spans="2:2" x14ac:dyDescent="0.3">
      <c r="B5127" s="11"/>
    </row>
    <row r="5128" spans="2:2" x14ac:dyDescent="0.3">
      <c r="B5128" s="11"/>
    </row>
    <row r="5129" spans="2:2" x14ac:dyDescent="0.3">
      <c r="B5129" s="11"/>
    </row>
    <row r="5130" spans="2:2" x14ac:dyDescent="0.3">
      <c r="B5130" s="11"/>
    </row>
    <row r="5131" spans="2:2" x14ac:dyDescent="0.3">
      <c r="B5131" s="11"/>
    </row>
    <row r="5132" spans="2:2" x14ac:dyDescent="0.3">
      <c r="B5132" s="11"/>
    </row>
    <row r="5133" spans="2:2" x14ac:dyDescent="0.3">
      <c r="B5133" s="11"/>
    </row>
    <row r="5134" spans="2:2" x14ac:dyDescent="0.3">
      <c r="B5134" s="11"/>
    </row>
    <row r="5135" spans="2:2" x14ac:dyDescent="0.3">
      <c r="B5135" s="11"/>
    </row>
    <row r="5136" spans="2:2" x14ac:dyDescent="0.3">
      <c r="B5136" s="11"/>
    </row>
    <row r="5137" spans="2:2" x14ac:dyDescent="0.3">
      <c r="B5137" s="11"/>
    </row>
    <row r="5138" spans="2:2" x14ac:dyDescent="0.3">
      <c r="B5138" s="11"/>
    </row>
    <row r="5139" spans="2:2" x14ac:dyDescent="0.3">
      <c r="B5139" s="11"/>
    </row>
    <row r="5140" spans="2:2" x14ac:dyDescent="0.3">
      <c r="B5140" s="11"/>
    </row>
    <row r="5141" spans="2:2" x14ac:dyDescent="0.3">
      <c r="B5141" s="11"/>
    </row>
    <row r="5142" spans="2:2" x14ac:dyDescent="0.3">
      <c r="B5142" s="11"/>
    </row>
    <row r="5143" spans="2:2" x14ac:dyDescent="0.3">
      <c r="B5143" s="11"/>
    </row>
    <row r="5144" spans="2:2" x14ac:dyDescent="0.3">
      <c r="B5144" s="11"/>
    </row>
    <row r="5145" spans="2:2" x14ac:dyDescent="0.3">
      <c r="B5145" s="11"/>
    </row>
    <row r="5146" spans="2:2" x14ac:dyDescent="0.3">
      <c r="B5146" s="11"/>
    </row>
    <row r="5147" spans="2:2" x14ac:dyDescent="0.3">
      <c r="B5147" s="11"/>
    </row>
    <row r="5148" spans="2:2" x14ac:dyDescent="0.3">
      <c r="B5148" s="11"/>
    </row>
    <row r="5149" spans="2:2" x14ac:dyDescent="0.3">
      <c r="B5149" s="11"/>
    </row>
    <row r="5150" spans="2:2" x14ac:dyDescent="0.3">
      <c r="B5150" s="11"/>
    </row>
    <row r="5151" spans="2:2" x14ac:dyDescent="0.3">
      <c r="B5151" s="11"/>
    </row>
    <row r="5152" spans="2:2" x14ac:dyDescent="0.3">
      <c r="B5152" s="11"/>
    </row>
    <row r="5153" spans="2:2" x14ac:dyDescent="0.3">
      <c r="B5153" s="11"/>
    </row>
    <row r="5154" spans="2:2" x14ac:dyDescent="0.3">
      <c r="B5154" s="11"/>
    </row>
    <row r="5155" spans="2:2" x14ac:dyDescent="0.3">
      <c r="B5155" s="11"/>
    </row>
    <row r="5156" spans="2:2" x14ac:dyDescent="0.3">
      <c r="B5156" s="11"/>
    </row>
    <row r="5157" spans="2:2" x14ac:dyDescent="0.3">
      <c r="B5157" s="11"/>
    </row>
    <row r="5158" spans="2:2" x14ac:dyDescent="0.3">
      <c r="B5158" s="11"/>
    </row>
    <row r="5159" spans="2:2" x14ac:dyDescent="0.3">
      <c r="B5159" s="11"/>
    </row>
    <row r="5160" spans="2:2" x14ac:dyDescent="0.3">
      <c r="B5160" s="11"/>
    </row>
    <row r="5161" spans="2:2" x14ac:dyDescent="0.3">
      <c r="B5161" s="11"/>
    </row>
    <row r="5162" spans="2:2" x14ac:dyDescent="0.3">
      <c r="B5162" s="11"/>
    </row>
    <row r="5163" spans="2:2" x14ac:dyDescent="0.3">
      <c r="B5163" s="11"/>
    </row>
    <row r="5164" spans="2:2" x14ac:dyDescent="0.3">
      <c r="B5164" s="11"/>
    </row>
    <row r="5165" spans="2:2" x14ac:dyDescent="0.3">
      <c r="B5165" s="11"/>
    </row>
    <row r="5166" spans="2:2" x14ac:dyDescent="0.3">
      <c r="B5166" s="11"/>
    </row>
    <row r="5167" spans="2:2" x14ac:dyDescent="0.3">
      <c r="B5167" s="11"/>
    </row>
    <row r="5168" spans="2:2" x14ac:dyDescent="0.3">
      <c r="B5168" s="11"/>
    </row>
    <row r="5169" spans="2:2" x14ac:dyDescent="0.3">
      <c r="B5169" s="11"/>
    </row>
    <row r="5170" spans="2:2" x14ac:dyDescent="0.3">
      <c r="B5170" s="11"/>
    </row>
    <row r="5171" spans="2:2" x14ac:dyDescent="0.3">
      <c r="B5171" s="11"/>
    </row>
    <row r="5172" spans="2:2" x14ac:dyDescent="0.3">
      <c r="B5172" s="11"/>
    </row>
    <row r="5173" spans="2:2" x14ac:dyDescent="0.3">
      <c r="B5173" s="11"/>
    </row>
    <row r="5174" spans="2:2" x14ac:dyDescent="0.3">
      <c r="B5174" s="11"/>
    </row>
    <row r="5175" spans="2:2" x14ac:dyDescent="0.3">
      <c r="B5175" s="11"/>
    </row>
    <row r="5176" spans="2:2" x14ac:dyDescent="0.3">
      <c r="B5176" s="11"/>
    </row>
    <row r="5177" spans="2:2" x14ac:dyDescent="0.3">
      <c r="B5177" s="11"/>
    </row>
    <row r="5178" spans="2:2" x14ac:dyDescent="0.3">
      <c r="B5178" s="11"/>
    </row>
    <row r="5179" spans="2:2" x14ac:dyDescent="0.3">
      <c r="B5179" s="11"/>
    </row>
    <row r="5180" spans="2:2" x14ac:dyDescent="0.3">
      <c r="B5180" s="11"/>
    </row>
    <row r="5181" spans="2:2" x14ac:dyDescent="0.3">
      <c r="B5181" s="11"/>
    </row>
    <row r="5182" spans="2:2" x14ac:dyDescent="0.3">
      <c r="B5182" s="11"/>
    </row>
    <row r="5183" spans="2:2" x14ac:dyDescent="0.3">
      <c r="B5183" s="11"/>
    </row>
    <row r="5184" spans="2:2" x14ac:dyDescent="0.3">
      <c r="B5184" s="11"/>
    </row>
    <row r="5185" spans="2:2" x14ac:dyDescent="0.3">
      <c r="B5185" s="11"/>
    </row>
    <row r="5186" spans="2:2" x14ac:dyDescent="0.3">
      <c r="B5186" s="11"/>
    </row>
    <row r="5187" spans="2:2" x14ac:dyDescent="0.3">
      <c r="B5187" s="11"/>
    </row>
    <row r="5188" spans="2:2" x14ac:dyDescent="0.3">
      <c r="B5188" s="11"/>
    </row>
    <row r="5189" spans="2:2" x14ac:dyDescent="0.3">
      <c r="B5189" s="11"/>
    </row>
    <row r="5190" spans="2:2" x14ac:dyDescent="0.3">
      <c r="B5190" s="11"/>
    </row>
    <row r="5191" spans="2:2" x14ac:dyDescent="0.3">
      <c r="B5191" s="11"/>
    </row>
    <row r="5192" spans="2:2" x14ac:dyDescent="0.3">
      <c r="B5192" s="11"/>
    </row>
    <row r="5193" spans="2:2" x14ac:dyDescent="0.3">
      <c r="B5193" s="11"/>
    </row>
    <row r="5194" spans="2:2" x14ac:dyDescent="0.3">
      <c r="B5194" s="11"/>
    </row>
    <row r="5195" spans="2:2" x14ac:dyDescent="0.3">
      <c r="B5195" s="11"/>
    </row>
    <row r="5196" spans="2:2" x14ac:dyDescent="0.3">
      <c r="B5196" s="11"/>
    </row>
    <row r="5197" spans="2:2" x14ac:dyDescent="0.3">
      <c r="B5197" s="11"/>
    </row>
    <row r="5198" spans="2:2" x14ac:dyDescent="0.3">
      <c r="B5198" s="11"/>
    </row>
    <row r="5199" spans="2:2" x14ac:dyDescent="0.3">
      <c r="B5199" s="11"/>
    </row>
    <row r="5200" spans="2:2" x14ac:dyDescent="0.3">
      <c r="B5200" s="11"/>
    </row>
    <row r="5201" spans="2:2" x14ac:dyDescent="0.3">
      <c r="B5201" s="11"/>
    </row>
    <row r="5202" spans="2:2" x14ac:dyDescent="0.3">
      <c r="B5202" s="11"/>
    </row>
    <row r="5203" spans="2:2" x14ac:dyDescent="0.3">
      <c r="B5203" s="11"/>
    </row>
    <row r="5204" spans="2:2" x14ac:dyDescent="0.3">
      <c r="B5204" s="11"/>
    </row>
    <row r="5205" spans="2:2" x14ac:dyDescent="0.3">
      <c r="B5205" s="11"/>
    </row>
    <row r="5206" spans="2:2" x14ac:dyDescent="0.3">
      <c r="B5206" s="11"/>
    </row>
    <row r="5207" spans="2:2" x14ac:dyDescent="0.3">
      <c r="B5207" s="11"/>
    </row>
    <row r="5208" spans="2:2" x14ac:dyDescent="0.3">
      <c r="B5208" s="11"/>
    </row>
    <row r="5209" spans="2:2" x14ac:dyDescent="0.3">
      <c r="B5209" s="11"/>
    </row>
    <row r="5210" spans="2:2" x14ac:dyDescent="0.3">
      <c r="B5210" s="11"/>
    </row>
    <row r="5211" spans="2:2" x14ac:dyDescent="0.3">
      <c r="B5211" s="11"/>
    </row>
    <row r="5212" spans="2:2" x14ac:dyDescent="0.3">
      <c r="B5212" s="11"/>
    </row>
    <row r="5213" spans="2:2" x14ac:dyDescent="0.3">
      <c r="B5213" s="11"/>
    </row>
    <row r="5214" spans="2:2" x14ac:dyDescent="0.3">
      <c r="B5214" s="11"/>
    </row>
    <row r="5215" spans="2:2" x14ac:dyDescent="0.3">
      <c r="B5215" s="11"/>
    </row>
    <row r="5216" spans="2:2" x14ac:dyDescent="0.3">
      <c r="B5216" s="11"/>
    </row>
    <row r="5217" spans="2:2" x14ac:dyDescent="0.3">
      <c r="B5217" s="11"/>
    </row>
    <row r="5218" spans="2:2" x14ac:dyDescent="0.3">
      <c r="B5218" s="11"/>
    </row>
    <row r="5219" spans="2:2" x14ac:dyDescent="0.3">
      <c r="B5219" s="11"/>
    </row>
    <row r="5220" spans="2:2" x14ac:dyDescent="0.3">
      <c r="B5220" s="11"/>
    </row>
    <row r="5221" spans="2:2" x14ac:dyDescent="0.3">
      <c r="B5221" s="11"/>
    </row>
    <row r="5222" spans="2:2" x14ac:dyDescent="0.3">
      <c r="B5222" s="11"/>
    </row>
    <row r="5223" spans="2:2" x14ac:dyDescent="0.3">
      <c r="B5223" s="11"/>
    </row>
    <row r="5224" spans="2:2" x14ac:dyDescent="0.3">
      <c r="B5224" s="11"/>
    </row>
    <row r="5225" spans="2:2" x14ac:dyDescent="0.3">
      <c r="B5225" s="11"/>
    </row>
    <row r="5226" spans="2:2" x14ac:dyDescent="0.3">
      <c r="B5226" s="11"/>
    </row>
    <row r="5227" spans="2:2" x14ac:dyDescent="0.3">
      <c r="B5227" s="11"/>
    </row>
    <row r="5228" spans="2:2" x14ac:dyDescent="0.3">
      <c r="B5228" s="11"/>
    </row>
    <row r="5229" spans="2:2" x14ac:dyDescent="0.3">
      <c r="B5229" s="11"/>
    </row>
    <row r="5230" spans="2:2" x14ac:dyDescent="0.3">
      <c r="B5230" s="11"/>
    </row>
    <row r="5231" spans="2:2" x14ac:dyDescent="0.3">
      <c r="B5231" s="11"/>
    </row>
    <row r="5232" spans="2:2" x14ac:dyDescent="0.3">
      <c r="B5232" s="11"/>
    </row>
    <row r="5233" spans="2:2" x14ac:dyDescent="0.3">
      <c r="B5233" s="11"/>
    </row>
    <row r="5234" spans="2:2" x14ac:dyDescent="0.3">
      <c r="B5234" s="11"/>
    </row>
    <row r="5235" spans="2:2" x14ac:dyDescent="0.3">
      <c r="B5235" s="11"/>
    </row>
    <row r="5236" spans="2:2" x14ac:dyDescent="0.3">
      <c r="B5236" s="11"/>
    </row>
    <row r="5237" spans="2:2" x14ac:dyDescent="0.3">
      <c r="B5237" s="11"/>
    </row>
    <row r="5238" spans="2:2" x14ac:dyDescent="0.3">
      <c r="B5238" s="11"/>
    </row>
    <row r="5239" spans="2:2" x14ac:dyDescent="0.3">
      <c r="B5239" s="11"/>
    </row>
    <row r="5240" spans="2:2" x14ac:dyDescent="0.3">
      <c r="B5240" s="11"/>
    </row>
    <row r="5241" spans="2:2" x14ac:dyDescent="0.3">
      <c r="B5241" s="11"/>
    </row>
    <row r="5242" spans="2:2" x14ac:dyDescent="0.3">
      <c r="B5242" s="11"/>
    </row>
    <row r="5243" spans="2:2" x14ac:dyDescent="0.3">
      <c r="B5243" s="11"/>
    </row>
    <row r="5244" spans="2:2" x14ac:dyDescent="0.3">
      <c r="B5244" s="11"/>
    </row>
    <row r="5245" spans="2:2" x14ac:dyDescent="0.3">
      <c r="B5245" s="11"/>
    </row>
    <row r="5246" spans="2:2" x14ac:dyDescent="0.3">
      <c r="B5246" s="11"/>
    </row>
    <row r="5247" spans="2:2" x14ac:dyDescent="0.3">
      <c r="B5247" s="11"/>
    </row>
    <row r="5248" spans="2:2" x14ac:dyDescent="0.3">
      <c r="B5248" s="11"/>
    </row>
    <row r="5249" spans="2:2" x14ac:dyDescent="0.3">
      <c r="B5249" s="11"/>
    </row>
    <row r="5250" spans="2:2" x14ac:dyDescent="0.3">
      <c r="B5250" s="11"/>
    </row>
    <row r="5251" spans="2:2" x14ac:dyDescent="0.3">
      <c r="B5251" s="11"/>
    </row>
    <row r="5252" spans="2:2" x14ac:dyDescent="0.3">
      <c r="B5252" s="11"/>
    </row>
    <row r="5253" spans="2:2" x14ac:dyDescent="0.3">
      <c r="B5253" s="11"/>
    </row>
    <row r="5254" spans="2:2" x14ac:dyDescent="0.3">
      <c r="B5254" s="11"/>
    </row>
    <row r="5255" spans="2:2" x14ac:dyDescent="0.3">
      <c r="B5255" s="11"/>
    </row>
    <row r="5256" spans="2:2" x14ac:dyDescent="0.3">
      <c r="B5256" s="11"/>
    </row>
    <row r="5257" spans="2:2" x14ac:dyDescent="0.3">
      <c r="B5257" s="11"/>
    </row>
    <row r="5258" spans="2:2" x14ac:dyDescent="0.3">
      <c r="B5258" s="11"/>
    </row>
    <row r="5259" spans="2:2" x14ac:dyDescent="0.3">
      <c r="B5259" s="11"/>
    </row>
    <row r="5260" spans="2:2" x14ac:dyDescent="0.3">
      <c r="B5260" s="11"/>
    </row>
    <row r="5261" spans="2:2" x14ac:dyDescent="0.3">
      <c r="B5261" s="11"/>
    </row>
    <row r="5262" spans="2:2" x14ac:dyDescent="0.3">
      <c r="B5262" s="11"/>
    </row>
    <row r="5263" spans="2:2" x14ac:dyDescent="0.3">
      <c r="B5263" s="11"/>
    </row>
    <row r="5264" spans="2:2" x14ac:dyDescent="0.3">
      <c r="B5264" s="11"/>
    </row>
    <row r="5265" spans="2:2" x14ac:dyDescent="0.3">
      <c r="B5265" s="11"/>
    </row>
    <row r="5266" spans="2:2" x14ac:dyDescent="0.3">
      <c r="B5266" s="11"/>
    </row>
    <row r="5267" spans="2:2" x14ac:dyDescent="0.3">
      <c r="B5267" s="11"/>
    </row>
    <row r="5268" spans="2:2" x14ac:dyDescent="0.3">
      <c r="B5268" s="11"/>
    </row>
    <row r="5269" spans="2:2" x14ac:dyDescent="0.3">
      <c r="B5269" s="11"/>
    </row>
    <row r="5270" spans="2:2" x14ac:dyDescent="0.3">
      <c r="B5270" s="11"/>
    </row>
    <row r="5271" spans="2:2" x14ac:dyDescent="0.3">
      <c r="B5271" s="11"/>
    </row>
    <row r="5272" spans="2:2" x14ac:dyDescent="0.3">
      <c r="B5272" s="11"/>
    </row>
    <row r="5273" spans="2:2" x14ac:dyDescent="0.3">
      <c r="B5273" s="11"/>
    </row>
    <row r="5274" spans="2:2" x14ac:dyDescent="0.3">
      <c r="B5274" s="11"/>
    </row>
    <row r="5275" spans="2:2" x14ac:dyDescent="0.3">
      <c r="B5275" s="11"/>
    </row>
    <row r="5276" spans="2:2" x14ac:dyDescent="0.3">
      <c r="B5276" s="11"/>
    </row>
    <row r="5277" spans="2:2" x14ac:dyDescent="0.3">
      <c r="B5277" s="11"/>
    </row>
    <row r="5278" spans="2:2" x14ac:dyDescent="0.3">
      <c r="B5278" s="11"/>
    </row>
    <row r="5279" spans="2:2" x14ac:dyDescent="0.3">
      <c r="B5279" s="11"/>
    </row>
    <row r="5280" spans="2:2" x14ac:dyDescent="0.3">
      <c r="B5280" s="11"/>
    </row>
    <row r="5281" spans="2:2" x14ac:dyDescent="0.3">
      <c r="B5281" s="11"/>
    </row>
    <row r="5282" spans="2:2" x14ac:dyDescent="0.3">
      <c r="B5282" s="11"/>
    </row>
    <row r="5283" spans="2:2" x14ac:dyDescent="0.3">
      <c r="B5283" s="11"/>
    </row>
    <row r="5284" spans="2:2" x14ac:dyDescent="0.3">
      <c r="B5284" s="11"/>
    </row>
    <row r="5285" spans="2:2" x14ac:dyDescent="0.3">
      <c r="B5285" s="11"/>
    </row>
    <row r="5286" spans="2:2" x14ac:dyDescent="0.3">
      <c r="B5286" s="11"/>
    </row>
    <row r="5287" spans="2:2" x14ac:dyDescent="0.3">
      <c r="B5287" s="11"/>
    </row>
    <row r="5288" spans="2:2" x14ac:dyDescent="0.3">
      <c r="B5288" s="11"/>
    </row>
    <row r="5289" spans="2:2" x14ac:dyDescent="0.3">
      <c r="B5289" s="11"/>
    </row>
    <row r="5290" spans="2:2" x14ac:dyDescent="0.3">
      <c r="B5290" s="11"/>
    </row>
    <row r="5291" spans="2:2" x14ac:dyDescent="0.3">
      <c r="B5291" s="11"/>
    </row>
    <row r="5292" spans="2:2" x14ac:dyDescent="0.3">
      <c r="B5292" s="11"/>
    </row>
    <row r="5293" spans="2:2" x14ac:dyDescent="0.3">
      <c r="B5293" s="11"/>
    </row>
    <row r="5294" spans="2:2" x14ac:dyDescent="0.3">
      <c r="B5294" s="11"/>
    </row>
    <row r="5295" spans="2:2" x14ac:dyDescent="0.3">
      <c r="B5295" s="11"/>
    </row>
    <row r="5296" spans="2:2" x14ac:dyDescent="0.3">
      <c r="B5296" s="11"/>
    </row>
    <row r="5297" spans="2:2" x14ac:dyDescent="0.3">
      <c r="B5297" s="11"/>
    </row>
    <row r="5298" spans="2:2" x14ac:dyDescent="0.3">
      <c r="B5298" s="11"/>
    </row>
    <row r="5299" spans="2:2" x14ac:dyDescent="0.3">
      <c r="B5299" s="11"/>
    </row>
    <row r="5300" spans="2:2" x14ac:dyDescent="0.3">
      <c r="B5300" s="11"/>
    </row>
    <row r="5301" spans="2:2" x14ac:dyDescent="0.3">
      <c r="B5301" s="11"/>
    </row>
    <row r="5302" spans="2:2" x14ac:dyDescent="0.3">
      <c r="B5302" s="11"/>
    </row>
    <row r="5303" spans="2:2" x14ac:dyDescent="0.3">
      <c r="B5303" s="11"/>
    </row>
    <row r="5304" spans="2:2" x14ac:dyDescent="0.3">
      <c r="B5304" s="11"/>
    </row>
    <row r="5305" spans="2:2" x14ac:dyDescent="0.3">
      <c r="B5305" s="11"/>
    </row>
    <row r="5306" spans="2:2" x14ac:dyDescent="0.3">
      <c r="B5306" s="11"/>
    </row>
    <row r="5307" spans="2:2" x14ac:dyDescent="0.3">
      <c r="B5307" s="11"/>
    </row>
    <row r="5308" spans="2:2" x14ac:dyDescent="0.3">
      <c r="B5308" s="11"/>
    </row>
    <row r="5309" spans="2:2" x14ac:dyDescent="0.3">
      <c r="B5309" s="11"/>
    </row>
    <row r="5310" spans="2:2" x14ac:dyDescent="0.3">
      <c r="B5310" s="11"/>
    </row>
    <row r="5311" spans="2:2" x14ac:dyDescent="0.3">
      <c r="B5311" s="11"/>
    </row>
    <row r="5312" spans="2:2" x14ac:dyDescent="0.3">
      <c r="B5312" s="11"/>
    </row>
    <row r="5313" spans="2:2" x14ac:dyDescent="0.3">
      <c r="B5313" s="11"/>
    </row>
    <row r="5314" spans="2:2" x14ac:dyDescent="0.3">
      <c r="B5314" s="11"/>
    </row>
    <row r="5315" spans="2:2" x14ac:dyDescent="0.3">
      <c r="B5315" s="11"/>
    </row>
    <row r="5316" spans="2:2" x14ac:dyDescent="0.3">
      <c r="B5316" s="11"/>
    </row>
    <row r="5317" spans="2:2" x14ac:dyDescent="0.3">
      <c r="B5317" s="11"/>
    </row>
    <row r="5318" spans="2:2" x14ac:dyDescent="0.3">
      <c r="B5318" s="11"/>
    </row>
    <row r="5319" spans="2:2" x14ac:dyDescent="0.3">
      <c r="B5319" s="11"/>
    </row>
    <row r="5320" spans="2:2" x14ac:dyDescent="0.3">
      <c r="B5320" s="11"/>
    </row>
    <row r="5321" spans="2:2" x14ac:dyDescent="0.3">
      <c r="B5321" s="11"/>
    </row>
    <row r="5322" spans="2:2" x14ac:dyDescent="0.3">
      <c r="B5322" s="11"/>
    </row>
    <row r="5323" spans="2:2" x14ac:dyDescent="0.3">
      <c r="B5323" s="11"/>
    </row>
    <row r="5324" spans="2:2" x14ac:dyDescent="0.3">
      <c r="B5324" s="11"/>
    </row>
    <row r="5325" spans="2:2" x14ac:dyDescent="0.3">
      <c r="B5325" s="11"/>
    </row>
    <row r="5326" spans="2:2" x14ac:dyDescent="0.3">
      <c r="B5326" s="11"/>
    </row>
    <row r="5327" spans="2:2" x14ac:dyDescent="0.3">
      <c r="B5327" s="11"/>
    </row>
    <row r="5328" spans="2:2" x14ac:dyDescent="0.3">
      <c r="B5328" s="11"/>
    </row>
    <row r="5329" spans="2:2" x14ac:dyDescent="0.3">
      <c r="B5329" s="11"/>
    </row>
    <row r="5330" spans="2:2" x14ac:dyDescent="0.3">
      <c r="B5330" s="11"/>
    </row>
    <row r="5331" spans="2:2" x14ac:dyDescent="0.3">
      <c r="B5331" s="11"/>
    </row>
    <row r="5332" spans="2:2" x14ac:dyDescent="0.3">
      <c r="B5332" s="11"/>
    </row>
    <row r="5333" spans="2:2" x14ac:dyDescent="0.3">
      <c r="B5333" s="11"/>
    </row>
    <row r="5334" spans="2:2" x14ac:dyDescent="0.3">
      <c r="B5334" s="11"/>
    </row>
    <row r="5335" spans="2:2" x14ac:dyDescent="0.3">
      <c r="B5335" s="11"/>
    </row>
    <row r="5336" spans="2:2" x14ac:dyDescent="0.3">
      <c r="B5336" s="11"/>
    </row>
    <row r="5337" spans="2:2" x14ac:dyDescent="0.3">
      <c r="B5337" s="11"/>
    </row>
    <row r="5338" spans="2:2" x14ac:dyDescent="0.3">
      <c r="B5338" s="11"/>
    </row>
    <row r="5339" spans="2:2" x14ac:dyDescent="0.3">
      <c r="B5339" s="11"/>
    </row>
    <row r="5340" spans="2:2" x14ac:dyDescent="0.3">
      <c r="B5340" s="11"/>
    </row>
    <row r="5341" spans="2:2" x14ac:dyDescent="0.3">
      <c r="B5341" s="11"/>
    </row>
    <row r="5342" spans="2:2" x14ac:dyDescent="0.3">
      <c r="B5342" s="11"/>
    </row>
    <row r="5343" spans="2:2" x14ac:dyDescent="0.3">
      <c r="B5343" s="11"/>
    </row>
    <row r="5344" spans="2:2" x14ac:dyDescent="0.3">
      <c r="B5344" s="11"/>
    </row>
    <row r="5345" spans="2:2" x14ac:dyDescent="0.3">
      <c r="B5345" s="11"/>
    </row>
    <row r="5346" spans="2:2" x14ac:dyDescent="0.3">
      <c r="B5346" s="11"/>
    </row>
    <row r="5347" spans="2:2" x14ac:dyDescent="0.3">
      <c r="B5347" s="11"/>
    </row>
    <row r="5348" spans="2:2" x14ac:dyDescent="0.3">
      <c r="B5348" s="11"/>
    </row>
    <row r="5349" spans="2:2" x14ac:dyDescent="0.3">
      <c r="B5349" s="11"/>
    </row>
    <row r="5350" spans="2:2" x14ac:dyDescent="0.3">
      <c r="B5350" s="11"/>
    </row>
    <row r="5351" spans="2:2" x14ac:dyDescent="0.3">
      <c r="B5351" s="11"/>
    </row>
    <row r="5352" spans="2:2" x14ac:dyDescent="0.3">
      <c r="B5352" s="11"/>
    </row>
    <row r="5353" spans="2:2" x14ac:dyDescent="0.3">
      <c r="B5353" s="11"/>
    </row>
    <row r="5354" spans="2:2" x14ac:dyDescent="0.3">
      <c r="B5354" s="11"/>
    </row>
    <row r="5355" spans="2:2" x14ac:dyDescent="0.3">
      <c r="B5355" s="11"/>
    </row>
    <row r="5356" spans="2:2" x14ac:dyDescent="0.3">
      <c r="B5356" s="11"/>
    </row>
    <row r="5357" spans="2:2" x14ac:dyDescent="0.3">
      <c r="B5357" s="11"/>
    </row>
    <row r="5358" spans="2:2" x14ac:dyDescent="0.3">
      <c r="B5358" s="11"/>
    </row>
    <row r="5359" spans="2:2" x14ac:dyDescent="0.3">
      <c r="B5359" s="11"/>
    </row>
    <row r="5360" spans="2:2" x14ac:dyDescent="0.3">
      <c r="B5360" s="11"/>
    </row>
    <row r="5361" spans="2:2" x14ac:dyDescent="0.3">
      <c r="B5361" s="11"/>
    </row>
    <row r="5362" spans="2:2" x14ac:dyDescent="0.3">
      <c r="B5362" s="11"/>
    </row>
    <row r="5363" spans="2:2" x14ac:dyDescent="0.3">
      <c r="B5363" s="11"/>
    </row>
    <row r="5364" spans="2:2" x14ac:dyDescent="0.3">
      <c r="B5364" s="11"/>
    </row>
    <row r="5365" spans="2:2" x14ac:dyDescent="0.3">
      <c r="B5365" s="11"/>
    </row>
    <row r="5366" spans="2:2" x14ac:dyDescent="0.3">
      <c r="B5366" s="11"/>
    </row>
    <row r="5367" spans="2:2" x14ac:dyDescent="0.3">
      <c r="B5367" s="11"/>
    </row>
    <row r="5368" spans="2:2" x14ac:dyDescent="0.3">
      <c r="B5368" s="11"/>
    </row>
    <row r="5369" spans="2:2" x14ac:dyDescent="0.3">
      <c r="B5369" s="11"/>
    </row>
    <row r="5370" spans="2:2" x14ac:dyDescent="0.3">
      <c r="B5370" s="11"/>
    </row>
    <row r="5371" spans="2:2" x14ac:dyDescent="0.3">
      <c r="B5371" s="11"/>
    </row>
    <row r="5372" spans="2:2" x14ac:dyDescent="0.3">
      <c r="B5372" s="11"/>
    </row>
    <row r="5373" spans="2:2" x14ac:dyDescent="0.3">
      <c r="B5373" s="11"/>
    </row>
    <row r="5374" spans="2:2" x14ac:dyDescent="0.3">
      <c r="B5374" s="11"/>
    </row>
    <row r="5375" spans="2:2" x14ac:dyDescent="0.3">
      <c r="B5375" s="11"/>
    </row>
    <row r="5376" spans="2:2" x14ac:dyDescent="0.3">
      <c r="B5376" s="11"/>
    </row>
    <row r="5377" spans="2:2" x14ac:dyDescent="0.3">
      <c r="B5377" s="11"/>
    </row>
    <row r="5378" spans="2:2" x14ac:dyDescent="0.3">
      <c r="B5378" s="11"/>
    </row>
    <row r="5379" spans="2:2" x14ac:dyDescent="0.3">
      <c r="B5379" s="11"/>
    </row>
    <row r="5380" spans="2:2" x14ac:dyDescent="0.3">
      <c r="B5380" s="11"/>
    </row>
    <row r="5381" spans="2:2" x14ac:dyDescent="0.3">
      <c r="B5381" s="11"/>
    </row>
    <row r="5382" spans="2:2" x14ac:dyDescent="0.3">
      <c r="B5382" s="11"/>
    </row>
    <row r="5383" spans="2:2" x14ac:dyDescent="0.3">
      <c r="B5383" s="11"/>
    </row>
    <row r="5384" spans="2:2" x14ac:dyDescent="0.3">
      <c r="B5384" s="11"/>
    </row>
    <row r="5385" spans="2:2" x14ac:dyDescent="0.3">
      <c r="B5385" s="11"/>
    </row>
    <row r="5386" spans="2:2" x14ac:dyDescent="0.3">
      <c r="B5386" s="11"/>
    </row>
    <row r="5387" spans="2:2" x14ac:dyDescent="0.3">
      <c r="B5387" s="11"/>
    </row>
    <row r="5388" spans="2:2" x14ac:dyDescent="0.3">
      <c r="B5388" s="11"/>
    </row>
    <row r="5389" spans="2:2" x14ac:dyDescent="0.3">
      <c r="B5389" s="11"/>
    </row>
    <row r="5390" spans="2:2" x14ac:dyDescent="0.3">
      <c r="B5390" s="11"/>
    </row>
    <row r="5391" spans="2:2" x14ac:dyDescent="0.3">
      <c r="B5391" s="11"/>
    </row>
    <row r="5392" spans="2:2" x14ac:dyDescent="0.3">
      <c r="B5392" s="11"/>
    </row>
    <row r="5393" spans="2:2" x14ac:dyDescent="0.3">
      <c r="B5393" s="11"/>
    </row>
    <row r="5394" spans="2:2" x14ac:dyDescent="0.3">
      <c r="B5394" s="11"/>
    </row>
    <row r="5395" spans="2:2" x14ac:dyDescent="0.3">
      <c r="B5395" s="11"/>
    </row>
    <row r="5396" spans="2:2" x14ac:dyDescent="0.3">
      <c r="B5396" s="11"/>
    </row>
    <row r="5397" spans="2:2" x14ac:dyDescent="0.3">
      <c r="B5397" s="11"/>
    </row>
    <row r="5398" spans="2:2" x14ac:dyDescent="0.3">
      <c r="B5398" s="11"/>
    </row>
    <row r="5399" spans="2:2" x14ac:dyDescent="0.3">
      <c r="B5399" s="11"/>
    </row>
    <row r="5400" spans="2:2" x14ac:dyDescent="0.3">
      <c r="B5400" s="11"/>
    </row>
    <row r="5401" spans="2:2" x14ac:dyDescent="0.3">
      <c r="B5401" s="11"/>
    </row>
    <row r="5402" spans="2:2" x14ac:dyDescent="0.3">
      <c r="B5402" s="11"/>
    </row>
    <row r="5403" spans="2:2" x14ac:dyDescent="0.3">
      <c r="B5403" s="11"/>
    </row>
    <row r="5404" spans="2:2" x14ac:dyDescent="0.3">
      <c r="B5404" s="11"/>
    </row>
    <row r="5405" spans="2:2" x14ac:dyDescent="0.3">
      <c r="B5405" s="11"/>
    </row>
    <row r="5406" spans="2:2" x14ac:dyDescent="0.3">
      <c r="B5406" s="11"/>
    </row>
    <row r="5407" spans="2:2" x14ac:dyDescent="0.3">
      <c r="B5407" s="11"/>
    </row>
    <row r="5408" spans="2:2" x14ac:dyDescent="0.3">
      <c r="B5408" s="11"/>
    </row>
    <row r="5409" spans="2:2" x14ac:dyDescent="0.3">
      <c r="B5409" s="11"/>
    </row>
    <row r="5410" spans="2:2" x14ac:dyDescent="0.3">
      <c r="B5410" s="11"/>
    </row>
    <row r="5411" spans="2:2" x14ac:dyDescent="0.3">
      <c r="B5411" s="11"/>
    </row>
    <row r="5412" spans="2:2" x14ac:dyDescent="0.3">
      <c r="B5412" s="11"/>
    </row>
    <row r="5413" spans="2:2" x14ac:dyDescent="0.3">
      <c r="B5413" s="11"/>
    </row>
    <row r="5414" spans="2:2" x14ac:dyDescent="0.3">
      <c r="B5414" s="11"/>
    </row>
    <row r="5415" spans="2:2" x14ac:dyDescent="0.3">
      <c r="B5415" s="11"/>
    </row>
    <row r="5416" spans="2:2" x14ac:dyDescent="0.3">
      <c r="B5416" s="11"/>
    </row>
    <row r="5417" spans="2:2" x14ac:dyDescent="0.3">
      <c r="B5417" s="11"/>
    </row>
    <row r="5418" spans="2:2" x14ac:dyDescent="0.3">
      <c r="B5418" s="11"/>
    </row>
    <row r="5419" spans="2:2" x14ac:dyDescent="0.3">
      <c r="B5419" s="11"/>
    </row>
    <row r="5420" spans="2:2" x14ac:dyDescent="0.3">
      <c r="B5420" s="11"/>
    </row>
    <row r="5421" spans="2:2" x14ac:dyDescent="0.3">
      <c r="B5421" s="11"/>
    </row>
    <row r="5422" spans="2:2" x14ac:dyDescent="0.3">
      <c r="B5422" s="11"/>
    </row>
    <row r="5423" spans="2:2" x14ac:dyDescent="0.3">
      <c r="B5423" s="11"/>
    </row>
    <row r="5424" spans="2:2" x14ac:dyDescent="0.3">
      <c r="B5424" s="11"/>
    </row>
    <row r="5425" spans="2:2" x14ac:dyDescent="0.3">
      <c r="B5425" s="11"/>
    </row>
    <row r="5426" spans="2:2" x14ac:dyDescent="0.3">
      <c r="B5426" s="11"/>
    </row>
    <row r="5427" spans="2:2" x14ac:dyDescent="0.3">
      <c r="B5427" s="11"/>
    </row>
    <row r="5428" spans="2:2" x14ac:dyDescent="0.3">
      <c r="B5428" s="11"/>
    </row>
    <row r="5429" spans="2:2" x14ac:dyDescent="0.3">
      <c r="B5429" s="11"/>
    </row>
    <row r="5430" spans="2:2" x14ac:dyDescent="0.3">
      <c r="B5430" s="11"/>
    </row>
    <row r="5431" spans="2:2" x14ac:dyDescent="0.3">
      <c r="B5431" s="11"/>
    </row>
    <row r="5432" spans="2:2" x14ac:dyDescent="0.3">
      <c r="B5432" s="11"/>
    </row>
    <row r="5433" spans="2:2" x14ac:dyDescent="0.3">
      <c r="B5433" s="11"/>
    </row>
    <row r="5434" spans="2:2" x14ac:dyDescent="0.3">
      <c r="B5434" s="11"/>
    </row>
    <row r="5435" spans="2:2" x14ac:dyDescent="0.3">
      <c r="B5435" s="11"/>
    </row>
    <row r="5436" spans="2:2" x14ac:dyDescent="0.3">
      <c r="B5436" s="11"/>
    </row>
    <row r="5437" spans="2:2" x14ac:dyDescent="0.3">
      <c r="B5437" s="11"/>
    </row>
    <row r="5438" spans="2:2" x14ac:dyDescent="0.3">
      <c r="B5438" s="11"/>
    </row>
    <row r="5439" spans="2:2" x14ac:dyDescent="0.3">
      <c r="B5439" s="11"/>
    </row>
    <row r="5440" spans="2:2" x14ac:dyDescent="0.3">
      <c r="B5440" s="11"/>
    </row>
    <row r="5441" spans="2:2" x14ac:dyDescent="0.3">
      <c r="B5441" s="11"/>
    </row>
    <row r="5442" spans="2:2" x14ac:dyDescent="0.3">
      <c r="B5442" s="11"/>
    </row>
    <row r="5443" spans="2:2" x14ac:dyDescent="0.3">
      <c r="B5443" s="11"/>
    </row>
    <row r="5444" spans="2:2" x14ac:dyDescent="0.3">
      <c r="B5444" s="11"/>
    </row>
    <row r="5445" spans="2:2" x14ac:dyDescent="0.3">
      <c r="B5445" s="11"/>
    </row>
    <row r="5446" spans="2:2" x14ac:dyDescent="0.3">
      <c r="B5446" s="11"/>
    </row>
    <row r="5447" spans="2:2" x14ac:dyDescent="0.3">
      <c r="B5447" s="11"/>
    </row>
    <row r="5448" spans="2:2" x14ac:dyDescent="0.3">
      <c r="B5448" s="11"/>
    </row>
    <row r="5449" spans="2:2" x14ac:dyDescent="0.3">
      <c r="B5449" s="11"/>
    </row>
    <row r="5450" spans="2:2" x14ac:dyDescent="0.3">
      <c r="B5450" s="11"/>
    </row>
    <row r="5451" spans="2:2" x14ac:dyDescent="0.3">
      <c r="B5451" s="11"/>
    </row>
    <row r="5452" spans="2:2" x14ac:dyDescent="0.3">
      <c r="B5452" s="11"/>
    </row>
    <row r="5453" spans="2:2" x14ac:dyDescent="0.3">
      <c r="B5453" s="11"/>
    </row>
    <row r="5454" spans="2:2" x14ac:dyDescent="0.3">
      <c r="B5454" s="11"/>
    </row>
    <row r="5455" spans="2:2" x14ac:dyDescent="0.3">
      <c r="B5455" s="11"/>
    </row>
    <row r="5456" spans="2:2" x14ac:dyDescent="0.3">
      <c r="B5456" s="11"/>
    </row>
    <row r="5457" spans="2:2" x14ac:dyDescent="0.3">
      <c r="B5457" s="11"/>
    </row>
    <row r="5458" spans="2:2" x14ac:dyDescent="0.3">
      <c r="B5458" s="11"/>
    </row>
    <row r="5459" spans="2:2" x14ac:dyDescent="0.3">
      <c r="B5459" s="11"/>
    </row>
    <row r="5460" spans="2:2" x14ac:dyDescent="0.3">
      <c r="B5460" s="11"/>
    </row>
    <row r="5461" spans="2:2" x14ac:dyDescent="0.3">
      <c r="B5461" s="11"/>
    </row>
    <row r="5462" spans="2:2" x14ac:dyDescent="0.3">
      <c r="B5462" s="11"/>
    </row>
    <row r="5463" spans="2:2" x14ac:dyDescent="0.3">
      <c r="B5463" s="11"/>
    </row>
    <row r="5464" spans="2:2" x14ac:dyDescent="0.3">
      <c r="B5464" s="11"/>
    </row>
    <row r="5465" spans="2:2" x14ac:dyDescent="0.3">
      <c r="B5465" s="11"/>
    </row>
    <row r="5466" spans="2:2" x14ac:dyDescent="0.3">
      <c r="B5466" s="11"/>
    </row>
    <row r="5467" spans="2:2" x14ac:dyDescent="0.3">
      <c r="B5467" s="11"/>
    </row>
    <row r="5468" spans="2:2" x14ac:dyDescent="0.3">
      <c r="B5468" s="11"/>
    </row>
    <row r="5469" spans="2:2" x14ac:dyDescent="0.3">
      <c r="B5469" s="11"/>
    </row>
    <row r="5470" spans="2:2" x14ac:dyDescent="0.3">
      <c r="B5470" s="11"/>
    </row>
    <row r="5471" spans="2:2" x14ac:dyDescent="0.3">
      <c r="B5471" s="11"/>
    </row>
    <row r="5472" spans="2:2" x14ac:dyDescent="0.3">
      <c r="B5472" s="11"/>
    </row>
    <row r="5473" spans="2:2" x14ac:dyDescent="0.3">
      <c r="B5473" s="11"/>
    </row>
    <row r="5474" spans="2:2" x14ac:dyDescent="0.3">
      <c r="B5474" s="11"/>
    </row>
    <row r="5475" spans="2:2" x14ac:dyDescent="0.3">
      <c r="B5475" s="11"/>
    </row>
    <row r="5476" spans="2:2" x14ac:dyDescent="0.3">
      <c r="B5476" s="11"/>
    </row>
    <row r="5477" spans="2:2" x14ac:dyDescent="0.3">
      <c r="B5477" s="11"/>
    </row>
    <row r="5478" spans="2:2" x14ac:dyDescent="0.3">
      <c r="B5478" s="11"/>
    </row>
    <row r="5479" spans="2:2" x14ac:dyDescent="0.3">
      <c r="B5479" s="11"/>
    </row>
    <row r="5480" spans="2:2" x14ac:dyDescent="0.3">
      <c r="B5480" s="11"/>
    </row>
    <row r="5481" spans="2:2" x14ac:dyDescent="0.3">
      <c r="B5481" s="11"/>
    </row>
    <row r="5482" spans="2:2" x14ac:dyDescent="0.3">
      <c r="B5482" s="11"/>
    </row>
    <row r="5483" spans="2:2" x14ac:dyDescent="0.3">
      <c r="B5483" s="11"/>
    </row>
    <row r="5484" spans="2:2" x14ac:dyDescent="0.3">
      <c r="B5484" s="11"/>
    </row>
    <row r="5485" spans="2:2" x14ac:dyDescent="0.3">
      <c r="B5485" s="11"/>
    </row>
    <row r="5486" spans="2:2" x14ac:dyDescent="0.3">
      <c r="B5486" s="11"/>
    </row>
    <row r="5487" spans="2:2" x14ac:dyDescent="0.3">
      <c r="B5487" s="11"/>
    </row>
    <row r="5488" spans="2:2" x14ac:dyDescent="0.3">
      <c r="B5488" s="11"/>
    </row>
    <row r="5489" spans="2:2" x14ac:dyDescent="0.3">
      <c r="B5489" s="11"/>
    </row>
    <row r="5490" spans="2:2" x14ac:dyDescent="0.3">
      <c r="B5490" s="11"/>
    </row>
    <row r="5491" spans="2:2" x14ac:dyDescent="0.3">
      <c r="B5491" s="11"/>
    </row>
    <row r="5492" spans="2:2" x14ac:dyDescent="0.3">
      <c r="B5492" s="11"/>
    </row>
    <row r="5493" spans="2:2" x14ac:dyDescent="0.3">
      <c r="B5493" s="11"/>
    </row>
    <row r="5494" spans="2:2" x14ac:dyDescent="0.3">
      <c r="B5494" s="11"/>
    </row>
    <row r="5495" spans="2:2" x14ac:dyDescent="0.3">
      <c r="B5495" s="11"/>
    </row>
    <row r="5496" spans="2:2" x14ac:dyDescent="0.3">
      <c r="B5496" s="11"/>
    </row>
    <row r="5497" spans="2:2" x14ac:dyDescent="0.3">
      <c r="B5497" s="11"/>
    </row>
    <row r="5498" spans="2:2" x14ac:dyDescent="0.3">
      <c r="B5498" s="11"/>
    </row>
    <row r="5499" spans="2:2" x14ac:dyDescent="0.3">
      <c r="B5499" s="11"/>
    </row>
    <row r="5500" spans="2:2" x14ac:dyDescent="0.3">
      <c r="B5500" s="11"/>
    </row>
    <row r="5501" spans="2:2" x14ac:dyDescent="0.3">
      <c r="B5501" s="11"/>
    </row>
    <row r="5502" spans="2:2" x14ac:dyDescent="0.3">
      <c r="B5502" s="11"/>
    </row>
    <row r="5503" spans="2:2" x14ac:dyDescent="0.3">
      <c r="B5503" s="11"/>
    </row>
    <row r="5504" spans="2:2" x14ac:dyDescent="0.3">
      <c r="B5504" s="11"/>
    </row>
    <row r="5505" spans="2:2" x14ac:dyDescent="0.3">
      <c r="B5505" s="11"/>
    </row>
    <row r="5506" spans="2:2" x14ac:dyDescent="0.3">
      <c r="B5506" s="11"/>
    </row>
    <row r="5507" spans="2:2" x14ac:dyDescent="0.3">
      <c r="B5507" s="11"/>
    </row>
    <row r="5508" spans="2:2" x14ac:dyDescent="0.3">
      <c r="B5508" s="11"/>
    </row>
    <row r="5509" spans="2:2" x14ac:dyDescent="0.3">
      <c r="B5509" s="11"/>
    </row>
    <row r="5510" spans="2:2" x14ac:dyDescent="0.3">
      <c r="B5510" s="11"/>
    </row>
    <row r="5511" spans="2:2" x14ac:dyDescent="0.3">
      <c r="B5511" s="11"/>
    </row>
    <row r="5512" spans="2:2" x14ac:dyDescent="0.3">
      <c r="B5512" s="11"/>
    </row>
    <row r="5513" spans="2:2" x14ac:dyDescent="0.3">
      <c r="B5513" s="11"/>
    </row>
    <row r="5514" spans="2:2" x14ac:dyDescent="0.3">
      <c r="B5514" s="11"/>
    </row>
    <row r="5515" spans="2:2" x14ac:dyDescent="0.3">
      <c r="B5515" s="11"/>
    </row>
    <row r="5516" spans="2:2" x14ac:dyDescent="0.3">
      <c r="B5516" s="11"/>
    </row>
    <row r="5517" spans="2:2" x14ac:dyDescent="0.3">
      <c r="B5517" s="11"/>
    </row>
    <row r="5518" spans="2:2" x14ac:dyDescent="0.3">
      <c r="B5518" s="11"/>
    </row>
    <row r="5519" spans="2:2" x14ac:dyDescent="0.3">
      <c r="B5519" s="11"/>
    </row>
    <row r="5520" spans="2:2" x14ac:dyDescent="0.3">
      <c r="B5520" s="11"/>
    </row>
    <row r="5521" spans="2:2" x14ac:dyDescent="0.3">
      <c r="B5521" s="11"/>
    </row>
    <row r="5522" spans="2:2" x14ac:dyDescent="0.3">
      <c r="B5522" s="11"/>
    </row>
    <row r="5523" spans="2:2" x14ac:dyDescent="0.3">
      <c r="B5523" s="11"/>
    </row>
    <row r="5524" spans="2:2" x14ac:dyDescent="0.3">
      <c r="B5524" s="11"/>
    </row>
    <row r="5525" spans="2:2" x14ac:dyDescent="0.3">
      <c r="B5525" s="11"/>
    </row>
    <row r="5526" spans="2:2" x14ac:dyDescent="0.3">
      <c r="B5526" s="11"/>
    </row>
    <row r="5527" spans="2:2" x14ac:dyDescent="0.3">
      <c r="B5527" s="11"/>
    </row>
    <row r="5528" spans="2:2" x14ac:dyDescent="0.3">
      <c r="B5528" s="11"/>
    </row>
    <row r="5529" spans="2:2" x14ac:dyDescent="0.3">
      <c r="B5529" s="11"/>
    </row>
    <row r="5530" spans="2:2" x14ac:dyDescent="0.3">
      <c r="B5530" s="11"/>
    </row>
    <row r="5531" spans="2:2" x14ac:dyDescent="0.3">
      <c r="B5531" s="11"/>
    </row>
    <row r="5532" spans="2:2" x14ac:dyDescent="0.3">
      <c r="B5532" s="11"/>
    </row>
    <row r="5533" spans="2:2" x14ac:dyDescent="0.3">
      <c r="B5533" s="11"/>
    </row>
    <row r="5534" spans="2:2" x14ac:dyDescent="0.3">
      <c r="B5534" s="11"/>
    </row>
    <row r="5535" spans="2:2" x14ac:dyDescent="0.3">
      <c r="B5535" s="11"/>
    </row>
    <row r="5536" spans="2:2" x14ac:dyDescent="0.3">
      <c r="B5536" s="11"/>
    </row>
    <row r="5537" spans="2:2" x14ac:dyDescent="0.3">
      <c r="B5537" s="11"/>
    </row>
    <row r="5538" spans="2:2" x14ac:dyDescent="0.3">
      <c r="B5538" s="11"/>
    </row>
    <row r="5539" spans="2:2" x14ac:dyDescent="0.3">
      <c r="B5539" s="11"/>
    </row>
    <row r="5540" spans="2:2" x14ac:dyDescent="0.3">
      <c r="B5540" s="11"/>
    </row>
    <row r="5541" spans="2:2" x14ac:dyDescent="0.3">
      <c r="B5541" s="11"/>
    </row>
    <row r="5542" spans="2:2" x14ac:dyDescent="0.3">
      <c r="B5542" s="11"/>
    </row>
    <row r="5543" spans="2:2" x14ac:dyDescent="0.3">
      <c r="B5543" s="11"/>
    </row>
    <row r="5544" spans="2:2" x14ac:dyDescent="0.3">
      <c r="B5544" s="11"/>
    </row>
    <row r="5545" spans="2:2" x14ac:dyDescent="0.3">
      <c r="B5545" s="11"/>
    </row>
    <row r="5546" spans="2:2" x14ac:dyDescent="0.3">
      <c r="B5546" s="11"/>
    </row>
    <row r="5547" spans="2:2" x14ac:dyDescent="0.3">
      <c r="B5547" s="11"/>
    </row>
    <row r="5548" spans="2:2" x14ac:dyDescent="0.3">
      <c r="B5548" s="11"/>
    </row>
    <row r="5549" spans="2:2" x14ac:dyDescent="0.3">
      <c r="B5549" s="11"/>
    </row>
    <row r="5550" spans="2:2" x14ac:dyDescent="0.3">
      <c r="B5550" s="11"/>
    </row>
    <row r="5551" spans="2:2" x14ac:dyDescent="0.3">
      <c r="B5551" s="11"/>
    </row>
    <row r="5552" spans="2:2" x14ac:dyDescent="0.3">
      <c r="B5552" s="11"/>
    </row>
    <row r="5553" spans="2:2" x14ac:dyDescent="0.3">
      <c r="B5553" s="11"/>
    </row>
    <row r="5554" spans="2:2" x14ac:dyDescent="0.3">
      <c r="B5554" s="11"/>
    </row>
    <row r="5555" spans="2:2" x14ac:dyDescent="0.3">
      <c r="B5555" s="11"/>
    </row>
    <row r="5556" spans="2:2" x14ac:dyDescent="0.3">
      <c r="B5556" s="11"/>
    </row>
    <row r="5557" spans="2:2" x14ac:dyDescent="0.3">
      <c r="B5557" s="11"/>
    </row>
    <row r="5558" spans="2:2" x14ac:dyDescent="0.3">
      <c r="B5558" s="11"/>
    </row>
    <row r="5559" spans="2:2" x14ac:dyDescent="0.3">
      <c r="B5559" s="11"/>
    </row>
    <row r="5560" spans="2:2" x14ac:dyDescent="0.3">
      <c r="B5560" s="11"/>
    </row>
    <row r="5561" spans="2:2" x14ac:dyDescent="0.3">
      <c r="B5561" s="11"/>
    </row>
    <row r="5562" spans="2:2" x14ac:dyDescent="0.3">
      <c r="B5562" s="11"/>
    </row>
    <row r="5563" spans="2:2" x14ac:dyDescent="0.3">
      <c r="B5563" s="11"/>
    </row>
    <row r="5564" spans="2:2" x14ac:dyDescent="0.3">
      <c r="B5564" s="11"/>
    </row>
    <row r="5565" spans="2:2" x14ac:dyDescent="0.3">
      <c r="B5565" s="11"/>
    </row>
    <row r="5566" spans="2:2" x14ac:dyDescent="0.3">
      <c r="B5566" s="11"/>
    </row>
    <row r="5567" spans="2:2" x14ac:dyDescent="0.3">
      <c r="B5567" s="11"/>
    </row>
    <row r="5568" spans="2:2" x14ac:dyDescent="0.3">
      <c r="B5568" s="11"/>
    </row>
    <row r="5569" spans="2:2" x14ac:dyDescent="0.3">
      <c r="B5569" s="11"/>
    </row>
    <row r="5570" spans="2:2" x14ac:dyDescent="0.3">
      <c r="B5570" s="11"/>
    </row>
    <row r="5571" spans="2:2" x14ac:dyDescent="0.3">
      <c r="B5571" s="11"/>
    </row>
    <row r="5572" spans="2:2" x14ac:dyDescent="0.3">
      <c r="B5572" s="11"/>
    </row>
    <row r="5573" spans="2:2" x14ac:dyDescent="0.3">
      <c r="B5573" s="11"/>
    </row>
    <row r="5574" spans="2:2" x14ac:dyDescent="0.3">
      <c r="B5574" s="11"/>
    </row>
    <row r="5575" spans="2:2" x14ac:dyDescent="0.3">
      <c r="B5575" s="11"/>
    </row>
    <row r="5576" spans="2:2" x14ac:dyDescent="0.3">
      <c r="B5576" s="11"/>
    </row>
    <row r="5577" spans="2:2" x14ac:dyDescent="0.3">
      <c r="B5577" s="11"/>
    </row>
    <row r="5578" spans="2:2" x14ac:dyDescent="0.3">
      <c r="B5578" s="11"/>
    </row>
    <row r="5579" spans="2:2" x14ac:dyDescent="0.3">
      <c r="B5579" s="11"/>
    </row>
    <row r="5580" spans="2:2" x14ac:dyDescent="0.3">
      <c r="B5580" s="11"/>
    </row>
    <row r="5581" spans="2:2" x14ac:dyDescent="0.3">
      <c r="B5581" s="11"/>
    </row>
    <row r="5582" spans="2:2" x14ac:dyDescent="0.3">
      <c r="B5582" s="11"/>
    </row>
    <row r="5583" spans="2:2" x14ac:dyDescent="0.3">
      <c r="B5583" s="11"/>
    </row>
    <row r="5584" spans="2:2" x14ac:dyDescent="0.3">
      <c r="B5584" s="11"/>
    </row>
    <row r="5585" spans="2:2" x14ac:dyDescent="0.3">
      <c r="B5585" s="11"/>
    </row>
    <row r="5586" spans="2:2" x14ac:dyDescent="0.3">
      <c r="B5586" s="11"/>
    </row>
    <row r="5587" spans="2:2" x14ac:dyDescent="0.3">
      <c r="B5587" s="11"/>
    </row>
    <row r="5588" spans="2:2" x14ac:dyDescent="0.3">
      <c r="B5588" s="11"/>
    </row>
    <row r="5589" spans="2:2" x14ac:dyDescent="0.3">
      <c r="B5589" s="11"/>
    </row>
    <row r="5590" spans="2:2" x14ac:dyDescent="0.3">
      <c r="B5590" s="11"/>
    </row>
    <row r="5591" spans="2:2" x14ac:dyDescent="0.3">
      <c r="B5591" s="11"/>
    </row>
    <row r="5592" spans="2:2" x14ac:dyDescent="0.3">
      <c r="B5592" s="11"/>
    </row>
    <row r="5593" spans="2:2" x14ac:dyDescent="0.3">
      <c r="B5593" s="11"/>
    </row>
    <row r="5594" spans="2:2" x14ac:dyDescent="0.3">
      <c r="B5594" s="11"/>
    </row>
    <row r="5595" spans="2:2" x14ac:dyDescent="0.3">
      <c r="B5595" s="11"/>
    </row>
    <row r="5596" spans="2:2" x14ac:dyDescent="0.3">
      <c r="B5596" s="11"/>
    </row>
    <row r="5597" spans="2:2" x14ac:dyDescent="0.3">
      <c r="B5597" s="11"/>
    </row>
    <row r="5598" spans="2:2" x14ac:dyDescent="0.3">
      <c r="B5598" s="11"/>
    </row>
    <row r="5599" spans="2:2" x14ac:dyDescent="0.3">
      <c r="B5599" s="11"/>
    </row>
    <row r="5600" spans="2:2" x14ac:dyDescent="0.3">
      <c r="B5600" s="11"/>
    </row>
    <row r="5601" spans="2:2" x14ac:dyDescent="0.3">
      <c r="B5601" s="11"/>
    </row>
    <row r="5602" spans="2:2" x14ac:dyDescent="0.3">
      <c r="B5602" s="11"/>
    </row>
    <row r="5603" spans="2:2" x14ac:dyDescent="0.3">
      <c r="B5603" s="11"/>
    </row>
    <row r="5604" spans="2:2" x14ac:dyDescent="0.3">
      <c r="B5604" s="11"/>
    </row>
    <row r="5605" spans="2:2" x14ac:dyDescent="0.3">
      <c r="B5605" s="11"/>
    </row>
    <row r="5606" spans="2:2" x14ac:dyDescent="0.3">
      <c r="B5606" s="11"/>
    </row>
    <row r="5607" spans="2:2" x14ac:dyDescent="0.3">
      <c r="B5607" s="11"/>
    </row>
    <row r="5608" spans="2:2" x14ac:dyDescent="0.3">
      <c r="B5608" s="11"/>
    </row>
    <row r="5609" spans="2:2" x14ac:dyDescent="0.3">
      <c r="B5609" s="11"/>
    </row>
    <row r="5610" spans="2:2" x14ac:dyDescent="0.3">
      <c r="B5610" s="11"/>
    </row>
    <row r="5611" spans="2:2" x14ac:dyDescent="0.3">
      <c r="B5611" s="11"/>
    </row>
    <row r="5612" spans="2:2" x14ac:dyDescent="0.3">
      <c r="B5612" s="11"/>
    </row>
    <row r="5613" spans="2:2" x14ac:dyDescent="0.3">
      <c r="B5613" s="11"/>
    </row>
    <row r="5614" spans="2:2" x14ac:dyDescent="0.3">
      <c r="B5614" s="11"/>
    </row>
    <row r="5615" spans="2:2" x14ac:dyDescent="0.3">
      <c r="B5615" s="11"/>
    </row>
    <row r="5616" spans="2:2" x14ac:dyDescent="0.3">
      <c r="B5616" s="11"/>
    </row>
    <row r="5617" spans="2:2" x14ac:dyDescent="0.3">
      <c r="B5617" s="11"/>
    </row>
    <row r="5618" spans="2:2" x14ac:dyDescent="0.3">
      <c r="B5618" s="11"/>
    </row>
    <row r="5619" spans="2:2" x14ac:dyDescent="0.3">
      <c r="B5619" s="11"/>
    </row>
    <row r="5620" spans="2:2" x14ac:dyDescent="0.3">
      <c r="B5620" s="11"/>
    </row>
    <row r="5621" spans="2:2" x14ac:dyDescent="0.3">
      <c r="B5621" s="11"/>
    </row>
    <row r="5622" spans="2:2" x14ac:dyDescent="0.3">
      <c r="B5622" s="11"/>
    </row>
    <row r="5623" spans="2:2" x14ac:dyDescent="0.3">
      <c r="B5623" s="11"/>
    </row>
    <row r="5624" spans="2:2" x14ac:dyDescent="0.3">
      <c r="B5624" s="11"/>
    </row>
    <row r="5625" spans="2:2" x14ac:dyDescent="0.3">
      <c r="B5625" s="11"/>
    </row>
    <row r="5626" spans="2:2" x14ac:dyDescent="0.3">
      <c r="B5626" s="11"/>
    </row>
    <row r="5627" spans="2:2" x14ac:dyDescent="0.3">
      <c r="B5627" s="11"/>
    </row>
    <row r="5628" spans="2:2" x14ac:dyDescent="0.3">
      <c r="B5628" s="11"/>
    </row>
    <row r="5629" spans="2:2" x14ac:dyDescent="0.3">
      <c r="B5629" s="11"/>
    </row>
    <row r="5630" spans="2:2" x14ac:dyDescent="0.3">
      <c r="B5630" s="11"/>
    </row>
    <row r="5631" spans="2:2" x14ac:dyDescent="0.3">
      <c r="B5631" s="11"/>
    </row>
    <row r="5632" spans="2:2" x14ac:dyDescent="0.3">
      <c r="B5632" s="11"/>
    </row>
    <row r="5633" spans="2:2" x14ac:dyDescent="0.3">
      <c r="B5633" s="11"/>
    </row>
    <row r="5634" spans="2:2" x14ac:dyDescent="0.3">
      <c r="B5634" s="11"/>
    </row>
    <row r="5635" spans="2:2" x14ac:dyDescent="0.3">
      <c r="B5635" s="11"/>
    </row>
    <row r="5636" spans="2:2" x14ac:dyDescent="0.3">
      <c r="B5636" s="11"/>
    </row>
    <row r="5637" spans="2:2" x14ac:dyDescent="0.3">
      <c r="B5637" s="11"/>
    </row>
    <row r="5638" spans="2:2" x14ac:dyDescent="0.3">
      <c r="B5638" s="11"/>
    </row>
    <row r="5639" spans="2:2" x14ac:dyDescent="0.3">
      <c r="B5639" s="11"/>
    </row>
    <row r="5640" spans="2:2" x14ac:dyDescent="0.3">
      <c r="B5640" s="11"/>
    </row>
    <row r="5641" spans="2:2" x14ac:dyDescent="0.3">
      <c r="B5641" s="11"/>
    </row>
    <row r="5642" spans="2:2" x14ac:dyDescent="0.3">
      <c r="B5642" s="11"/>
    </row>
    <row r="5643" spans="2:2" x14ac:dyDescent="0.3">
      <c r="B5643" s="11"/>
    </row>
    <row r="5644" spans="2:2" x14ac:dyDescent="0.3">
      <c r="B5644" s="11"/>
    </row>
    <row r="5645" spans="2:2" x14ac:dyDescent="0.3">
      <c r="B5645" s="11"/>
    </row>
    <row r="5646" spans="2:2" x14ac:dyDescent="0.3">
      <c r="B5646" s="11"/>
    </row>
    <row r="5647" spans="2:2" x14ac:dyDescent="0.3">
      <c r="B5647" s="11"/>
    </row>
    <row r="5648" spans="2:2" x14ac:dyDescent="0.3">
      <c r="B5648" s="11"/>
    </row>
    <row r="5649" spans="2:2" x14ac:dyDescent="0.3">
      <c r="B5649" s="11"/>
    </row>
    <row r="5650" spans="2:2" x14ac:dyDescent="0.3">
      <c r="B5650" s="11"/>
    </row>
    <row r="5651" spans="2:2" x14ac:dyDescent="0.3">
      <c r="B5651" s="11"/>
    </row>
    <row r="5652" spans="2:2" x14ac:dyDescent="0.3">
      <c r="B5652" s="11"/>
    </row>
    <row r="5653" spans="2:2" x14ac:dyDescent="0.3">
      <c r="B5653" s="11"/>
    </row>
    <row r="5654" spans="2:2" x14ac:dyDescent="0.3">
      <c r="B5654" s="11"/>
    </row>
    <row r="5655" spans="2:2" x14ac:dyDescent="0.3">
      <c r="B5655" s="11"/>
    </row>
    <row r="5656" spans="2:2" x14ac:dyDescent="0.3">
      <c r="B5656" s="11"/>
    </row>
    <row r="5657" spans="2:2" x14ac:dyDescent="0.3">
      <c r="B5657" s="11"/>
    </row>
    <row r="5658" spans="2:2" x14ac:dyDescent="0.3">
      <c r="B5658" s="11"/>
    </row>
    <row r="5659" spans="2:2" x14ac:dyDescent="0.3">
      <c r="B5659" s="11"/>
    </row>
    <row r="5660" spans="2:2" x14ac:dyDescent="0.3">
      <c r="B5660" s="11"/>
    </row>
    <row r="5661" spans="2:2" x14ac:dyDescent="0.3">
      <c r="B5661" s="11"/>
    </row>
    <row r="5662" spans="2:2" x14ac:dyDescent="0.3">
      <c r="B5662" s="11"/>
    </row>
    <row r="5663" spans="2:2" x14ac:dyDescent="0.3">
      <c r="B5663" s="11"/>
    </row>
    <row r="5664" spans="2:2" x14ac:dyDescent="0.3">
      <c r="B5664" s="11"/>
    </row>
    <row r="5665" spans="2:2" x14ac:dyDescent="0.3">
      <c r="B5665" s="11"/>
    </row>
    <row r="5666" spans="2:2" x14ac:dyDescent="0.3">
      <c r="B5666" s="11"/>
    </row>
    <row r="5667" spans="2:2" x14ac:dyDescent="0.3">
      <c r="B5667" s="11"/>
    </row>
    <row r="5668" spans="2:2" x14ac:dyDescent="0.3">
      <c r="B5668" s="11"/>
    </row>
    <row r="5669" spans="2:2" x14ac:dyDescent="0.3">
      <c r="B5669" s="11"/>
    </row>
    <row r="5670" spans="2:2" x14ac:dyDescent="0.3">
      <c r="B5670" s="11"/>
    </row>
    <row r="5671" spans="2:2" x14ac:dyDescent="0.3">
      <c r="B5671" s="11"/>
    </row>
    <row r="5672" spans="2:2" x14ac:dyDescent="0.3">
      <c r="B5672" s="11"/>
    </row>
    <row r="5673" spans="2:2" x14ac:dyDescent="0.3">
      <c r="B5673" s="11"/>
    </row>
    <row r="5674" spans="2:2" x14ac:dyDescent="0.3">
      <c r="B5674" s="11"/>
    </row>
    <row r="5675" spans="2:2" x14ac:dyDescent="0.3">
      <c r="B5675" s="11"/>
    </row>
    <row r="5676" spans="2:2" x14ac:dyDescent="0.3">
      <c r="B5676" s="11"/>
    </row>
    <row r="5677" spans="2:2" x14ac:dyDescent="0.3">
      <c r="B5677" s="11"/>
    </row>
    <row r="5678" spans="2:2" x14ac:dyDescent="0.3">
      <c r="B5678" s="11"/>
    </row>
    <row r="5679" spans="2:2" x14ac:dyDescent="0.3">
      <c r="B5679" s="11"/>
    </row>
    <row r="5680" spans="2:2" x14ac:dyDescent="0.3">
      <c r="B5680" s="11"/>
    </row>
    <row r="5681" spans="2:2" x14ac:dyDescent="0.3">
      <c r="B5681" s="11"/>
    </row>
    <row r="5682" spans="2:2" x14ac:dyDescent="0.3">
      <c r="B5682" s="11"/>
    </row>
    <row r="5683" spans="2:2" x14ac:dyDescent="0.3">
      <c r="B5683" s="11"/>
    </row>
    <row r="5684" spans="2:2" x14ac:dyDescent="0.3">
      <c r="B5684" s="11"/>
    </row>
    <row r="5685" spans="2:2" x14ac:dyDescent="0.3">
      <c r="B5685" s="11"/>
    </row>
    <row r="5686" spans="2:2" x14ac:dyDescent="0.3">
      <c r="B5686" s="11"/>
    </row>
    <row r="5687" spans="2:2" x14ac:dyDescent="0.3">
      <c r="B5687" s="11"/>
    </row>
    <row r="5688" spans="2:2" x14ac:dyDescent="0.3">
      <c r="B5688" s="11"/>
    </row>
    <row r="5689" spans="2:2" x14ac:dyDescent="0.3">
      <c r="B5689" s="11"/>
    </row>
    <row r="5690" spans="2:2" x14ac:dyDescent="0.3">
      <c r="B5690" s="11"/>
    </row>
    <row r="5691" spans="2:2" x14ac:dyDescent="0.3">
      <c r="B5691" s="11"/>
    </row>
    <row r="5692" spans="2:2" x14ac:dyDescent="0.3">
      <c r="B5692" s="11"/>
    </row>
    <row r="5693" spans="2:2" x14ac:dyDescent="0.3">
      <c r="B5693" s="11"/>
    </row>
    <row r="5694" spans="2:2" x14ac:dyDescent="0.3">
      <c r="B5694" s="11"/>
    </row>
    <row r="5695" spans="2:2" x14ac:dyDescent="0.3">
      <c r="B5695" s="11"/>
    </row>
    <row r="5696" spans="2:2" x14ac:dyDescent="0.3">
      <c r="B5696" s="11"/>
    </row>
    <row r="5697" spans="2:2" x14ac:dyDescent="0.3">
      <c r="B5697" s="11"/>
    </row>
    <row r="5698" spans="2:2" x14ac:dyDescent="0.3">
      <c r="B5698" s="11"/>
    </row>
    <row r="5699" spans="2:2" x14ac:dyDescent="0.3">
      <c r="B5699" s="11"/>
    </row>
    <row r="5700" spans="2:2" x14ac:dyDescent="0.3">
      <c r="B5700" s="11"/>
    </row>
    <row r="5701" spans="2:2" x14ac:dyDescent="0.3">
      <c r="B5701" s="11"/>
    </row>
    <row r="5702" spans="2:2" x14ac:dyDescent="0.3">
      <c r="B5702" s="11"/>
    </row>
    <row r="5703" spans="2:2" x14ac:dyDescent="0.3">
      <c r="B5703" s="11"/>
    </row>
    <row r="5704" spans="2:2" x14ac:dyDescent="0.3">
      <c r="B5704" s="11"/>
    </row>
    <row r="5705" spans="2:2" x14ac:dyDescent="0.3">
      <c r="B5705" s="11"/>
    </row>
    <row r="5706" spans="2:2" x14ac:dyDescent="0.3">
      <c r="B5706" s="11"/>
    </row>
    <row r="5707" spans="2:2" x14ac:dyDescent="0.3">
      <c r="B5707" s="11"/>
    </row>
    <row r="5708" spans="2:2" x14ac:dyDescent="0.3">
      <c r="B5708" s="11"/>
    </row>
    <row r="5709" spans="2:2" x14ac:dyDescent="0.3">
      <c r="B5709" s="11"/>
    </row>
    <row r="5710" spans="2:2" x14ac:dyDescent="0.3">
      <c r="B5710" s="11"/>
    </row>
    <row r="5711" spans="2:2" x14ac:dyDescent="0.3">
      <c r="B5711" s="11"/>
    </row>
    <row r="5712" spans="2:2" x14ac:dyDescent="0.3">
      <c r="B5712" s="11"/>
    </row>
    <row r="5713" spans="2:2" x14ac:dyDescent="0.3">
      <c r="B5713" s="11"/>
    </row>
    <row r="5714" spans="2:2" x14ac:dyDescent="0.3">
      <c r="B5714" s="11"/>
    </row>
    <row r="5715" spans="2:2" x14ac:dyDescent="0.3">
      <c r="B5715" s="11"/>
    </row>
    <row r="5716" spans="2:2" x14ac:dyDescent="0.3">
      <c r="B5716" s="11"/>
    </row>
    <row r="5717" spans="2:2" x14ac:dyDescent="0.3">
      <c r="B5717" s="11"/>
    </row>
    <row r="5718" spans="2:2" x14ac:dyDescent="0.3">
      <c r="B5718" s="11"/>
    </row>
    <row r="5719" spans="2:2" x14ac:dyDescent="0.3">
      <c r="B5719" s="11"/>
    </row>
    <row r="5720" spans="2:2" x14ac:dyDescent="0.3">
      <c r="B5720" s="11"/>
    </row>
    <row r="5721" spans="2:2" x14ac:dyDescent="0.3">
      <c r="B5721" s="11"/>
    </row>
    <row r="5722" spans="2:2" x14ac:dyDescent="0.3">
      <c r="B5722" s="11"/>
    </row>
    <row r="5723" spans="2:2" x14ac:dyDescent="0.3">
      <c r="B5723" s="11"/>
    </row>
    <row r="5724" spans="2:2" x14ac:dyDescent="0.3">
      <c r="B5724" s="11"/>
    </row>
    <row r="5725" spans="2:2" x14ac:dyDescent="0.3">
      <c r="B5725" s="11"/>
    </row>
    <row r="5726" spans="2:2" x14ac:dyDescent="0.3">
      <c r="B5726" s="11"/>
    </row>
    <row r="5727" spans="2:2" x14ac:dyDescent="0.3">
      <c r="B5727" s="11"/>
    </row>
    <row r="5728" spans="2:2" x14ac:dyDescent="0.3">
      <c r="B5728" s="11"/>
    </row>
    <row r="5729" spans="2:2" x14ac:dyDescent="0.3">
      <c r="B5729" s="11"/>
    </row>
    <row r="5730" spans="2:2" x14ac:dyDescent="0.3">
      <c r="B5730" s="11"/>
    </row>
    <row r="5731" spans="2:2" x14ac:dyDescent="0.3">
      <c r="B5731" s="11"/>
    </row>
    <row r="5732" spans="2:2" x14ac:dyDescent="0.3">
      <c r="B5732" s="11"/>
    </row>
    <row r="5733" spans="2:2" x14ac:dyDescent="0.3">
      <c r="B5733" s="11"/>
    </row>
    <row r="5734" spans="2:2" x14ac:dyDescent="0.3">
      <c r="B5734" s="11"/>
    </row>
    <row r="5735" spans="2:2" x14ac:dyDescent="0.3">
      <c r="B5735" s="11"/>
    </row>
    <row r="5736" spans="2:2" x14ac:dyDescent="0.3">
      <c r="B5736" s="11"/>
    </row>
    <row r="5737" spans="2:2" x14ac:dyDescent="0.3">
      <c r="B5737" s="11"/>
    </row>
    <row r="5738" spans="2:2" x14ac:dyDescent="0.3">
      <c r="B5738" s="11"/>
    </row>
    <row r="5739" spans="2:2" x14ac:dyDescent="0.3">
      <c r="B5739" s="11"/>
    </row>
    <row r="5740" spans="2:2" x14ac:dyDescent="0.3">
      <c r="B5740" s="11"/>
    </row>
    <row r="5741" spans="2:2" x14ac:dyDescent="0.3">
      <c r="B5741" s="11"/>
    </row>
    <row r="5742" spans="2:2" x14ac:dyDescent="0.3">
      <c r="B5742" s="11"/>
    </row>
    <row r="5743" spans="2:2" x14ac:dyDescent="0.3">
      <c r="B5743" s="11"/>
    </row>
    <row r="5744" spans="2:2" x14ac:dyDescent="0.3">
      <c r="B5744" s="11"/>
    </row>
    <row r="5745" spans="2:2" x14ac:dyDescent="0.3">
      <c r="B5745" s="11"/>
    </row>
    <row r="5746" spans="2:2" x14ac:dyDescent="0.3">
      <c r="B5746" s="11"/>
    </row>
    <row r="5747" spans="2:2" x14ac:dyDescent="0.3">
      <c r="B5747" s="11"/>
    </row>
    <row r="5748" spans="2:2" x14ac:dyDescent="0.3">
      <c r="B5748" s="11"/>
    </row>
    <row r="5749" spans="2:2" x14ac:dyDescent="0.3">
      <c r="B5749" s="11"/>
    </row>
    <row r="5750" spans="2:2" x14ac:dyDescent="0.3">
      <c r="B5750" s="11"/>
    </row>
    <row r="5751" spans="2:2" x14ac:dyDescent="0.3">
      <c r="B5751" s="11"/>
    </row>
    <row r="5752" spans="2:2" x14ac:dyDescent="0.3">
      <c r="B5752" s="11"/>
    </row>
    <row r="5753" spans="2:2" x14ac:dyDescent="0.3">
      <c r="B5753" s="11"/>
    </row>
    <row r="5754" spans="2:2" x14ac:dyDescent="0.3">
      <c r="B5754" s="11"/>
    </row>
    <row r="5755" spans="2:2" x14ac:dyDescent="0.3">
      <c r="B5755" s="11"/>
    </row>
    <row r="5756" spans="2:2" x14ac:dyDescent="0.3">
      <c r="B5756" s="11"/>
    </row>
    <row r="5757" spans="2:2" x14ac:dyDescent="0.3">
      <c r="B5757" s="11"/>
    </row>
    <row r="5758" spans="2:2" x14ac:dyDescent="0.3">
      <c r="B5758" s="11"/>
    </row>
    <row r="5759" spans="2:2" x14ac:dyDescent="0.3">
      <c r="B5759" s="11"/>
    </row>
    <row r="5760" spans="2:2" x14ac:dyDescent="0.3">
      <c r="B5760" s="11"/>
    </row>
    <row r="5761" spans="2:2" x14ac:dyDescent="0.3">
      <c r="B5761" s="11"/>
    </row>
    <row r="5762" spans="2:2" x14ac:dyDescent="0.3">
      <c r="B5762" s="11"/>
    </row>
    <row r="5763" spans="2:2" x14ac:dyDescent="0.3">
      <c r="B5763" s="11"/>
    </row>
    <row r="5764" spans="2:2" x14ac:dyDescent="0.3">
      <c r="B5764" s="11"/>
    </row>
    <row r="5765" spans="2:2" x14ac:dyDescent="0.3">
      <c r="B5765" s="11"/>
    </row>
    <row r="5766" spans="2:2" x14ac:dyDescent="0.3">
      <c r="B5766" s="11"/>
    </row>
    <row r="5767" spans="2:2" x14ac:dyDescent="0.3">
      <c r="B5767" s="11"/>
    </row>
    <row r="5768" spans="2:2" x14ac:dyDescent="0.3">
      <c r="B5768" s="11"/>
    </row>
    <row r="5769" spans="2:2" x14ac:dyDescent="0.3">
      <c r="B5769" s="11"/>
    </row>
    <row r="5770" spans="2:2" x14ac:dyDescent="0.3">
      <c r="B5770" s="11"/>
    </row>
    <row r="5771" spans="2:2" x14ac:dyDescent="0.3">
      <c r="B5771" s="11"/>
    </row>
    <row r="5772" spans="2:2" x14ac:dyDescent="0.3">
      <c r="B5772" s="11"/>
    </row>
    <row r="5773" spans="2:2" x14ac:dyDescent="0.3">
      <c r="B5773" s="11"/>
    </row>
    <row r="5774" spans="2:2" x14ac:dyDescent="0.3">
      <c r="B5774" s="11"/>
    </row>
    <row r="5775" spans="2:2" x14ac:dyDescent="0.3">
      <c r="B5775" s="11"/>
    </row>
    <row r="5776" spans="2:2" x14ac:dyDescent="0.3">
      <c r="B5776" s="11"/>
    </row>
    <row r="5777" spans="2:2" x14ac:dyDescent="0.3">
      <c r="B5777" s="11"/>
    </row>
    <row r="5778" spans="2:2" x14ac:dyDescent="0.3">
      <c r="B5778" s="11"/>
    </row>
    <row r="5779" spans="2:2" x14ac:dyDescent="0.3">
      <c r="B5779" s="11"/>
    </row>
    <row r="5780" spans="2:2" x14ac:dyDescent="0.3">
      <c r="B5780" s="11"/>
    </row>
    <row r="5781" spans="2:2" x14ac:dyDescent="0.3">
      <c r="B5781" s="11"/>
    </row>
    <row r="5782" spans="2:2" x14ac:dyDescent="0.3">
      <c r="B5782" s="11"/>
    </row>
    <row r="5783" spans="2:2" x14ac:dyDescent="0.3">
      <c r="B5783" s="11"/>
    </row>
    <row r="5784" spans="2:2" x14ac:dyDescent="0.3">
      <c r="B5784" s="11"/>
    </row>
    <row r="5785" spans="2:2" x14ac:dyDescent="0.3">
      <c r="B5785" s="11"/>
    </row>
    <row r="5786" spans="2:2" x14ac:dyDescent="0.3">
      <c r="B5786" s="11"/>
    </row>
    <row r="5787" spans="2:2" x14ac:dyDescent="0.3">
      <c r="B5787" s="11"/>
    </row>
    <row r="5788" spans="2:2" x14ac:dyDescent="0.3">
      <c r="B5788" s="11"/>
    </row>
    <row r="5789" spans="2:2" x14ac:dyDescent="0.3">
      <c r="B5789" s="11"/>
    </row>
    <row r="5790" spans="2:2" x14ac:dyDescent="0.3">
      <c r="B5790" s="11"/>
    </row>
    <row r="5791" spans="2:2" x14ac:dyDescent="0.3">
      <c r="B5791" s="11"/>
    </row>
    <row r="5792" spans="2:2" x14ac:dyDescent="0.3">
      <c r="B5792" s="11"/>
    </row>
    <row r="5793" spans="2:2" x14ac:dyDescent="0.3">
      <c r="B5793" s="11"/>
    </row>
    <row r="5794" spans="2:2" x14ac:dyDescent="0.3">
      <c r="B5794" s="11"/>
    </row>
    <row r="5795" spans="2:2" x14ac:dyDescent="0.3">
      <c r="B5795" s="11"/>
    </row>
    <row r="5796" spans="2:2" x14ac:dyDescent="0.3">
      <c r="B5796" s="11"/>
    </row>
    <row r="5797" spans="2:2" x14ac:dyDescent="0.3">
      <c r="B5797" s="11"/>
    </row>
    <row r="5798" spans="2:2" x14ac:dyDescent="0.3">
      <c r="B5798" s="11"/>
    </row>
    <row r="5799" spans="2:2" x14ac:dyDescent="0.3">
      <c r="B5799" s="11"/>
    </row>
    <row r="5800" spans="2:2" x14ac:dyDescent="0.3">
      <c r="B5800" s="11"/>
    </row>
    <row r="5801" spans="2:2" x14ac:dyDescent="0.3">
      <c r="B5801" s="11"/>
    </row>
    <row r="5802" spans="2:2" x14ac:dyDescent="0.3">
      <c r="B5802" s="11"/>
    </row>
    <row r="5803" spans="2:2" x14ac:dyDescent="0.3">
      <c r="B5803" s="11"/>
    </row>
    <row r="5804" spans="2:2" x14ac:dyDescent="0.3">
      <c r="B5804" s="11"/>
    </row>
    <row r="5805" spans="2:2" x14ac:dyDescent="0.3">
      <c r="B5805" s="11"/>
    </row>
    <row r="5806" spans="2:2" x14ac:dyDescent="0.3">
      <c r="B5806" s="11"/>
    </row>
    <row r="5807" spans="2:2" x14ac:dyDescent="0.3">
      <c r="B5807" s="11"/>
    </row>
    <row r="5808" spans="2:2" x14ac:dyDescent="0.3">
      <c r="B5808" s="11"/>
    </row>
    <row r="5809" spans="2:2" x14ac:dyDescent="0.3">
      <c r="B5809" s="11"/>
    </row>
    <row r="5810" spans="2:2" x14ac:dyDescent="0.3">
      <c r="B5810" s="11"/>
    </row>
    <row r="5811" spans="2:2" x14ac:dyDescent="0.3">
      <c r="B5811" s="11"/>
    </row>
    <row r="5812" spans="2:2" x14ac:dyDescent="0.3">
      <c r="B5812" s="11"/>
    </row>
    <row r="5813" spans="2:2" x14ac:dyDescent="0.3">
      <c r="B5813" s="11"/>
    </row>
    <row r="5814" spans="2:2" x14ac:dyDescent="0.3">
      <c r="B5814" s="11"/>
    </row>
    <row r="5815" spans="2:2" x14ac:dyDescent="0.3">
      <c r="B5815" s="11"/>
    </row>
    <row r="5816" spans="2:2" x14ac:dyDescent="0.3">
      <c r="B5816" s="11"/>
    </row>
    <row r="5817" spans="2:2" x14ac:dyDescent="0.3">
      <c r="B5817" s="11"/>
    </row>
    <row r="5818" spans="2:2" x14ac:dyDescent="0.3">
      <c r="B5818" s="11"/>
    </row>
    <row r="5819" spans="2:2" x14ac:dyDescent="0.3">
      <c r="B5819" s="11"/>
    </row>
    <row r="5820" spans="2:2" x14ac:dyDescent="0.3">
      <c r="B5820" s="11"/>
    </row>
    <row r="5821" spans="2:2" x14ac:dyDescent="0.3">
      <c r="B5821" s="11"/>
    </row>
    <row r="5822" spans="2:2" x14ac:dyDescent="0.3">
      <c r="B5822" s="11"/>
    </row>
    <row r="5823" spans="2:2" x14ac:dyDescent="0.3">
      <c r="B5823" s="11"/>
    </row>
    <row r="5824" spans="2:2" x14ac:dyDescent="0.3">
      <c r="B5824" s="11"/>
    </row>
    <row r="5825" spans="2:2" x14ac:dyDescent="0.3">
      <c r="B5825" s="11"/>
    </row>
    <row r="5826" spans="2:2" x14ac:dyDescent="0.3">
      <c r="B5826" s="11"/>
    </row>
    <row r="5827" spans="2:2" x14ac:dyDescent="0.3">
      <c r="B5827" s="11"/>
    </row>
    <row r="5828" spans="2:2" x14ac:dyDescent="0.3">
      <c r="B5828" s="11"/>
    </row>
    <row r="5829" spans="2:2" x14ac:dyDescent="0.3">
      <c r="B5829" s="11"/>
    </row>
    <row r="5830" spans="2:2" x14ac:dyDescent="0.3">
      <c r="B5830" s="11"/>
    </row>
    <row r="5831" spans="2:2" x14ac:dyDescent="0.3">
      <c r="B5831" s="11"/>
    </row>
    <row r="5832" spans="2:2" x14ac:dyDescent="0.3">
      <c r="B5832" s="11"/>
    </row>
    <row r="5833" spans="2:2" x14ac:dyDescent="0.3">
      <c r="B5833" s="11"/>
    </row>
    <row r="5834" spans="2:2" x14ac:dyDescent="0.3">
      <c r="B5834" s="11"/>
    </row>
    <row r="5835" spans="2:2" x14ac:dyDescent="0.3">
      <c r="B5835" s="11"/>
    </row>
    <row r="5836" spans="2:2" x14ac:dyDescent="0.3">
      <c r="B5836" s="11"/>
    </row>
    <row r="5837" spans="2:2" x14ac:dyDescent="0.3">
      <c r="B5837" s="11"/>
    </row>
    <row r="5838" spans="2:2" x14ac:dyDescent="0.3">
      <c r="B5838" s="11"/>
    </row>
    <row r="5839" spans="2:2" x14ac:dyDescent="0.3">
      <c r="B5839" s="11"/>
    </row>
    <row r="5840" spans="2:2" x14ac:dyDescent="0.3">
      <c r="B5840" s="11"/>
    </row>
    <row r="5841" spans="2:2" x14ac:dyDescent="0.3">
      <c r="B5841" s="11"/>
    </row>
    <row r="5842" spans="2:2" x14ac:dyDescent="0.3">
      <c r="B5842" s="11"/>
    </row>
    <row r="5843" spans="2:2" x14ac:dyDescent="0.3">
      <c r="B5843" s="11"/>
    </row>
    <row r="5844" spans="2:2" x14ac:dyDescent="0.3">
      <c r="B5844" s="11"/>
    </row>
    <row r="5845" spans="2:2" x14ac:dyDescent="0.3">
      <c r="B5845" s="11"/>
    </row>
    <row r="5846" spans="2:2" x14ac:dyDescent="0.3">
      <c r="B5846" s="11"/>
    </row>
    <row r="5847" spans="2:2" x14ac:dyDescent="0.3">
      <c r="B5847" s="11"/>
    </row>
    <row r="5848" spans="2:2" x14ac:dyDescent="0.3">
      <c r="B5848" s="11"/>
    </row>
    <row r="5849" spans="2:2" x14ac:dyDescent="0.3">
      <c r="B5849" s="11"/>
    </row>
    <row r="5850" spans="2:2" x14ac:dyDescent="0.3">
      <c r="B5850" s="11"/>
    </row>
    <row r="5851" spans="2:2" x14ac:dyDescent="0.3">
      <c r="B5851" s="11"/>
    </row>
    <row r="5852" spans="2:2" x14ac:dyDescent="0.3">
      <c r="B5852" s="11"/>
    </row>
    <row r="5853" spans="2:2" x14ac:dyDescent="0.3">
      <c r="B5853" s="11"/>
    </row>
    <row r="5854" spans="2:2" x14ac:dyDescent="0.3">
      <c r="B5854" s="11"/>
    </row>
    <row r="5855" spans="2:2" x14ac:dyDescent="0.3">
      <c r="B5855" s="11"/>
    </row>
    <row r="5856" spans="2:2" x14ac:dyDescent="0.3">
      <c r="B5856" s="11"/>
    </row>
    <row r="5857" spans="2:2" x14ac:dyDescent="0.3">
      <c r="B5857" s="11"/>
    </row>
    <row r="5858" spans="2:2" x14ac:dyDescent="0.3">
      <c r="B5858" s="11"/>
    </row>
    <row r="5859" spans="2:2" x14ac:dyDescent="0.3">
      <c r="B5859" s="11"/>
    </row>
    <row r="5860" spans="2:2" x14ac:dyDescent="0.3">
      <c r="B5860" s="11"/>
    </row>
    <row r="5861" spans="2:2" x14ac:dyDescent="0.3">
      <c r="B5861" s="11"/>
    </row>
    <row r="5862" spans="2:2" x14ac:dyDescent="0.3">
      <c r="B5862" s="11"/>
    </row>
    <row r="5863" spans="2:2" x14ac:dyDescent="0.3">
      <c r="B5863" s="11"/>
    </row>
    <row r="5864" spans="2:2" x14ac:dyDescent="0.3">
      <c r="B5864" s="11"/>
    </row>
    <row r="5865" spans="2:2" x14ac:dyDescent="0.3">
      <c r="B5865" s="11"/>
    </row>
    <row r="5866" spans="2:2" x14ac:dyDescent="0.3">
      <c r="B5866" s="11"/>
    </row>
    <row r="5867" spans="2:2" x14ac:dyDescent="0.3">
      <c r="B5867" s="11"/>
    </row>
    <row r="5868" spans="2:2" x14ac:dyDescent="0.3">
      <c r="B5868" s="11"/>
    </row>
    <row r="5869" spans="2:2" x14ac:dyDescent="0.3">
      <c r="B5869" s="11"/>
    </row>
    <row r="5870" spans="2:2" x14ac:dyDescent="0.3">
      <c r="B5870" s="11"/>
    </row>
    <row r="5871" spans="2:2" x14ac:dyDescent="0.3">
      <c r="B5871" s="11"/>
    </row>
    <row r="5872" spans="2:2" x14ac:dyDescent="0.3">
      <c r="B5872" s="11"/>
    </row>
    <row r="5873" spans="2:2" x14ac:dyDescent="0.3">
      <c r="B5873" s="11"/>
    </row>
    <row r="5874" spans="2:2" x14ac:dyDescent="0.3">
      <c r="B5874" s="11"/>
    </row>
    <row r="5875" spans="2:2" x14ac:dyDescent="0.3">
      <c r="B5875" s="11"/>
    </row>
    <row r="5876" spans="2:2" x14ac:dyDescent="0.3">
      <c r="B5876" s="11"/>
    </row>
    <row r="5877" spans="2:2" x14ac:dyDescent="0.3">
      <c r="B5877" s="11"/>
    </row>
    <row r="5878" spans="2:2" x14ac:dyDescent="0.3">
      <c r="B5878" s="11"/>
    </row>
    <row r="5879" spans="2:2" x14ac:dyDescent="0.3">
      <c r="B5879" s="11"/>
    </row>
    <row r="5880" spans="2:2" x14ac:dyDescent="0.3">
      <c r="B5880" s="11"/>
    </row>
    <row r="5881" spans="2:2" x14ac:dyDescent="0.3">
      <c r="B5881" s="11"/>
    </row>
    <row r="5882" spans="2:2" x14ac:dyDescent="0.3">
      <c r="B5882" s="11"/>
    </row>
    <row r="5883" spans="2:2" x14ac:dyDescent="0.3">
      <c r="B5883" s="11"/>
    </row>
    <row r="5884" spans="2:2" x14ac:dyDescent="0.3">
      <c r="B5884" s="11"/>
    </row>
    <row r="5885" spans="2:2" x14ac:dyDescent="0.3">
      <c r="B5885" s="11"/>
    </row>
    <row r="5886" spans="2:2" x14ac:dyDescent="0.3">
      <c r="B5886" s="11"/>
    </row>
    <row r="5887" spans="2:2" x14ac:dyDescent="0.3">
      <c r="B5887" s="11"/>
    </row>
    <row r="5888" spans="2:2" x14ac:dyDescent="0.3">
      <c r="B5888" s="11"/>
    </row>
    <row r="5889" spans="2:2" x14ac:dyDescent="0.3">
      <c r="B5889" s="11"/>
    </row>
    <row r="5890" spans="2:2" x14ac:dyDescent="0.3">
      <c r="B5890" s="11"/>
    </row>
    <row r="5891" spans="2:2" x14ac:dyDescent="0.3">
      <c r="B5891" s="11"/>
    </row>
    <row r="5892" spans="2:2" x14ac:dyDescent="0.3">
      <c r="B5892" s="11"/>
    </row>
    <row r="5893" spans="2:2" x14ac:dyDescent="0.3">
      <c r="B5893" s="11"/>
    </row>
    <row r="5894" spans="2:2" x14ac:dyDescent="0.3">
      <c r="B5894" s="11"/>
    </row>
    <row r="5895" spans="2:2" x14ac:dyDescent="0.3">
      <c r="B5895" s="11"/>
    </row>
    <row r="5896" spans="2:2" x14ac:dyDescent="0.3">
      <c r="B5896" s="11"/>
    </row>
    <row r="5897" spans="2:2" x14ac:dyDescent="0.3">
      <c r="B5897" s="11"/>
    </row>
    <row r="5898" spans="2:2" x14ac:dyDescent="0.3">
      <c r="B5898" s="11"/>
    </row>
    <row r="5899" spans="2:2" x14ac:dyDescent="0.3">
      <c r="B5899" s="11"/>
    </row>
    <row r="5900" spans="2:2" x14ac:dyDescent="0.3">
      <c r="B5900" s="11"/>
    </row>
    <row r="5901" spans="2:2" x14ac:dyDescent="0.3">
      <c r="B5901" s="11"/>
    </row>
    <row r="5902" spans="2:2" x14ac:dyDescent="0.3">
      <c r="B5902" s="11"/>
    </row>
    <row r="5903" spans="2:2" x14ac:dyDescent="0.3">
      <c r="B5903" s="11"/>
    </row>
    <row r="5904" spans="2:2" x14ac:dyDescent="0.3">
      <c r="B5904" s="11"/>
    </row>
    <row r="5905" spans="2:2" x14ac:dyDescent="0.3">
      <c r="B5905" s="11"/>
    </row>
    <row r="5906" spans="2:2" x14ac:dyDescent="0.3">
      <c r="B5906" s="11"/>
    </row>
    <row r="5907" spans="2:2" x14ac:dyDescent="0.3">
      <c r="B5907" s="11"/>
    </row>
    <row r="5908" spans="2:2" x14ac:dyDescent="0.3">
      <c r="B5908" s="11"/>
    </row>
    <row r="5909" spans="2:2" x14ac:dyDescent="0.3">
      <c r="B5909" s="11"/>
    </row>
    <row r="5910" spans="2:2" x14ac:dyDescent="0.3">
      <c r="B5910" s="11"/>
    </row>
    <row r="5911" spans="2:2" x14ac:dyDescent="0.3">
      <c r="B5911" s="11"/>
    </row>
    <row r="5912" spans="2:2" x14ac:dyDescent="0.3">
      <c r="B5912" s="11"/>
    </row>
    <row r="5913" spans="2:2" x14ac:dyDescent="0.3">
      <c r="B5913" s="11"/>
    </row>
    <row r="5914" spans="2:2" x14ac:dyDescent="0.3">
      <c r="B5914" s="11"/>
    </row>
    <row r="5915" spans="2:2" x14ac:dyDescent="0.3">
      <c r="B5915" s="11"/>
    </row>
    <row r="5916" spans="2:2" x14ac:dyDescent="0.3">
      <c r="B5916" s="11"/>
    </row>
    <row r="5917" spans="2:2" x14ac:dyDescent="0.3">
      <c r="B5917" s="11"/>
    </row>
    <row r="5918" spans="2:2" x14ac:dyDescent="0.3">
      <c r="B5918" s="11"/>
    </row>
    <row r="5919" spans="2:2" x14ac:dyDescent="0.3">
      <c r="B5919" s="11"/>
    </row>
    <row r="5920" spans="2:2" x14ac:dyDescent="0.3">
      <c r="B5920" s="11"/>
    </row>
    <row r="5921" spans="2:2" x14ac:dyDescent="0.3">
      <c r="B5921" s="11"/>
    </row>
    <row r="5922" spans="2:2" x14ac:dyDescent="0.3">
      <c r="B5922" s="11"/>
    </row>
    <row r="5923" spans="2:2" x14ac:dyDescent="0.3">
      <c r="B5923" s="11"/>
    </row>
    <row r="5924" spans="2:2" x14ac:dyDescent="0.3">
      <c r="B5924" s="11"/>
    </row>
    <row r="5925" spans="2:2" x14ac:dyDescent="0.3">
      <c r="B5925" s="11"/>
    </row>
    <row r="5926" spans="2:2" x14ac:dyDescent="0.3">
      <c r="B5926" s="11"/>
    </row>
    <row r="5927" spans="2:2" x14ac:dyDescent="0.3">
      <c r="B5927" s="11"/>
    </row>
    <row r="5928" spans="2:2" x14ac:dyDescent="0.3">
      <c r="B5928" s="11"/>
    </row>
    <row r="5929" spans="2:2" x14ac:dyDescent="0.3">
      <c r="B5929" s="11"/>
    </row>
    <row r="5930" spans="2:2" x14ac:dyDescent="0.3">
      <c r="B5930" s="11"/>
    </row>
    <row r="5931" spans="2:2" x14ac:dyDescent="0.3">
      <c r="B5931" s="11"/>
    </row>
    <row r="5932" spans="2:2" x14ac:dyDescent="0.3">
      <c r="B5932" s="11"/>
    </row>
    <row r="5933" spans="2:2" x14ac:dyDescent="0.3">
      <c r="B5933" s="11"/>
    </row>
    <row r="5934" spans="2:2" x14ac:dyDescent="0.3">
      <c r="B5934" s="11"/>
    </row>
    <row r="5935" spans="2:2" x14ac:dyDescent="0.3">
      <c r="B5935" s="11"/>
    </row>
    <row r="5936" spans="2:2" x14ac:dyDescent="0.3">
      <c r="B5936" s="11"/>
    </row>
    <row r="5937" spans="2:2" x14ac:dyDescent="0.3">
      <c r="B5937" s="11"/>
    </row>
    <row r="5938" spans="2:2" x14ac:dyDescent="0.3">
      <c r="B5938" s="11"/>
    </row>
    <row r="5939" spans="2:2" x14ac:dyDescent="0.3">
      <c r="B5939" s="11"/>
    </row>
    <row r="5940" spans="2:2" x14ac:dyDescent="0.3">
      <c r="B5940" s="11"/>
    </row>
    <row r="5941" spans="2:2" x14ac:dyDescent="0.3">
      <c r="B5941" s="11"/>
    </row>
    <row r="5942" spans="2:2" x14ac:dyDescent="0.3">
      <c r="B5942" s="11"/>
    </row>
    <row r="5943" spans="2:2" x14ac:dyDescent="0.3">
      <c r="B5943" s="11"/>
    </row>
    <row r="5944" spans="2:2" x14ac:dyDescent="0.3">
      <c r="B5944" s="11"/>
    </row>
    <row r="5945" spans="2:2" x14ac:dyDescent="0.3">
      <c r="B5945" s="11"/>
    </row>
    <row r="5946" spans="2:2" x14ac:dyDescent="0.3">
      <c r="B5946" s="11"/>
    </row>
    <row r="5947" spans="2:2" x14ac:dyDescent="0.3">
      <c r="B5947" s="11"/>
    </row>
    <row r="5948" spans="2:2" x14ac:dyDescent="0.3">
      <c r="B5948" s="11"/>
    </row>
    <row r="5949" spans="2:2" x14ac:dyDescent="0.3">
      <c r="B5949" s="11"/>
    </row>
    <row r="5950" spans="2:2" x14ac:dyDescent="0.3">
      <c r="B5950" s="11"/>
    </row>
    <row r="5951" spans="2:2" x14ac:dyDescent="0.3">
      <c r="B5951" s="11"/>
    </row>
    <row r="5952" spans="2:2" x14ac:dyDescent="0.3">
      <c r="B5952" s="11"/>
    </row>
    <row r="5953" spans="2:2" x14ac:dyDescent="0.3">
      <c r="B5953" s="11"/>
    </row>
    <row r="5954" spans="2:2" x14ac:dyDescent="0.3">
      <c r="B5954" s="11"/>
    </row>
    <row r="5955" spans="2:2" x14ac:dyDescent="0.3">
      <c r="B5955" s="11"/>
    </row>
    <row r="5956" spans="2:2" x14ac:dyDescent="0.3">
      <c r="B5956" s="11"/>
    </row>
    <row r="5957" spans="2:2" x14ac:dyDescent="0.3">
      <c r="B5957" s="11"/>
    </row>
    <row r="5958" spans="2:2" x14ac:dyDescent="0.3">
      <c r="B5958" s="11"/>
    </row>
    <row r="5959" spans="2:2" x14ac:dyDescent="0.3">
      <c r="B5959" s="11"/>
    </row>
    <row r="5960" spans="2:2" x14ac:dyDescent="0.3">
      <c r="B5960" s="11"/>
    </row>
    <row r="5961" spans="2:2" x14ac:dyDescent="0.3">
      <c r="B5961" s="11"/>
    </row>
    <row r="5962" spans="2:2" x14ac:dyDescent="0.3">
      <c r="B5962" s="11"/>
    </row>
    <row r="5963" spans="2:2" x14ac:dyDescent="0.3">
      <c r="B5963" s="11"/>
    </row>
    <row r="5964" spans="2:2" x14ac:dyDescent="0.3">
      <c r="B5964" s="11"/>
    </row>
    <row r="5965" spans="2:2" x14ac:dyDescent="0.3">
      <c r="B5965" s="11"/>
    </row>
    <row r="5966" spans="2:2" x14ac:dyDescent="0.3">
      <c r="B5966" s="11"/>
    </row>
    <row r="5967" spans="2:2" x14ac:dyDescent="0.3">
      <c r="B5967" s="11"/>
    </row>
    <row r="5968" spans="2:2" x14ac:dyDescent="0.3">
      <c r="B5968" s="11"/>
    </row>
    <row r="5969" spans="2:2" x14ac:dyDescent="0.3">
      <c r="B5969" s="11"/>
    </row>
    <row r="5970" spans="2:2" x14ac:dyDescent="0.3">
      <c r="B5970" s="11"/>
    </row>
    <row r="5971" spans="2:2" x14ac:dyDescent="0.3">
      <c r="B5971" s="11"/>
    </row>
    <row r="5972" spans="2:2" x14ac:dyDescent="0.3">
      <c r="B5972" s="11"/>
    </row>
    <row r="5973" spans="2:2" x14ac:dyDescent="0.3">
      <c r="B5973" s="11"/>
    </row>
    <row r="5974" spans="2:2" x14ac:dyDescent="0.3">
      <c r="B5974" s="11"/>
    </row>
    <row r="5975" spans="2:2" x14ac:dyDescent="0.3">
      <c r="B5975" s="11"/>
    </row>
    <row r="5976" spans="2:2" x14ac:dyDescent="0.3">
      <c r="B5976" s="11"/>
    </row>
    <row r="5977" spans="2:2" x14ac:dyDescent="0.3">
      <c r="B5977" s="11"/>
    </row>
    <row r="5978" spans="2:2" x14ac:dyDescent="0.3">
      <c r="B5978" s="11"/>
    </row>
    <row r="5979" spans="2:2" x14ac:dyDescent="0.3">
      <c r="B5979" s="11"/>
    </row>
    <row r="5980" spans="2:2" x14ac:dyDescent="0.3">
      <c r="B5980" s="11"/>
    </row>
    <row r="5981" spans="2:2" x14ac:dyDescent="0.3">
      <c r="B5981" s="11"/>
    </row>
    <row r="5982" spans="2:2" x14ac:dyDescent="0.3">
      <c r="B5982" s="11"/>
    </row>
    <row r="5983" spans="2:2" x14ac:dyDescent="0.3">
      <c r="B5983" s="11"/>
    </row>
    <row r="5984" spans="2:2" x14ac:dyDescent="0.3">
      <c r="B5984" s="11"/>
    </row>
    <row r="5985" spans="2:2" x14ac:dyDescent="0.3">
      <c r="B5985" s="11"/>
    </row>
    <row r="5986" spans="2:2" x14ac:dyDescent="0.3">
      <c r="B5986" s="11"/>
    </row>
    <row r="5987" spans="2:2" x14ac:dyDescent="0.3">
      <c r="B5987" s="11"/>
    </row>
    <row r="5988" spans="2:2" x14ac:dyDescent="0.3">
      <c r="B5988" s="11"/>
    </row>
    <row r="5989" spans="2:2" x14ac:dyDescent="0.3">
      <c r="B5989" s="11"/>
    </row>
    <row r="5990" spans="2:2" x14ac:dyDescent="0.3">
      <c r="B5990" s="11"/>
    </row>
    <row r="5991" spans="2:2" x14ac:dyDescent="0.3">
      <c r="B5991" s="11"/>
    </row>
    <row r="5992" spans="2:2" x14ac:dyDescent="0.3">
      <c r="B5992" s="11"/>
    </row>
    <row r="5993" spans="2:2" x14ac:dyDescent="0.3">
      <c r="B5993" s="11"/>
    </row>
    <row r="5994" spans="2:2" x14ac:dyDescent="0.3">
      <c r="B5994" s="11"/>
    </row>
    <row r="5995" spans="2:2" x14ac:dyDescent="0.3">
      <c r="B5995" s="11"/>
    </row>
    <row r="5996" spans="2:2" x14ac:dyDescent="0.3">
      <c r="B5996" s="11"/>
    </row>
    <row r="5997" spans="2:2" x14ac:dyDescent="0.3">
      <c r="B5997" s="11"/>
    </row>
    <row r="5998" spans="2:2" x14ac:dyDescent="0.3">
      <c r="B5998" s="11"/>
    </row>
    <row r="5999" spans="2:2" x14ac:dyDescent="0.3">
      <c r="B5999" s="11"/>
    </row>
    <row r="6000" spans="2:2" x14ac:dyDescent="0.3">
      <c r="B6000" s="11"/>
    </row>
    <row r="6001" spans="2:2" x14ac:dyDescent="0.3">
      <c r="B6001" s="11"/>
    </row>
    <row r="6002" spans="2:2" x14ac:dyDescent="0.3">
      <c r="B6002" s="11"/>
    </row>
    <row r="6003" spans="2:2" x14ac:dyDescent="0.3">
      <c r="B6003" s="11"/>
    </row>
    <row r="6004" spans="2:2" x14ac:dyDescent="0.3">
      <c r="B6004" s="11"/>
    </row>
    <row r="6005" spans="2:2" x14ac:dyDescent="0.3">
      <c r="B6005" s="11"/>
    </row>
    <row r="6006" spans="2:2" x14ac:dyDescent="0.3">
      <c r="B6006" s="11"/>
    </row>
    <row r="6007" spans="2:2" x14ac:dyDescent="0.3">
      <c r="B6007" s="11"/>
    </row>
    <row r="6008" spans="2:2" x14ac:dyDescent="0.3">
      <c r="B6008" s="11"/>
    </row>
    <row r="6009" spans="2:2" x14ac:dyDescent="0.3">
      <c r="B6009" s="11"/>
    </row>
    <row r="6010" spans="2:2" x14ac:dyDescent="0.3">
      <c r="B6010" s="11"/>
    </row>
    <row r="6011" spans="2:2" x14ac:dyDescent="0.3">
      <c r="B6011" s="11"/>
    </row>
    <row r="6012" spans="2:2" x14ac:dyDescent="0.3">
      <c r="B6012" s="11"/>
    </row>
    <row r="6013" spans="2:2" x14ac:dyDescent="0.3">
      <c r="B6013" s="11"/>
    </row>
    <row r="6014" spans="2:2" x14ac:dyDescent="0.3">
      <c r="B6014" s="11"/>
    </row>
    <row r="6015" spans="2:2" x14ac:dyDescent="0.3">
      <c r="B6015" s="11"/>
    </row>
    <row r="6016" spans="2:2" x14ac:dyDescent="0.3">
      <c r="B6016" s="11"/>
    </row>
    <row r="6017" spans="2:2" x14ac:dyDescent="0.3">
      <c r="B6017" s="11"/>
    </row>
    <row r="6018" spans="2:2" x14ac:dyDescent="0.3">
      <c r="B6018" s="11"/>
    </row>
    <row r="6019" spans="2:2" x14ac:dyDescent="0.3">
      <c r="B6019" s="11"/>
    </row>
    <row r="6020" spans="2:2" x14ac:dyDescent="0.3">
      <c r="B6020" s="11"/>
    </row>
    <row r="6021" spans="2:2" x14ac:dyDescent="0.3">
      <c r="B6021" s="11"/>
    </row>
    <row r="6022" spans="2:2" x14ac:dyDescent="0.3">
      <c r="B6022" s="11"/>
    </row>
    <row r="6023" spans="2:2" x14ac:dyDescent="0.3">
      <c r="B6023" s="11"/>
    </row>
    <row r="6024" spans="2:2" x14ac:dyDescent="0.3">
      <c r="B6024" s="11"/>
    </row>
    <row r="6025" spans="2:2" x14ac:dyDescent="0.3">
      <c r="B6025" s="11"/>
    </row>
    <row r="6026" spans="2:2" x14ac:dyDescent="0.3">
      <c r="B6026" s="11"/>
    </row>
    <row r="6027" spans="2:2" x14ac:dyDescent="0.3">
      <c r="B6027" s="11"/>
    </row>
    <row r="6028" spans="2:2" x14ac:dyDescent="0.3">
      <c r="B6028" s="11"/>
    </row>
    <row r="6029" spans="2:2" x14ac:dyDescent="0.3">
      <c r="B6029" s="11"/>
    </row>
    <row r="6030" spans="2:2" x14ac:dyDescent="0.3">
      <c r="B6030" s="11"/>
    </row>
    <row r="6031" spans="2:2" x14ac:dyDescent="0.3">
      <c r="B6031" s="11"/>
    </row>
    <row r="6032" spans="2:2" x14ac:dyDescent="0.3">
      <c r="B6032" s="11"/>
    </row>
    <row r="6033" spans="2:2" x14ac:dyDescent="0.3">
      <c r="B6033" s="11"/>
    </row>
    <row r="6034" spans="2:2" x14ac:dyDescent="0.3">
      <c r="B6034" s="11"/>
    </row>
    <row r="6035" spans="2:2" x14ac:dyDescent="0.3">
      <c r="B6035" s="11"/>
    </row>
    <row r="6036" spans="2:2" x14ac:dyDescent="0.3">
      <c r="B6036" s="11"/>
    </row>
    <row r="6037" spans="2:2" x14ac:dyDescent="0.3">
      <c r="B6037" s="11"/>
    </row>
    <row r="6038" spans="2:2" x14ac:dyDescent="0.3">
      <c r="B6038" s="11"/>
    </row>
    <row r="6039" spans="2:2" x14ac:dyDescent="0.3">
      <c r="B6039" s="11"/>
    </row>
    <row r="6040" spans="2:2" x14ac:dyDescent="0.3">
      <c r="B6040" s="11"/>
    </row>
    <row r="6041" spans="2:2" x14ac:dyDescent="0.3">
      <c r="B6041" s="11"/>
    </row>
    <row r="6042" spans="2:2" x14ac:dyDescent="0.3">
      <c r="B6042" s="11"/>
    </row>
    <row r="6043" spans="2:2" x14ac:dyDescent="0.3">
      <c r="B6043" s="11"/>
    </row>
    <row r="6044" spans="2:2" x14ac:dyDescent="0.3">
      <c r="B6044" s="11"/>
    </row>
    <row r="6045" spans="2:2" x14ac:dyDescent="0.3">
      <c r="B6045" s="11"/>
    </row>
    <row r="6046" spans="2:2" x14ac:dyDescent="0.3">
      <c r="B6046" s="11"/>
    </row>
    <row r="6047" spans="2:2" x14ac:dyDescent="0.3">
      <c r="B6047" s="11"/>
    </row>
    <row r="6048" spans="2:2" x14ac:dyDescent="0.3">
      <c r="B6048" s="11"/>
    </row>
    <row r="6049" spans="2:2" x14ac:dyDescent="0.3">
      <c r="B6049" s="11"/>
    </row>
    <row r="6050" spans="2:2" x14ac:dyDescent="0.3">
      <c r="B6050" s="11"/>
    </row>
    <row r="6051" spans="2:2" x14ac:dyDescent="0.3">
      <c r="B6051" s="11"/>
    </row>
    <row r="6052" spans="2:2" x14ac:dyDescent="0.3">
      <c r="B6052" s="11"/>
    </row>
    <row r="6053" spans="2:2" x14ac:dyDescent="0.3">
      <c r="B6053" s="11"/>
    </row>
    <row r="6054" spans="2:2" x14ac:dyDescent="0.3">
      <c r="B6054" s="11"/>
    </row>
    <row r="6055" spans="2:2" x14ac:dyDescent="0.3">
      <c r="B6055" s="11"/>
    </row>
    <row r="6056" spans="2:2" x14ac:dyDescent="0.3">
      <c r="B6056" s="11"/>
    </row>
    <row r="6057" spans="2:2" x14ac:dyDescent="0.3">
      <c r="B6057" s="11"/>
    </row>
    <row r="6058" spans="2:2" x14ac:dyDescent="0.3">
      <c r="B6058" s="11"/>
    </row>
    <row r="6059" spans="2:2" x14ac:dyDescent="0.3">
      <c r="B6059" s="11"/>
    </row>
    <row r="6060" spans="2:2" x14ac:dyDescent="0.3">
      <c r="B6060" s="11"/>
    </row>
    <row r="6061" spans="2:2" x14ac:dyDescent="0.3">
      <c r="B6061" s="11"/>
    </row>
    <row r="6062" spans="2:2" x14ac:dyDescent="0.3">
      <c r="B6062" s="11"/>
    </row>
    <row r="6063" spans="2:2" x14ac:dyDescent="0.3">
      <c r="B6063" s="11"/>
    </row>
    <row r="6064" spans="2:2" x14ac:dyDescent="0.3">
      <c r="B6064" s="11"/>
    </row>
    <row r="6065" spans="2:2" x14ac:dyDescent="0.3">
      <c r="B6065" s="11"/>
    </row>
    <row r="6066" spans="2:2" x14ac:dyDescent="0.3">
      <c r="B6066" s="11"/>
    </row>
    <row r="6067" spans="2:2" x14ac:dyDescent="0.3">
      <c r="B6067" s="11"/>
    </row>
    <row r="6068" spans="2:2" x14ac:dyDescent="0.3">
      <c r="B6068" s="11"/>
    </row>
    <row r="6069" spans="2:2" x14ac:dyDescent="0.3">
      <c r="B6069" s="11"/>
    </row>
    <row r="6070" spans="2:2" x14ac:dyDescent="0.3">
      <c r="B6070" s="11"/>
    </row>
    <row r="6071" spans="2:2" x14ac:dyDescent="0.3">
      <c r="B6071" s="11"/>
    </row>
    <row r="6072" spans="2:2" x14ac:dyDescent="0.3">
      <c r="B6072" s="11"/>
    </row>
    <row r="6073" spans="2:2" x14ac:dyDescent="0.3">
      <c r="B6073" s="11"/>
    </row>
    <row r="6074" spans="2:2" x14ac:dyDescent="0.3">
      <c r="B6074" s="11"/>
    </row>
    <row r="6075" spans="2:2" x14ac:dyDescent="0.3">
      <c r="B6075" s="11"/>
    </row>
    <row r="6076" spans="2:2" x14ac:dyDescent="0.3">
      <c r="B6076" s="11"/>
    </row>
    <row r="6077" spans="2:2" x14ac:dyDescent="0.3">
      <c r="B6077" s="11"/>
    </row>
    <row r="6078" spans="2:2" x14ac:dyDescent="0.3">
      <c r="B6078" s="11"/>
    </row>
    <row r="6079" spans="2:2" x14ac:dyDescent="0.3">
      <c r="B6079" s="11"/>
    </row>
    <row r="6080" spans="2:2" x14ac:dyDescent="0.3">
      <c r="B6080" s="11"/>
    </row>
    <row r="6081" spans="2:2" x14ac:dyDescent="0.3">
      <c r="B6081" s="11"/>
    </row>
    <row r="6082" spans="2:2" x14ac:dyDescent="0.3">
      <c r="B6082" s="11"/>
    </row>
    <row r="6083" spans="2:2" x14ac:dyDescent="0.3">
      <c r="B6083" s="11"/>
    </row>
    <row r="6084" spans="2:2" x14ac:dyDescent="0.3">
      <c r="B6084" s="11"/>
    </row>
    <row r="6085" spans="2:2" x14ac:dyDescent="0.3">
      <c r="B6085" s="11"/>
    </row>
    <row r="6086" spans="2:2" x14ac:dyDescent="0.3">
      <c r="B6086" s="11"/>
    </row>
    <row r="6087" spans="2:2" x14ac:dyDescent="0.3">
      <c r="B6087" s="11"/>
    </row>
    <row r="6088" spans="2:2" x14ac:dyDescent="0.3">
      <c r="B6088" s="11"/>
    </row>
    <row r="6089" spans="2:2" x14ac:dyDescent="0.3">
      <c r="B6089" s="11"/>
    </row>
    <row r="6090" spans="2:2" x14ac:dyDescent="0.3">
      <c r="B6090" s="11"/>
    </row>
    <row r="6091" spans="2:2" x14ac:dyDescent="0.3">
      <c r="B6091" s="11"/>
    </row>
    <row r="6092" spans="2:2" x14ac:dyDescent="0.3">
      <c r="B6092" s="11"/>
    </row>
    <row r="6093" spans="2:2" x14ac:dyDescent="0.3">
      <c r="B6093" s="11"/>
    </row>
    <row r="6094" spans="2:2" x14ac:dyDescent="0.3">
      <c r="B6094" s="11"/>
    </row>
    <row r="6095" spans="2:2" x14ac:dyDescent="0.3">
      <c r="B6095" s="11"/>
    </row>
    <row r="6096" spans="2:2" x14ac:dyDescent="0.3">
      <c r="B6096" s="11"/>
    </row>
    <row r="6097" spans="2:2" x14ac:dyDescent="0.3">
      <c r="B6097" s="11"/>
    </row>
    <row r="6098" spans="2:2" x14ac:dyDescent="0.3">
      <c r="B6098" s="11"/>
    </row>
    <row r="6099" spans="2:2" x14ac:dyDescent="0.3">
      <c r="B6099" s="11"/>
    </row>
    <row r="6100" spans="2:2" x14ac:dyDescent="0.3">
      <c r="B6100" s="11"/>
    </row>
    <row r="6101" spans="2:2" x14ac:dyDescent="0.3">
      <c r="B6101" s="11"/>
    </row>
    <row r="6102" spans="2:2" x14ac:dyDescent="0.3">
      <c r="B6102" s="11"/>
    </row>
    <row r="6103" spans="2:2" x14ac:dyDescent="0.3">
      <c r="B6103" s="11"/>
    </row>
    <row r="6104" spans="2:2" x14ac:dyDescent="0.3">
      <c r="B6104" s="11"/>
    </row>
    <row r="6105" spans="2:2" x14ac:dyDescent="0.3">
      <c r="B6105" s="11"/>
    </row>
    <row r="6106" spans="2:2" x14ac:dyDescent="0.3">
      <c r="B6106" s="11"/>
    </row>
    <row r="6107" spans="2:2" x14ac:dyDescent="0.3">
      <c r="B6107" s="11"/>
    </row>
    <row r="6108" spans="2:2" x14ac:dyDescent="0.3">
      <c r="B6108" s="11"/>
    </row>
    <row r="6109" spans="2:2" x14ac:dyDescent="0.3">
      <c r="B6109" s="11"/>
    </row>
    <row r="6110" spans="2:2" x14ac:dyDescent="0.3">
      <c r="B6110" s="11"/>
    </row>
    <row r="6111" spans="2:2" x14ac:dyDescent="0.3">
      <c r="B6111" s="11"/>
    </row>
    <row r="6112" spans="2:2" x14ac:dyDescent="0.3">
      <c r="B6112" s="11"/>
    </row>
    <row r="6113" spans="2:2" x14ac:dyDescent="0.3">
      <c r="B6113" s="11"/>
    </row>
    <row r="6114" spans="2:2" x14ac:dyDescent="0.3">
      <c r="B6114" s="11"/>
    </row>
    <row r="6115" spans="2:2" x14ac:dyDescent="0.3">
      <c r="B6115" s="11"/>
    </row>
    <row r="6116" spans="2:2" x14ac:dyDescent="0.3">
      <c r="B6116" s="11"/>
    </row>
    <row r="6117" spans="2:2" x14ac:dyDescent="0.3">
      <c r="B6117" s="11"/>
    </row>
    <row r="6118" spans="2:2" x14ac:dyDescent="0.3">
      <c r="B6118" s="11"/>
    </row>
    <row r="6119" spans="2:2" x14ac:dyDescent="0.3">
      <c r="B6119" s="11"/>
    </row>
    <row r="6120" spans="2:2" x14ac:dyDescent="0.3">
      <c r="B6120" s="11"/>
    </row>
    <row r="6121" spans="2:2" x14ac:dyDescent="0.3">
      <c r="B6121" s="11"/>
    </row>
    <row r="6122" spans="2:2" x14ac:dyDescent="0.3">
      <c r="B6122" s="11"/>
    </row>
    <row r="6123" spans="2:2" x14ac:dyDescent="0.3">
      <c r="B6123" s="11"/>
    </row>
    <row r="6124" spans="2:2" x14ac:dyDescent="0.3">
      <c r="B6124" s="11"/>
    </row>
    <row r="6125" spans="2:2" x14ac:dyDescent="0.3">
      <c r="B6125" s="11"/>
    </row>
    <row r="6126" spans="2:2" x14ac:dyDescent="0.3">
      <c r="B6126" s="11"/>
    </row>
    <row r="6127" spans="2:2" x14ac:dyDescent="0.3">
      <c r="B6127" s="11"/>
    </row>
    <row r="6128" spans="2:2" x14ac:dyDescent="0.3">
      <c r="B6128" s="11"/>
    </row>
    <row r="6129" spans="2:2" x14ac:dyDescent="0.3">
      <c r="B6129" s="11"/>
    </row>
    <row r="6130" spans="2:2" x14ac:dyDescent="0.3">
      <c r="B6130" s="11"/>
    </row>
    <row r="6131" spans="2:2" x14ac:dyDescent="0.3">
      <c r="B6131" s="11"/>
    </row>
    <row r="6132" spans="2:2" x14ac:dyDescent="0.3">
      <c r="B6132" s="11"/>
    </row>
    <row r="6133" spans="2:2" x14ac:dyDescent="0.3">
      <c r="B6133" s="11"/>
    </row>
    <row r="6134" spans="2:2" x14ac:dyDescent="0.3">
      <c r="B6134" s="11"/>
    </row>
    <row r="6135" spans="2:2" x14ac:dyDescent="0.3">
      <c r="B6135" s="11"/>
    </row>
    <row r="6136" spans="2:2" x14ac:dyDescent="0.3">
      <c r="B6136" s="11"/>
    </row>
    <row r="6137" spans="2:2" x14ac:dyDescent="0.3">
      <c r="B6137" s="11"/>
    </row>
    <row r="6138" spans="2:2" x14ac:dyDescent="0.3">
      <c r="B6138" s="11"/>
    </row>
    <row r="6139" spans="2:2" x14ac:dyDescent="0.3">
      <c r="B6139" s="11"/>
    </row>
    <row r="6140" spans="2:2" x14ac:dyDescent="0.3">
      <c r="B6140" s="11"/>
    </row>
    <row r="6141" spans="2:2" x14ac:dyDescent="0.3">
      <c r="B6141" s="11"/>
    </row>
    <row r="6142" spans="2:2" x14ac:dyDescent="0.3">
      <c r="B6142" s="11"/>
    </row>
    <row r="6143" spans="2:2" x14ac:dyDescent="0.3">
      <c r="B6143" s="11"/>
    </row>
    <row r="6144" spans="2:2" x14ac:dyDescent="0.3">
      <c r="B6144" s="11"/>
    </row>
    <row r="6145" spans="2:2" x14ac:dyDescent="0.3">
      <c r="B6145" s="11"/>
    </row>
    <row r="6146" spans="2:2" x14ac:dyDescent="0.3">
      <c r="B6146" s="11"/>
    </row>
    <row r="6147" spans="2:2" x14ac:dyDescent="0.3">
      <c r="B6147" s="11"/>
    </row>
    <row r="6148" spans="2:2" x14ac:dyDescent="0.3">
      <c r="B6148" s="11"/>
    </row>
    <row r="6149" spans="2:2" x14ac:dyDescent="0.3">
      <c r="B6149" s="11"/>
    </row>
    <row r="6150" spans="2:2" x14ac:dyDescent="0.3">
      <c r="B6150" s="11"/>
    </row>
    <row r="6151" spans="2:2" x14ac:dyDescent="0.3">
      <c r="B6151" s="11"/>
    </row>
    <row r="6152" spans="2:2" x14ac:dyDescent="0.3">
      <c r="B6152" s="11"/>
    </row>
    <row r="6153" spans="2:2" x14ac:dyDescent="0.3">
      <c r="B6153" s="11"/>
    </row>
    <row r="6154" spans="2:2" x14ac:dyDescent="0.3">
      <c r="B6154" s="11"/>
    </row>
    <row r="6155" spans="2:2" x14ac:dyDescent="0.3">
      <c r="B6155" s="11"/>
    </row>
    <row r="6156" spans="2:2" x14ac:dyDescent="0.3">
      <c r="B6156" s="11"/>
    </row>
    <row r="6157" spans="2:2" x14ac:dyDescent="0.3">
      <c r="B6157" s="11"/>
    </row>
    <row r="6158" spans="2:2" x14ac:dyDescent="0.3">
      <c r="B6158" s="11"/>
    </row>
    <row r="6159" spans="2:2" x14ac:dyDescent="0.3">
      <c r="B6159" s="11"/>
    </row>
    <row r="6160" spans="2:2" x14ac:dyDescent="0.3">
      <c r="B6160" s="11"/>
    </row>
    <row r="6161" spans="2:2" x14ac:dyDescent="0.3">
      <c r="B6161" s="11"/>
    </row>
    <row r="6162" spans="2:2" x14ac:dyDescent="0.3">
      <c r="B6162" s="11"/>
    </row>
    <row r="6163" spans="2:2" x14ac:dyDescent="0.3">
      <c r="B6163" s="11"/>
    </row>
    <row r="6164" spans="2:2" x14ac:dyDescent="0.3">
      <c r="B6164" s="11"/>
    </row>
    <row r="6165" spans="2:2" x14ac:dyDescent="0.3">
      <c r="B6165" s="11"/>
    </row>
    <row r="6166" spans="2:2" x14ac:dyDescent="0.3">
      <c r="B6166" s="11"/>
    </row>
    <row r="6167" spans="2:2" x14ac:dyDescent="0.3">
      <c r="B6167" s="11"/>
    </row>
    <row r="6168" spans="2:2" x14ac:dyDescent="0.3">
      <c r="B6168" s="11"/>
    </row>
    <row r="6169" spans="2:2" x14ac:dyDescent="0.3">
      <c r="B6169" s="11"/>
    </row>
    <row r="6170" spans="2:2" x14ac:dyDescent="0.3">
      <c r="B6170" s="11"/>
    </row>
    <row r="6171" spans="2:2" x14ac:dyDescent="0.3">
      <c r="B6171" s="11"/>
    </row>
    <row r="6172" spans="2:2" x14ac:dyDescent="0.3">
      <c r="B6172" s="11"/>
    </row>
    <row r="6173" spans="2:2" x14ac:dyDescent="0.3">
      <c r="B6173" s="11"/>
    </row>
    <row r="6174" spans="2:2" x14ac:dyDescent="0.3">
      <c r="B6174" s="11"/>
    </row>
    <row r="6175" spans="2:2" x14ac:dyDescent="0.3">
      <c r="B6175" s="11"/>
    </row>
    <row r="6176" spans="2:2" x14ac:dyDescent="0.3">
      <c r="B6176" s="11"/>
    </row>
    <row r="6177" spans="2:2" x14ac:dyDescent="0.3">
      <c r="B6177" s="11"/>
    </row>
    <row r="6178" spans="2:2" x14ac:dyDescent="0.3">
      <c r="B6178" s="11"/>
    </row>
    <row r="6179" spans="2:2" x14ac:dyDescent="0.3">
      <c r="B6179" s="11"/>
    </row>
    <row r="6180" spans="2:2" x14ac:dyDescent="0.3">
      <c r="B6180" s="11"/>
    </row>
    <row r="6181" spans="2:2" x14ac:dyDescent="0.3">
      <c r="B6181" s="11"/>
    </row>
    <row r="6182" spans="2:2" x14ac:dyDescent="0.3">
      <c r="B6182" s="11"/>
    </row>
    <row r="6183" spans="2:2" x14ac:dyDescent="0.3">
      <c r="B6183" s="11"/>
    </row>
    <row r="6184" spans="2:2" x14ac:dyDescent="0.3">
      <c r="B6184" s="11"/>
    </row>
    <row r="6185" spans="2:2" x14ac:dyDescent="0.3">
      <c r="B6185" s="11"/>
    </row>
    <row r="6186" spans="2:2" x14ac:dyDescent="0.3">
      <c r="B6186" s="11"/>
    </row>
    <row r="6187" spans="2:2" x14ac:dyDescent="0.3">
      <c r="B6187" s="11"/>
    </row>
    <row r="6188" spans="2:2" x14ac:dyDescent="0.3">
      <c r="B6188" s="11"/>
    </row>
    <row r="6189" spans="2:2" x14ac:dyDescent="0.3">
      <c r="B6189" s="11"/>
    </row>
    <row r="6190" spans="2:2" x14ac:dyDescent="0.3">
      <c r="B6190" s="11"/>
    </row>
    <row r="6191" spans="2:2" x14ac:dyDescent="0.3">
      <c r="B6191" s="11"/>
    </row>
    <row r="6192" spans="2:2" x14ac:dyDescent="0.3">
      <c r="B6192" s="11"/>
    </row>
    <row r="6193" spans="2:2" x14ac:dyDescent="0.3">
      <c r="B6193" s="11"/>
    </row>
    <row r="6194" spans="2:2" x14ac:dyDescent="0.3">
      <c r="B6194" s="11"/>
    </row>
    <row r="6195" spans="2:2" x14ac:dyDescent="0.3">
      <c r="B6195" s="11"/>
    </row>
    <row r="6196" spans="2:2" x14ac:dyDescent="0.3">
      <c r="B6196" s="11"/>
    </row>
    <row r="6197" spans="2:2" x14ac:dyDescent="0.3">
      <c r="B6197" s="11"/>
    </row>
    <row r="6198" spans="2:2" x14ac:dyDescent="0.3">
      <c r="B6198" s="11"/>
    </row>
    <row r="6199" spans="2:2" x14ac:dyDescent="0.3">
      <c r="B6199" s="11"/>
    </row>
    <row r="6200" spans="2:2" x14ac:dyDescent="0.3">
      <c r="B6200" s="11"/>
    </row>
    <row r="6201" spans="2:2" x14ac:dyDescent="0.3">
      <c r="B6201" s="11"/>
    </row>
    <row r="6202" spans="2:2" x14ac:dyDescent="0.3">
      <c r="B6202" s="11"/>
    </row>
    <row r="6203" spans="2:2" x14ac:dyDescent="0.3">
      <c r="B6203" s="11"/>
    </row>
    <row r="6204" spans="2:2" x14ac:dyDescent="0.3">
      <c r="B6204" s="11"/>
    </row>
    <row r="6205" spans="2:2" x14ac:dyDescent="0.3">
      <c r="B6205" s="11"/>
    </row>
    <row r="6206" spans="2:2" x14ac:dyDescent="0.3">
      <c r="B6206" s="11"/>
    </row>
    <row r="6207" spans="2:2" x14ac:dyDescent="0.3">
      <c r="B6207" s="11"/>
    </row>
    <row r="6208" spans="2:2" x14ac:dyDescent="0.3">
      <c r="B6208" s="11"/>
    </row>
    <row r="6209" spans="2:2" x14ac:dyDescent="0.3">
      <c r="B6209" s="11"/>
    </row>
    <row r="6210" spans="2:2" x14ac:dyDescent="0.3">
      <c r="B6210" s="11"/>
    </row>
    <row r="6211" spans="2:2" x14ac:dyDescent="0.3">
      <c r="B6211" s="11"/>
    </row>
    <row r="6212" spans="2:2" x14ac:dyDescent="0.3">
      <c r="B6212" s="11"/>
    </row>
    <row r="6213" spans="2:2" x14ac:dyDescent="0.3">
      <c r="B6213" s="11"/>
    </row>
    <row r="6214" spans="2:2" x14ac:dyDescent="0.3">
      <c r="B6214" s="11"/>
    </row>
    <row r="6215" spans="2:2" x14ac:dyDescent="0.3">
      <c r="B6215" s="11"/>
    </row>
    <row r="6216" spans="2:2" x14ac:dyDescent="0.3">
      <c r="B6216" s="11"/>
    </row>
    <row r="6217" spans="2:2" x14ac:dyDescent="0.3">
      <c r="B6217" s="11"/>
    </row>
    <row r="6218" spans="2:2" x14ac:dyDescent="0.3">
      <c r="B6218" s="11"/>
    </row>
    <row r="6219" spans="2:2" x14ac:dyDescent="0.3">
      <c r="B6219" s="11"/>
    </row>
    <row r="6220" spans="2:2" x14ac:dyDescent="0.3">
      <c r="B6220" s="11"/>
    </row>
    <row r="6221" spans="2:2" x14ac:dyDescent="0.3">
      <c r="B6221" s="11"/>
    </row>
    <row r="6222" spans="2:2" x14ac:dyDescent="0.3">
      <c r="B6222" s="11"/>
    </row>
    <row r="6223" spans="2:2" x14ac:dyDescent="0.3">
      <c r="B6223" s="11"/>
    </row>
    <row r="6224" spans="2:2" x14ac:dyDescent="0.3">
      <c r="B6224" s="11"/>
    </row>
    <row r="6225" spans="2:2" x14ac:dyDescent="0.3">
      <c r="B6225" s="11"/>
    </row>
    <row r="6226" spans="2:2" x14ac:dyDescent="0.3">
      <c r="B6226" s="11"/>
    </row>
    <row r="6227" spans="2:2" x14ac:dyDescent="0.3">
      <c r="B6227" s="11"/>
    </row>
    <row r="6228" spans="2:2" x14ac:dyDescent="0.3">
      <c r="B6228" s="11"/>
    </row>
    <row r="6229" spans="2:2" x14ac:dyDescent="0.3">
      <c r="B6229" s="11"/>
    </row>
    <row r="6230" spans="2:2" x14ac:dyDescent="0.3">
      <c r="B6230" s="11"/>
    </row>
    <row r="6231" spans="2:2" x14ac:dyDescent="0.3">
      <c r="B6231" s="11"/>
    </row>
    <row r="6232" spans="2:2" x14ac:dyDescent="0.3">
      <c r="B6232" s="11"/>
    </row>
    <row r="6233" spans="2:2" x14ac:dyDescent="0.3">
      <c r="B6233" s="11"/>
    </row>
    <row r="6234" spans="2:2" x14ac:dyDescent="0.3">
      <c r="B6234" s="11"/>
    </row>
    <row r="6235" spans="2:2" x14ac:dyDescent="0.3">
      <c r="B6235" s="11"/>
    </row>
    <row r="6236" spans="2:2" x14ac:dyDescent="0.3">
      <c r="B6236" s="11"/>
    </row>
    <row r="6237" spans="2:2" x14ac:dyDescent="0.3">
      <c r="B6237" s="11"/>
    </row>
    <row r="6238" spans="2:2" x14ac:dyDescent="0.3">
      <c r="B6238" s="11"/>
    </row>
    <row r="6239" spans="2:2" x14ac:dyDescent="0.3">
      <c r="B6239" s="11"/>
    </row>
    <row r="6240" spans="2:2" x14ac:dyDescent="0.3">
      <c r="B6240" s="11"/>
    </row>
    <row r="6241" spans="2:2" x14ac:dyDescent="0.3">
      <c r="B6241" s="11"/>
    </row>
    <row r="6242" spans="2:2" x14ac:dyDescent="0.3">
      <c r="B6242" s="11"/>
    </row>
    <row r="6243" spans="2:2" x14ac:dyDescent="0.3">
      <c r="B6243" s="11"/>
    </row>
    <row r="6244" spans="2:2" x14ac:dyDescent="0.3">
      <c r="B6244" s="11"/>
    </row>
    <row r="6245" spans="2:2" x14ac:dyDescent="0.3">
      <c r="B6245" s="11"/>
    </row>
    <row r="6246" spans="2:2" x14ac:dyDescent="0.3">
      <c r="B6246" s="11"/>
    </row>
    <row r="6247" spans="2:2" x14ac:dyDescent="0.3">
      <c r="B6247" s="11"/>
    </row>
    <row r="6248" spans="2:2" x14ac:dyDescent="0.3">
      <c r="B6248" s="11"/>
    </row>
    <row r="6249" spans="2:2" x14ac:dyDescent="0.3">
      <c r="B6249" s="11"/>
    </row>
    <row r="6250" spans="2:2" x14ac:dyDescent="0.3">
      <c r="B6250" s="11"/>
    </row>
    <row r="6251" spans="2:2" x14ac:dyDescent="0.3">
      <c r="B6251" s="11"/>
    </row>
    <row r="6252" spans="2:2" x14ac:dyDescent="0.3">
      <c r="B6252" s="11"/>
    </row>
    <row r="6253" spans="2:2" x14ac:dyDescent="0.3">
      <c r="B6253" s="11"/>
    </row>
    <row r="6254" spans="2:2" x14ac:dyDescent="0.3">
      <c r="B6254" s="11"/>
    </row>
    <row r="6255" spans="2:2" x14ac:dyDescent="0.3">
      <c r="B6255" s="11"/>
    </row>
    <row r="6256" spans="2:2" x14ac:dyDescent="0.3">
      <c r="B6256" s="11"/>
    </row>
    <row r="6257" spans="2:2" x14ac:dyDescent="0.3">
      <c r="B6257" s="11"/>
    </row>
    <row r="6258" spans="2:2" x14ac:dyDescent="0.3">
      <c r="B6258" s="11"/>
    </row>
    <row r="6259" spans="2:2" x14ac:dyDescent="0.3">
      <c r="B6259" s="11"/>
    </row>
    <row r="6260" spans="2:2" x14ac:dyDescent="0.3">
      <c r="B6260" s="11"/>
    </row>
    <row r="6261" spans="2:2" x14ac:dyDescent="0.3">
      <c r="B6261" s="11"/>
    </row>
    <row r="6262" spans="2:2" x14ac:dyDescent="0.3">
      <c r="B6262" s="11"/>
    </row>
    <row r="6263" spans="2:2" x14ac:dyDescent="0.3">
      <c r="B6263" s="11"/>
    </row>
    <row r="6264" spans="2:2" x14ac:dyDescent="0.3">
      <c r="B6264" s="11"/>
    </row>
    <row r="6265" spans="2:2" x14ac:dyDescent="0.3">
      <c r="B6265" s="11"/>
    </row>
    <row r="6266" spans="2:2" x14ac:dyDescent="0.3">
      <c r="B6266" s="11"/>
    </row>
    <row r="6267" spans="2:2" x14ac:dyDescent="0.3">
      <c r="B6267" s="11"/>
    </row>
    <row r="6268" spans="2:2" x14ac:dyDescent="0.3">
      <c r="B6268" s="11"/>
    </row>
    <row r="6269" spans="2:2" x14ac:dyDescent="0.3">
      <c r="B6269" s="11"/>
    </row>
    <row r="6270" spans="2:2" x14ac:dyDescent="0.3">
      <c r="B6270" s="11"/>
    </row>
    <row r="6271" spans="2:2" x14ac:dyDescent="0.3">
      <c r="B6271" s="11"/>
    </row>
    <row r="6272" spans="2:2" x14ac:dyDescent="0.3">
      <c r="B6272" s="11"/>
    </row>
    <row r="6273" spans="2:2" x14ac:dyDescent="0.3">
      <c r="B6273" s="11"/>
    </row>
    <row r="6274" spans="2:2" x14ac:dyDescent="0.3">
      <c r="B6274" s="11"/>
    </row>
    <row r="6275" spans="2:2" x14ac:dyDescent="0.3">
      <c r="B6275" s="11"/>
    </row>
    <row r="6276" spans="2:2" x14ac:dyDescent="0.3">
      <c r="B6276" s="11"/>
    </row>
    <row r="6277" spans="2:2" x14ac:dyDescent="0.3">
      <c r="B6277" s="11"/>
    </row>
    <row r="6278" spans="2:2" x14ac:dyDescent="0.3">
      <c r="B6278" s="11"/>
    </row>
    <row r="6279" spans="2:2" x14ac:dyDescent="0.3">
      <c r="B6279" s="11"/>
    </row>
    <row r="6280" spans="2:2" x14ac:dyDescent="0.3">
      <c r="B6280" s="11"/>
    </row>
    <row r="6281" spans="2:2" x14ac:dyDescent="0.3">
      <c r="B6281" s="11"/>
    </row>
    <row r="6282" spans="2:2" x14ac:dyDescent="0.3">
      <c r="B6282" s="11"/>
    </row>
    <row r="6283" spans="2:2" x14ac:dyDescent="0.3">
      <c r="B6283" s="11"/>
    </row>
    <row r="6284" spans="2:2" x14ac:dyDescent="0.3">
      <c r="B6284" s="11"/>
    </row>
    <row r="6285" spans="2:2" x14ac:dyDescent="0.3">
      <c r="B6285" s="11"/>
    </row>
    <row r="6286" spans="2:2" x14ac:dyDescent="0.3">
      <c r="B6286" s="11"/>
    </row>
    <row r="6287" spans="2:2" x14ac:dyDescent="0.3">
      <c r="B6287" s="11"/>
    </row>
    <row r="6288" spans="2:2" x14ac:dyDescent="0.3">
      <c r="B6288" s="11"/>
    </row>
    <row r="6289" spans="2:2" x14ac:dyDescent="0.3">
      <c r="B6289" s="11"/>
    </row>
    <row r="6290" spans="2:2" x14ac:dyDescent="0.3">
      <c r="B6290" s="11"/>
    </row>
    <row r="6291" spans="2:2" x14ac:dyDescent="0.3">
      <c r="B6291" s="11"/>
    </row>
    <row r="6292" spans="2:2" x14ac:dyDescent="0.3">
      <c r="B6292" s="11"/>
    </row>
    <row r="6293" spans="2:2" x14ac:dyDescent="0.3">
      <c r="B6293" s="11"/>
    </row>
    <row r="6294" spans="2:2" x14ac:dyDescent="0.3">
      <c r="B6294" s="11"/>
    </row>
    <row r="6295" spans="2:2" x14ac:dyDescent="0.3">
      <c r="B6295" s="11"/>
    </row>
    <row r="6296" spans="2:2" x14ac:dyDescent="0.3">
      <c r="B6296" s="11"/>
    </row>
    <row r="6297" spans="2:2" x14ac:dyDescent="0.3">
      <c r="B6297" s="11"/>
    </row>
    <row r="6298" spans="2:2" x14ac:dyDescent="0.3">
      <c r="B6298" s="11"/>
    </row>
    <row r="6299" spans="2:2" x14ac:dyDescent="0.3">
      <c r="B6299" s="11"/>
    </row>
    <row r="6300" spans="2:2" x14ac:dyDescent="0.3">
      <c r="B6300" s="11"/>
    </row>
    <row r="6301" spans="2:2" x14ac:dyDescent="0.3">
      <c r="B6301" s="11"/>
    </row>
    <row r="6302" spans="2:2" x14ac:dyDescent="0.3">
      <c r="B6302" s="11"/>
    </row>
    <row r="6303" spans="2:2" x14ac:dyDescent="0.3">
      <c r="B6303" s="11"/>
    </row>
    <row r="6304" spans="2:2" x14ac:dyDescent="0.3">
      <c r="B6304" s="11"/>
    </row>
    <row r="6305" spans="2:2" x14ac:dyDescent="0.3">
      <c r="B6305" s="11"/>
    </row>
    <row r="6306" spans="2:2" x14ac:dyDescent="0.3">
      <c r="B6306" s="11"/>
    </row>
    <row r="6307" spans="2:2" x14ac:dyDescent="0.3">
      <c r="B6307" s="11"/>
    </row>
    <row r="6308" spans="2:2" x14ac:dyDescent="0.3">
      <c r="B6308" s="11"/>
    </row>
    <row r="6309" spans="2:2" x14ac:dyDescent="0.3">
      <c r="B6309" s="11"/>
    </row>
    <row r="6310" spans="2:2" x14ac:dyDescent="0.3">
      <c r="B6310" s="11"/>
    </row>
    <row r="6311" spans="2:2" x14ac:dyDescent="0.3">
      <c r="B6311" s="11"/>
    </row>
    <row r="6312" spans="2:2" x14ac:dyDescent="0.3">
      <c r="B6312" s="11"/>
    </row>
    <row r="6313" spans="2:2" x14ac:dyDescent="0.3">
      <c r="B6313" s="11"/>
    </row>
    <row r="6314" spans="2:2" x14ac:dyDescent="0.3">
      <c r="B6314" s="11"/>
    </row>
    <row r="6315" spans="2:2" x14ac:dyDescent="0.3">
      <c r="B6315" s="11"/>
    </row>
    <row r="6316" spans="2:2" x14ac:dyDescent="0.3">
      <c r="B6316" s="11"/>
    </row>
    <row r="6317" spans="2:2" x14ac:dyDescent="0.3">
      <c r="B6317" s="11"/>
    </row>
    <row r="6318" spans="2:2" x14ac:dyDescent="0.3">
      <c r="B6318" s="11"/>
    </row>
    <row r="6319" spans="2:2" x14ac:dyDescent="0.3">
      <c r="B6319" s="11"/>
    </row>
    <row r="6320" spans="2:2" x14ac:dyDescent="0.3">
      <c r="B6320" s="11"/>
    </row>
    <row r="6321" spans="2:2" x14ac:dyDescent="0.3">
      <c r="B6321" s="11"/>
    </row>
    <row r="6322" spans="2:2" x14ac:dyDescent="0.3">
      <c r="B6322" s="11"/>
    </row>
    <row r="6323" spans="2:2" x14ac:dyDescent="0.3">
      <c r="B6323" s="11"/>
    </row>
    <row r="6324" spans="2:2" x14ac:dyDescent="0.3">
      <c r="B6324" s="11"/>
    </row>
    <row r="6325" spans="2:2" x14ac:dyDescent="0.3">
      <c r="B6325" s="11"/>
    </row>
    <row r="6326" spans="2:2" x14ac:dyDescent="0.3">
      <c r="B6326" s="11"/>
    </row>
    <row r="6327" spans="2:2" x14ac:dyDescent="0.3">
      <c r="B6327" s="11"/>
    </row>
    <row r="6328" spans="2:2" x14ac:dyDescent="0.3">
      <c r="B6328" s="11"/>
    </row>
    <row r="6329" spans="2:2" x14ac:dyDescent="0.3">
      <c r="B6329" s="11"/>
    </row>
    <row r="6330" spans="2:2" x14ac:dyDescent="0.3">
      <c r="B6330" s="11"/>
    </row>
    <row r="6331" spans="2:2" x14ac:dyDescent="0.3">
      <c r="B6331" s="11"/>
    </row>
    <row r="6332" spans="2:2" x14ac:dyDescent="0.3">
      <c r="B6332" s="11"/>
    </row>
    <row r="6333" spans="2:2" x14ac:dyDescent="0.3">
      <c r="B6333" s="11"/>
    </row>
    <row r="6334" spans="2:2" x14ac:dyDescent="0.3">
      <c r="B6334" s="11"/>
    </row>
    <row r="6335" spans="2:2" x14ac:dyDescent="0.3">
      <c r="B6335" s="11"/>
    </row>
    <row r="6336" spans="2:2" x14ac:dyDescent="0.3">
      <c r="B6336" s="11"/>
    </row>
    <row r="6337" spans="2:2" x14ac:dyDescent="0.3">
      <c r="B6337" s="11"/>
    </row>
    <row r="6338" spans="2:2" x14ac:dyDescent="0.3">
      <c r="B6338" s="11"/>
    </row>
    <row r="6339" spans="2:2" x14ac:dyDescent="0.3">
      <c r="B6339" s="11"/>
    </row>
    <row r="6340" spans="2:2" x14ac:dyDescent="0.3">
      <c r="B6340" s="11"/>
    </row>
    <row r="6341" spans="2:2" x14ac:dyDescent="0.3">
      <c r="B6341" s="11"/>
    </row>
    <row r="6342" spans="2:2" x14ac:dyDescent="0.3">
      <c r="B6342" s="11"/>
    </row>
    <row r="6343" spans="2:2" x14ac:dyDescent="0.3">
      <c r="B6343" s="11"/>
    </row>
    <row r="6344" spans="2:2" x14ac:dyDescent="0.3">
      <c r="B6344" s="11"/>
    </row>
    <row r="6345" spans="2:2" x14ac:dyDescent="0.3">
      <c r="B6345" s="11"/>
    </row>
    <row r="6346" spans="2:2" x14ac:dyDescent="0.3">
      <c r="B6346" s="11"/>
    </row>
    <row r="6347" spans="2:2" x14ac:dyDescent="0.3">
      <c r="B6347" s="11"/>
    </row>
    <row r="6348" spans="2:2" x14ac:dyDescent="0.3">
      <c r="B6348" s="11"/>
    </row>
    <row r="6349" spans="2:2" x14ac:dyDescent="0.3">
      <c r="B6349" s="11"/>
    </row>
    <row r="6350" spans="2:2" x14ac:dyDescent="0.3">
      <c r="B6350" s="11"/>
    </row>
    <row r="6351" spans="2:2" x14ac:dyDescent="0.3">
      <c r="B6351" s="11"/>
    </row>
    <row r="6352" spans="2:2" x14ac:dyDescent="0.3">
      <c r="B6352" s="11"/>
    </row>
    <row r="6353" spans="2:2" x14ac:dyDescent="0.3">
      <c r="B6353" s="11"/>
    </row>
    <row r="6354" spans="2:2" x14ac:dyDescent="0.3">
      <c r="B6354" s="11"/>
    </row>
    <row r="6355" spans="2:2" x14ac:dyDescent="0.3">
      <c r="B6355" s="11"/>
    </row>
    <row r="6356" spans="2:2" x14ac:dyDescent="0.3">
      <c r="B6356" s="11"/>
    </row>
    <row r="6357" spans="2:2" x14ac:dyDescent="0.3">
      <c r="B6357" s="11"/>
    </row>
    <row r="6358" spans="2:2" x14ac:dyDescent="0.3">
      <c r="B6358" s="11"/>
    </row>
    <row r="6359" spans="2:2" x14ac:dyDescent="0.3">
      <c r="B6359" s="11"/>
    </row>
    <row r="6360" spans="2:2" x14ac:dyDescent="0.3">
      <c r="B6360" s="11"/>
    </row>
    <row r="6361" spans="2:2" x14ac:dyDescent="0.3">
      <c r="B6361" s="11"/>
    </row>
    <row r="6362" spans="2:2" x14ac:dyDescent="0.3">
      <c r="B6362" s="11"/>
    </row>
    <row r="6363" spans="2:2" x14ac:dyDescent="0.3">
      <c r="B6363" s="11"/>
    </row>
    <row r="6364" spans="2:2" x14ac:dyDescent="0.3">
      <c r="B6364" s="11"/>
    </row>
    <row r="6365" spans="2:2" x14ac:dyDescent="0.3">
      <c r="B6365" s="11"/>
    </row>
    <row r="6366" spans="2:2" x14ac:dyDescent="0.3">
      <c r="B6366" s="11"/>
    </row>
    <row r="6367" spans="2:2" x14ac:dyDescent="0.3">
      <c r="B6367" s="11"/>
    </row>
    <row r="6368" spans="2:2" x14ac:dyDescent="0.3">
      <c r="B6368" s="11"/>
    </row>
    <row r="6369" spans="2:2" x14ac:dyDescent="0.3">
      <c r="B6369" s="11"/>
    </row>
    <row r="6370" spans="2:2" x14ac:dyDescent="0.3">
      <c r="B6370" s="11"/>
    </row>
    <row r="6371" spans="2:2" x14ac:dyDescent="0.3">
      <c r="B6371" s="11"/>
    </row>
    <row r="6372" spans="2:2" x14ac:dyDescent="0.3">
      <c r="B6372" s="11"/>
    </row>
    <row r="6373" spans="2:2" x14ac:dyDescent="0.3">
      <c r="B6373" s="11"/>
    </row>
    <row r="6374" spans="2:2" x14ac:dyDescent="0.3">
      <c r="B6374" s="11"/>
    </row>
    <row r="6375" spans="2:2" x14ac:dyDescent="0.3">
      <c r="B6375" s="11"/>
    </row>
    <row r="6376" spans="2:2" x14ac:dyDescent="0.3">
      <c r="B6376" s="11"/>
    </row>
    <row r="6377" spans="2:2" x14ac:dyDescent="0.3">
      <c r="B6377" s="11"/>
    </row>
    <row r="6378" spans="2:2" x14ac:dyDescent="0.3">
      <c r="B6378" s="11"/>
    </row>
    <row r="6379" spans="2:2" x14ac:dyDescent="0.3">
      <c r="B6379" s="11"/>
    </row>
    <row r="6380" spans="2:2" x14ac:dyDescent="0.3">
      <c r="B6380" s="11"/>
    </row>
    <row r="6381" spans="2:2" x14ac:dyDescent="0.3">
      <c r="B6381" s="11"/>
    </row>
    <row r="6382" spans="2:2" x14ac:dyDescent="0.3">
      <c r="B6382" s="11"/>
    </row>
    <row r="6383" spans="2:2" x14ac:dyDescent="0.3">
      <c r="B6383" s="11"/>
    </row>
    <row r="6384" spans="2:2" x14ac:dyDescent="0.3">
      <c r="B6384" s="11"/>
    </row>
    <row r="6385" spans="2:2" x14ac:dyDescent="0.3">
      <c r="B6385" s="11"/>
    </row>
    <row r="6386" spans="2:2" x14ac:dyDescent="0.3">
      <c r="B6386" s="11"/>
    </row>
    <row r="6387" spans="2:2" x14ac:dyDescent="0.3">
      <c r="B6387" s="11"/>
    </row>
    <row r="6388" spans="2:2" x14ac:dyDescent="0.3">
      <c r="B6388" s="11"/>
    </row>
    <row r="6389" spans="2:2" x14ac:dyDescent="0.3">
      <c r="B6389" s="11"/>
    </row>
    <row r="6390" spans="2:2" x14ac:dyDescent="0.3">
      <c r="B6390" s="11"/>
    </row>
    <row r="6391" spans="2:2" x14ac:dyDescent="0.3">
      <c r="B6391" s="11"/>
    </row>
    <row r="6392" spans="2:2" x14ac:dyDescent="0.3">
      <c r="B6392" s="11"/>
    </row>
    <row r="6393" spans="2:2" x14ac:dyDescent="0.3">
      <c r="B6393" s="11"/>
    </row>
    <row r="6394" spans="2:2" x14ac:dyDescent="0.3">
      <c r="B6394" s="11"/>
    </row>
    <row r="6395" spans="2:2" x14ac:dyDescent="0.3">
      <c r="B6395" s="11"/>
    </row>
    <row r="6396" spans="2:2" x14ac:dyDescent="0.3">
      <c r="B6396" s="11"/>
    </row>
    <row r="6397" spans="2:2" x14ac:dyDescent="0.3">
      <c r="B6397" s="11"/>
    </row>
    <row r="6398" spans="2:2" x14ac:dyDescent="0.3">
      <c r="B6398" s="11"/>
    </row>
    <row r="6399" spans="2:2" x14ac:dyDescent="0.3">
      <c r="B6399" s="11"/>
    </row>
    <row r="6400" spans="2:2" x14ac:dyDescent="0.3">
      <c r="B6400" s="11"/>
    </row>
    <row r="6401" spans="2:2" x14ac:dyDescent="0.3">
      <c r="B6401" s="11"/>
    </row>
    <row r="6402" spans="2:2" x14ac:dyDescent="0.3">
      <c r="B6402" s="11"/>
    </row>
    <row r="6403" spans="2:2" x14ac:dyDescent="0.3">
      <c r="B6403" s="11"/>
    </row>
    <row r="6404" spans="2:2" x14ac:dyDescent="0.3">
      <c r="B6404" s="11"/>
    </row>
    <row r="6405" spans="2:2" x14ac:dyDescent="0.3">
      <c r="B6405" s="11"/>
    </row>
    <row r="6406" spans="2:2" x14ac:dyDescent="0.3">
      <c r="B6406" s="11"/>
    </row>
    <row r="6407" spans="2:2" x14ac:dyDescent="0.3">
      <c r="B6407" s="11"/>
    </row>
    <row r="6408" spans="2:2" x14ac:dyDescent="0.3">
      <c r="B6408" s="11"/>
    </row>
    <row r="6409" spans="2:2" x14ac:dyDescent="0.3">
      <c r="B6409" s="11"/>
    </row>
    <row r="6410" spans="2:2" x14ac:dyDescent="0.3">
      <c r="B6410" s="11"/>
    </row>
    <row r="6411" spans="2:2" x14ac:dyDescent="0.3">
      <c r="B6411" s="11"/>
    </row>
    <row r="6412" spans="2:2" x14ac:dyDescent="0.3">
      <c r="B6412" s="11"/>
    </row>
    <row r="6413" spans="2:2" x14ac:dyDescent="0.3">
      <c r="B6413" s="11"/>
    </row>
    <row r="6414" spans="2:2" x14ac:dyDescent="0.3">
      <c r="B6414" s="11"/>
    </row>
    <row r="6415" spans="2:2" x14ac:dyDescent="0.3">
      <c r="B6415" s="11"/>
    </row>
    <row r="6416" spans="2:2" x14ac:dyDescent="0.3">
      <c r="B6416" s="11"/>
    </row>
    <row r="6417" spans="2:2" x14ac:dyDescent="0.3">
      <c r="B6417" s="11"/>
    </row>
    <row r="6418" spans="2:2" x14ac:dyDescent="0.3">
      <c r="B6418" s="11"/>
    </row>
    <row r="6419" spans="2:2" x14ac:dyDescent="0.3">
      <c r="B6419" s="11"/>
    </row>
    <row r="6420" spans="2:2" x14ac:dyDescent="0.3">
      <c r="B6420" s="11"/>
    </row>
    <row r="6421" spans="2:2" x14ac:dyDescent="0.3">
      <c r="B6421" s="11"/>
    </row>
    <row r="6422" spans="2:2" x14ac:dyDescent="0.3">
      <c r="B6422" s="11"/>
    </row>
    <row r="6423" spans="2:2" x14ac:dyDescent="0.3">
      <c r="B6423" s="11"/>
    </row>
    <row r="6424" spans="2:2" x14ac:dyDescent="0.3">
      <c r="B6424" s="11"/>
    </row>
    <row r="6425" spans="2:2" x14ac:dyDescent="0.3">
      <c r="B6425" s="11"/>
    </row>
    <row r="6426" spans="2:2" x14ac:dyDescent="0.3">
      <c r="B6426" s="11"/>
    </row>
    <row r="6427" spans="2:2" x14ac:dyDescent="0.3">
      <c r="B6427" s="11"/>
    </row>
    <row r="6428" spans="2:2" x14ac:dyDescent="0.3">
      <c r="B6428" s="11"/>
    </row>
    <row r="6429" spans="2:2" x14ac:dyDescent="0.3">
      <c r="B6429" s="11"/>
    </row>
    <row r="6430" spans="2:2" x14ac:dyDescent="0.3">
      <c r="B6430" s="11"/>
    </row>
    <row r="6431" spans="2:2" x14ac:dyDescent="0.3">
      <c r="B6431" s="11"/>
    </row>
    <row r="6432" spans="2:2" x14ac:dyDescent="0.3">
      <c r="B6432" s="11"/>
    </row>
    <row r="6433" spans="2:2" x14ac:dyDescent="0.3">
      <c r="B6433" s="11"/>
    </row>
    <row r="6434" spans="2:2" x14ac:dyDescent="0.3">
      <c r="B6434" s="11"/>
    </row>
    <row r="6435" spans="2:2" x14ac:dyDescent="0.3">
      <c r="B6435" s="11"/>
    </row>
    <row r="6436" spans="2:2" x14ac:dyDescent="0.3">
      <c r="B6436" s="11"/>
    </row>
    <row r="6437" spans="2:2" x14ac:dyDescent="0.3">
      <c r="B6437" s="11"/>
    </row>
    <row r="6438" spans="2:2" x14ac:dyDescent="0.3">
      <c r="B6438" s="11"/>
    </row>
    <row r="6439" spans="2:2" x14ac:dyDescent="0.3">
      <c r="B6439" s="11"/>
    </row>
    <row r="6440" spans="2:2" x14ac:dyDescent="0.3">
      <c r="B6440" s="11"/>
    </row>
    <row r="6441" spans="2:2" x14ac:dyDescent="0.3">
      <c r="B6441" s="11"/>
    </row>
    <row r="6442" spans="2:2" x14ac:dyDescent="0.3">
      <c r="B6442" s="11"/>
    </row>
    <row r="6443" spans="2:2" x14ac:dyDescent="0.3">
      <c r="B6443" s="11"/>
    </row>
    <row r="6444" spans="2:2" x14ac:dyDescent="0.3">
      <c r="B6444" s="11"/>
    </row>
    <row r="6445" spans="2:2" x14ac:dyDescent="0.3">
      <c r="B6445" s="11"/>
    </row>
    <row r="6446" spans="2:2" x14ac:dyDescent="0.3">
      <c r="B6446" s="11"/>
    </row>
    <row r="6447" spans="2:2" x14ac:dyDescent="0.3">
      <c r="B6447" s="11"/>
    </row>
    <row r="6448" spans="2:2" x14ac:dyDescent="0.3">
      <c r="B6448" s="11"/>
    </row>
    <row r="6449" spans="2:2" x14ac:dyDescent="0.3">
      <c r="B6449" s="11"/>
    </row>
    <row r="6450" spans="2:2" x14ac:dyDescent="0.3">
      <c r="B6450" s="11"/>
    </row>
    <row r="6451" spans="2:2" x14ac:dyDescent="0.3">
      <c r="B6451" s="11"/>
    </row>
    <row r="6452" spans="2:2" x14ac:dyDescent="0.3">
      <c r="B6452" s="11"/>
    </row>
    <row r="6453" spans="2:2" x14ac:dyDescent="0.3">
      <c r="B6453" s="11"/>
    </row>
    <row r="6454" spans="2:2" x14ac:dyDescent="0.3">
      <c r="B6454" s="11"/>
    </row>
    <row r="6455" spans="2:2" x14ac:dyDescent="0.3">
      <c r="B6455" s="11"/>
    </row>
    <row r="6456" spans="2:2" x14ac:dyDescent="0.3">
      <c r="B6456" s="11"/>
    </row>
    <row r="6457" spans="2:2" x14ac:dyDescent="0.3">
      <c r="B6457" s="11"/>
    </row>
    <row r="6458" spans="2:2" x14ac:dyDescent="0.3">
      <c r="B6458" s="11"/>
    </row>
    <row r="6459" spans="2:2" x14ac:dyDescent="0.3">
      <c r="B6459" s="11"/>
    </row>
    <row r="6460" spans="2:2" x14ac:dyDescent="0.3">
      <c r="B6460" s="11"/>
    </row>
    <row r="6461" spans="2:2" x14ac:dyDescent="0.3">
      <c r="B6461" s="11"/>
    </row>
    <row r="6462" spans="2:2" x14ac:dyDescent="0.3">
      <c r="B6462" s="11"/>
    </row>
    <row r="6463" spans="2:2" x14ac:dyDescent="0.3">
      <c r="B6463" s="11"/>
    </row>
    <row r="6464" spans="2:2" x14ac:dyDescent="0.3">
      <c r="B6464" s="11"/>
    </row>
    <row r="6465" spans="2:2" x14ac:dyDescent="0.3">
      <c r="B6465" s="11"/>
    </row>
    <row r="6466" spans="2:2" x14ac:dyDescent="0.3">
      <c r="B6466" s="11"/>
    </row>
    <row r="6467" spans="2:2" x14ac:dyDescent="0.3">
      <c r="B6467" s="11"/>
    </row>
    <row r="6468" spans="2:2" x14ac:dyDescent="0.3">
      <c r="B6468" s="11"/>
    </row>
    <row r="6469" spans="2:2" x14ac:dyDescent="0.3">
      <c r="B6469" s="11"/>
    </row>
    <row r="6470" spans="2:2" x14ac:dyDescent="0.3">
      <c r="B6470" s="11"/>
    </row>
    <row r="6471" spans="2:2" x14ac:dyDescent="0.3">
      <c r="B6471" s="11"/>
    </row>
    <row r="6472" spans="2:2" x14ac:dyDescent="0.3">
      <c r="B6472" s="11"/>
    </row>
    <row r="6473" spans="2:2" x14ac:dyDescent="0.3">
      <c r="B6473" s="11"/>
    </row>
    <row r="6474" spans="2:2" x14ac:dyDescent="0.3">
      <c r="B6474" s="11"/>
    </row>
    <row r="6475" spans="2:2" x14ac:dyDescent="0.3">
      <c r="B6475" s="11"/>
    </row>
    <row r="6476" spans="2:2" x14ac:dyDescent="0.3">
      <c r="B6476" s="11"/>
    </row>
    <row r="6477" spans="2:2" x14ac:dyDescent="0.3">
      <c r="B6477" s="11"/>
    </row>
    <row r="6478" spans="2:2" x14ac:dyDescent="0.3">
      <c r="B6478" s="11"/>
    </row>
    <row r="6479" spans="2:2" x14ac:dyDescent="0.3">
      <c r="B6479" s="11"/>
    </row>
    <row r="6480" spans="2:2" x14ac:dyDescent="0.3">
      <c r="B6480" s="11"/>
    </row>
    <row r="6481" spans="2:2" x14ac:dyDescent="0.3">
      <c r="B6481" s="11"/>
    </row>
    <row r="6482" spans="2:2" x14ac:dyDescent="0.3">
      <c r="B6482" s="11"/>
    </row>
    <row r="6483" spans="2:2" x14ac:dyDescent="0.3">
      <c r="B6483" s="11"/>
    </row>
    <row r="6484" spans="2:2" x14ac:dyDescent="0.3">
      <c r="B6484" s="11"/>
    </row>
    <row r="6485" spans="2:2" x14ac:dyDescent="0.3">
      <c r="B6485" s="11"/>
    </row>
    <row r="6486" spans="2:2" x14ac:dyDescent="0.3">
      <c r="B6486" s="11"/>
    </row>
    <row r="6487" spans="2:2" x14ac:dyDescent="0.3">
      <c r="B6487" s="11"/>
    </row>
    <row r="6488" spans="2:2" x14ac:dyDescent="0.3">
      <c r="B6488" s="11"/>
    </row>
    <row r="6489" spans="2:2" x14ac:dyDescent="0.3">
      <c r="B6489" s="11"/>
    </row>
    <row r="6490" spans="2:2" x14ac:dyDescent="0.3">
      <c r="B6490" s="11"/>
    </row>
    <row r="6491" spans="2:2" x14ac:dyDescent="0.3">
      <c r="B6491" s="11"/>
    </row>
    <row r="6492" spans="2:2" x14ac:dyDescent="0.3">
      <c r="B6492" s="11"/>
    </row>
    <row r="6493" spans="2:2" x14ac:dyDescent="0.3">
      <c r="B6493" s="11"/>
    </row>
    <row r="6494" spans="2:2" x14ac:dyDescent="0.3">
      <c r="B6494" s="11"/>
    </row>
    <row r="6495" spans="2:2" x14ac:dyDescent="0.3">
      <c r="B6495" s="11"/>
    </row>
    <row r="6496" spans="2:2" x14ac:dyDescent="0.3">
      <c r="B6496" s="11"/>
    </row>
    <row r="6497" spans="2:2" x14ac:dyDescent="0.3">
      <c r="B6497" s="11"/>
    </row>
    <row r="6498" spans="2:2" x14ac:dyDescent="0.3">
      <c r="B6498" s="11"/>
    </row>
    <row r="6499" spans="2:2" x14ac:dyDescent="0.3">
      <c r="B6499" s="11"/>
    </row>
    <row r="6500" spans="2:2" x14ac:dyDescent="0.3">
      <c r="B6500" s="11"/>
    </row>
    <row r="6501" spans="2:2" x14ac:dyDescent="0.3">
      <c r="B6501" s="11"/>
    </row>
    <row r="6502" spans="2:2" x14ac:dyDescent="0.3">
      <c r="B6502" s="11"/>
    </row>
    <row r="6503" spans="2:2" x14ac:dyDescent="0.3">
      <c r="B6503" s="11"/>
    </row>
    <row r="6504" spans="2:2" x14ac:dyDescent="0.3">
      <c r="B6504" s="11"/>
    </row>
    <row r="6505" spans="2:2" x14ac:dyDescent="0.3">
      <c r="B6505" s="11"/>
    </row>
    <row r="6506" spans="2:2" x14ac:dyDescent="0.3">
      <c r="B6506" s="11"/>
    </row>
    <row r="6507" spans="2:2" x14ac:dyDescent="0.3">
      <c r="B6507" s="11"/>
    </row>
    <row r="6508" spans="2:2" x14ac:dyDescent="0.3">
      <c r="B6508" s="11"/>
    </row>
    <row r="6509" spans="2:2" x14ac:dyDescent="0.3">
      <c r="B6509" s="11"/>
    </row>
    <row r="6510" spans="2:2" x14ac:dyDescent="0.3">
      <c r="B6510" s="11"/>
    </row>
    <row r="6511" spans="2:2" x14ac:dyDescent="0.3">
      <c r="B6511" s="11"/>
    </row>
    <row r="6512" spans="2:2" x14ac:dyDescent="0.3">
      <c r="B6512" s="11"/>
    </row>
    <row r="6513" spans="2:2" x14ac:dyDescent="0.3">
      <c r="B6513" s="11"/>
    </row>
    <row r="6514" spans="2:2" x14ac:dyDescent="0.3">
      <c r="B6514" s="11"/>
    </row>
    <row r="6515" spans="2:2" x14ac:dyDescent="0.3">
      <c r="B6515" s="11"/>
    </row>
    <row r="6516" spans="2:2" x14ac:dyDescent="0.3">
      <c r="B6516" s="11"/>
    </row>
    <row r="6517" spans="2:2" x14ac:dyDescent="0.3">
      <c r="B6517" s="11"/>
    </row>
    <row r="6518" spans="2:2" x14ac:dyDescent="0.3">
      <c r="B6518" s="11"/>
    </row>
    <row r="6519" spans="2:2" x14ac:dyDescent="0.3">
      <c r="B6519" s="11"/>
    </row>
    <row r="6520" spans="2:2" x14ac:dyDescent="0.3">
      <c r="B6520" s="11"/>
    </row>
    <row r="6521" spans="2:2" x14ac:dyDescent="0.3">
      <c r="B6521" s="11"/>
    </row>
    <row r="6522" spans="2:2" x14ac:dyDescent="0.3">
      <c r="B6522" s="11"/>
    </row>
    <row r="6523" spans="2:2" x14ac:dyDescent="0.3">
      <c r="B6523" s="11"/>
    </row>
    <row r="6524" spans="2:2" x14ac:dyDescent="0.3">
      <c r="B6524" s="11"/>
    </row>
    <row r="6525" spans="2:2" x14ac:dyDescent="0.3">
      <c r="B6525" s="11"/>
    </row>
    <row r="6526" spans="2:2" x14ac:dyDescent="0.3">
      <c r="B6526" s="11"/>
    </row>
    <row r="6527" spans="2:2" x14ac:dyDescent="0.3">
      <c r="B6527" s="11"/>
    </row>
    <row r="6528" spans="2:2" x14ac:dyDescent="0.3">
      <c r="B6528" s="11"/>
    </row>
    <row r="6529" spans="2:2" x14ac:dyDescent="0.3">
      <c r="B6529" s="11"/>
    </row>
    <row r="6530" spans="2:2" x14ac:dyDescent="0.3">
      <c r="B6530" s="11"/>
    </row>
    <row r="6531" spans="2:2" x14ac:dyDescent="0.3">
      <c r="B6531" s="11"/>
    </row>
    <row r="6532" spans="2:2" x14ac:dyDescent="0.3">
      <c r="B6532" s="11"/>
    </row>
    <row r="6533" spans="2:2" x14ac:dyDescent="0.3">
      <c r="B6533" s="11"/>
    </row>
    <row r="6534" spans="2:2" x14ac:dyDescent="0.3">
      <c r="B6534" s="11"/>
    </row>
    <row r="6535" spans="2:2" x14ac:dyDescent="0.3">
      <c r="B6535" s="11"/>
    </row>
    <row r="6536" spans="2:2" x14ac:dyDescent="0.3">
      <c r="B6536" s="11"/>
    </row>
    <row r="6537" spans="2:2" x14ac:dyDescent="0.3">
      <c r="B6537" s="11"/>
    </row>
    <row r="6538" spans="2:2" x14ac:dyDescent="0.3">
      <c r="B6538" s="11"/>
    </row>
    <row r="6539" spans="2:2" x14ac:dyDescent="0.3">
      <c r="B6539" s="11"/>
    </row>
    <row r="6540" spans="2:2" x14ac:dyDescent="0.3">
      <c r="B6540" s="11"/>
    </row>
    <row r="6541" spans="2:2" x14ac:dyDescent="0.3">
      <c r="B6541" s="11"/>
    </row>
    <row r="6542" spans="2:2" x14ac:dyDescent="0.3">
      <c r="B6542" s="11"/>
    </row>
    <row r="6543" spans="2:2" x14ac:dyDescent="0.3">
      <c r="B6543" s="11"/>
    </row>
    <row r="6544" spans="2:2" x14ac:dyDescent="0.3">
      <c r="B6544" s="11"/>
    </row>
    <row r="6545" spans="2:2" x14ac:dyDescent="0.3">
      <c r="B6545" s="11"/>
    </row>
    <row r="6546" spans="2:2" x14ac:dyDescent="0.3">
      <c r="B6546" s="11"/>
    </row>
    <row r="6547" spans="2:2" x14ac:dyDescent="0.3">
      <c r="B6547" s="11"/>
    </row>
    <row r="6548" spans="2:2" x14ac:dyDescent="0.3">
      <c r="B6548" s="11"/>
    </row>
    <row r="6549" spans="2:2" x14ac:dyDescent="0.3">
      <c r="B6549" s="11"/>
    </row>
    <row r="6550" spans="2:2" x14ac:dyDescent="0.3">
      <c r="B6550" s="11"/>
    </row>
    <row r="6551" spans="2:2" x14ac:dyDescent="0.3">
      <c r="B6551" s="11"/>
    </row>
    <row r="6552" spans="2:2" x14ac:dyDescent="0.3">
      <c r="B6552" s="11"/>
    </row>
    <row r="6553" spans="2:2" x14ac:dyDescent="0.3">
      <c r="B6553" s="11"/>
    </row>
    <row r="6554" spans="2:2" x14ac:dyDescent="0.3">
      <c r="B6554" s="11"/>
    </row>
    <row r="6555" spans="2:2" x14ac:dyDescent="0.3">
      <c r="B6555" s="11"/>
    </row>
    <row r="6556" spans="2:2" x14ac:dyDescent="0.3">
      <c r="B6556" s="11"/>
    </row>
    <row r="6557" spans="2:2" x14ac:dyDescent="0.3">
      <c r="B6557" s="11"/>
    </row>
    <row r="6558" spans="2:2" x14ac:dyDescent="0.3">
      <c r="B6558" s="11"/>
    </row>
    <row r="6559" spans="2:2" x14ac:dyDescent="0.3">
      <c r="B6559" s="11"/>
    </row>
    <row r="6560" spans="2:2" x14ac:dyDescent="0.3">
      <c r="B6560" s="11"/>
    </row>
    <row r="6561" spans="2:2" x14ac:dyDescent="0.3">
      <c r="B6561" s="11"/>
    </row>
    <row r="6562" spans="2:2" x14ac:dyDescent="0.3">
      <c r="B6562" s="11"/>
    </row>
    <row r="6563" spans="2:2" x14ac:dyDescent="0.3">
      <c r="B6563" s="11"/>
    </row>
    <row r="6564" spans="2:2" x14ac:dyDescent="0.3">
      <c r="B6564" s="11"/>
    </row>
    <row r="6565" spans="2:2" x14ac:dyDescent="0.3">
      <c r="B6565" s="11"/>
    </row>
    <row r="6566" spans="2:2" x14ac:dyDescent="0.3">
      <c r="B6566" s="11"/>
    </row>
    <row r="6567" spans="2:2" x14ac:dyDescent="0.3">
      <c r="B6567" s="11"/>
    </row>
    <row r="6568" spans="2:2" x14ac:dyDescent="0.3">
      <c r="B6568" s="11"/>
    </row>
    <row r="6569" spans="2:2" x14ac:dyDescent="0.3">
      <c r="B6569" s="11"/>
    </row>
    <row r="6570" spans="2:2" x14ac:dyDescent="0.3">
      <c r="B6570" s="11"/>
    </row>
    <row r="6571" spans="2:2" x14ac:dyDescent="0.3">
      <c r="B6571" s="11"/>
    </row>
    <row r="6572" spans="2:2" x14ac:dyDescent="0.3">
      <c r="B6572" s="11"/>
    </row>
    <row r="6573" spans="2:2" x14ac:dyDescent="0.3">
      <c r="B6573" s="11"/>
    </row>
    <row r="6574" spans="2:2" x14ac:dyDescent="0.3">
      <c r="B6574" s="11"/>
    </row>
    <row r="6575" spans="2:2" x14ac:dyDescent="0.3">
      <c r="B6575" s="11"/>
    </row>
    <row r="6576" spans="2:2" x14ac:dyDescent="0.3">
      <c r="B6576" s="11"/>
    </row>
    <row r="6577" spans="2:2" x14ac:dyDescent="0.3">
      <c r="B6577" s="11"/>
    </row>
    <row r="6578" spans="2:2" x14ac:dyDescent="0.3">
      <c r="B6578" s="11"/>
    </row>
    <row r="6579" spans="2:2" x14ac:dyDescent="0.3">
      <c r="B6579" s="11"/>
    </row>
    <row r="6580" spans="2:2" x14ac:dyDescent="0.3">
      <c r="B6580" s="11"/>
    </row>
    <row r="6581" spans="2:2" x14ac:dyDescent="0.3">
      <c r="B6581" s="11"/>
    </row>
    <row r="6582" spans="2:2" x14ac:dyDescent="0.3">
      <c r="B6582" s="11"/>
    </row>
    <row r="6583" spans="2:2" x14ac:dyDescent="0.3">
      <c r="B6583" s="11"/>
    </row>
    <row r="6584" spans="2:2" x14ac:dyDescent="0.3">
      <c r="B6584" s="11"/>
    </row>
    <row r="6585" spans="2:2" x14ac:dyDescent="0.3">
      <c r="B6585" s="11"/>
    </row>
    <row r="6586" spans="2:2" x14ac:dyDescent="0.3">
      <c r="B6586" s="11"/>
    </row>
    <row r="6587" spans="2:2" x14ac:dyDescent="0.3">
      <c r="B6587" s="11"/>
    </row>
    <row r="6588" spans="2:2" x14ac:dyDescent="0.3">
      <c r="B6588" s="11"/>
    </row>
    <row r="6589" spans="2:2" x14ac:dyDescent="0.3">
      <c r="B6589" s="11"/>
    </row>
    <row r="6590" spans="2:2" x14ac:dyDescent="0.3">
      <c r="B6590" s="11"/>
    </row>
    <row r="6591" spans="2:2" x14ac:dyDescent="0.3">
      <c r="B6591" s="11"/>
    </row>
    <row r="6592" spans="2:2" x14ac:dyDescent="0.3">
      <c r="B6592" s="11"/>
    </row>
    <row r="6593" spans="2:2" x14ac:dyDescent="0.3">
      <c r="B6593" s="11"/>
    </row>
    <row r="6594" spans="2:2" x14ac:dyDescent="0.3">
      <c r="B6594" s="11"/>
    </row>
    <row r="6595" spans="2:2" x14ac:dyDescent="0.3">
      <c r="B6595" s="11"/>
    </row>
    <row r="6596" spans="2:2" x14ac:dyDescent="0.3">
      <c r="B6596" s="11"/>
    </row>
    <row r="6597" spans="2:2" x14ac:dyDescent="0.3">
      <c r="B6597" s="11"/>
    </row>
    <row r="6598" spans="2:2" x14ac:dyDescent="0.3">
      <c r="B6598" s="11"/>
    </row>
    <row r="6599" spans="2:2" x14ac:dyDescent="0.3">
      <c r="B6599" s="11"/>
    </row>
    <row r="6600" spans="2:2" x14ac:dyDescent="0.3">
      <c r="B6600" s="11"/>
    </row>
    <row r="6601" spans="2:2" x14ac:dyDescent="0.3">
      <c r="B6601" s="11"/>
    </row>
    <row r="6602" spans="2:2" x14ac:dyDescent="0.3">
      <c r="B6602" s="11"/>
    </row>
    <row r="6603" spans="2:2" x14ac:dyDescent="0.3">
      <c r="B6603" s="11"/>
    </row>
    <row r="6604" spans="2:2" x14ac:dyDescent="0.3">
      <c r="B6604" s="11"/>
    </row>
    <row r="6605" spans="2:2" x14ac:dyDescent="0.3">
      <c r="B6605" s="11"/>
    </row>
    <row r="6606" spans="2:2" x14ac:dyDescent="0.3">
      <c r="B6606" s="11"/>
    </row>
    <row r="6607" spans="2:2" x14ac:dyDescent="0.3">
      <c r="B6607" s="11"/>
    </row>
    <row r="6608" spans="2:2" x14ac:dyDescent="0.3">
      <c r="B6608" s="11"/>
    </row>
    <row r="6609" spans="2:2" x14ac:dyDescent="0.3">
      <c r="B6609" s="11"/>
    </row>
    <row r="6610" spans="2:2" x14ac:dyDescent="0.3">
      <c r="B6610" s="11"/>
    </row>
    <row r="6611" spans="2:2" x14ac:dyDescent="0.3">
      <c r="B6611" s="11"/>
    </row>
    <row r="6612" spans="2:2" x14ac:dyDescent="0.3">
      <c r="B6612" s="11"/>
    </row>
    <row r="6613" spans="2:2" x14ac:dyDescent="0.3">
      <c r="B6613" s="11"/>
    </row>
    <row r="6614" spans="2:2" x14ac:dyDescent="0.3">
      <c r="B6614" s="11"/>
    </row>
    <row r="6615" spans="2:2" x14ac:dyDescent="0.3">
      <c r="B6615" s="11"/>
    </row>
    <row r="6616" spans="2:2" x14ac:dyDescent="0.3">
      <c r="B6616" s="11"/>
    </row>
    <row r="6617" spans="2:2" x14ac:dyDescent="0.3">
      <c r="B6617" s="11"/>
    </row>
    <row r="6618" spans="2:2" x14ac:dyDescent="0.3">
      <c r="B6618" s="11"/>
    </row>
    <row r="6619" spans="2:2" x14ac:dyDescent="0.3">
      <c r="B6619" s="11"/>
    </row>
    <row r="6620" spans="2:2" x14ac:dyDescent="0.3">
      <c r="B6620" s="11"/>
    </row>
    <row r="6621" spans="2:2" x14ac:dyDescent="0.3">
      <c r="B6621" s="11"/>
    </row>
    <row r="6622" spans="2:2" x14ac:dyDescent="0.3">
      <c r="B6622" s="11"/>
    </row>
    <row r="6623" spans="2:2" x14ac:dyDescent="0.3">
      <c r="B6623" s="11"/>
    </row>
    <row r="6624" spans="2:2" x14ac:dyDescent="0.3">
      <c r="B6624" s="11"/>
    </row>
    <row r="6625" spans="2:2" x14ac:dyDescent="0.3">
      <c r="B6625" s="11"/>
    </row>
    <row r="6626" spans="2:2" x14ac:dyDescent="0.3">
      <c r="B6626" s="11"/>
    </row>
    <row r="6627" spans="2:2" x14ac:dyDescent="0.3">
      <c r="B6627" s="11"/>
    </row>
    <row r="6628" spans="2:2" x14ac:dyDescent="0.3">
      <c r="B6628" s="11"/>
    </row>
    <row r="6629" spans="2:2" x14ac:dyDescent="0.3">
      <c r="B6629" s="11"/>
    </row>
    <row r="6630" spans="2:2" x14ac:dyDescent="0.3">
      <c r="B6630" s="11"/>
    </row>
    <row r="6631" spans="2:2" x14ac:dyDescent="0.3">
      <c r="B6631" s="11"/>
    </row>
    <row r="6632" spans="2:2" x14ac:dyDescent="0.3">
      <c r="B6632" s="11"/>
    </row>
    <row r="6633" spans="2:2" x14ac:dyDescent="0.3">
      <c r="B6633" s="11"/>
    </row>
    <row r="6634" spans="2:2" x14ac:dyDescent="0.3">
      <c r="B6634" s="11"/>
    </row>
    <row r="6635" spans="2:2" x14ac:dyDescent="0.3">
      <c r="B6635" s="11"/>
    </row>
    <row r="6636" spans="2:2" x14ac:dyDescent="0.3">
      <c r="B6636" s="11"/>
    </row>
    <row r="6637" spans="2:2" x14ac:dyDescent="0.3">
      <c r="B6637" s="11"/>
    </row>
    <row r="6638" spans="2:2" x14ac:dyDescent="0.3">
      <c r="B6638" s="11"/>
    </row>
    <row r="6639" spans="2:2" x14ac:dyDescent="0.3">
      <c r="B6639" s="11"/>
    </row>
    <row r="6640" spans="2:2" x14ac:dyDescent="0.3">
      <c r="B6640" s="11"/>
    </row>
    <row r="6641" spans="2:2" x14ac:dyDescent="0.3">
      <c r="B6641" s="11"/>
    </row>
    <row r="6642" spans="2:2" x14ac:dyDescent="0.3">
      <c r="B6642" s="11"/>
    </row>
    <row r="6643" spans="2:2" x14ac:dyDescent="0.3">
      <c r="B6643" s="11"/>
    </row>
    <row r="6644" spans="2:2" x14ac:dyDescent="0.3">
      <c r="B6644" s="11"/>
    </row>
    <row r="6645" spans="2:2" x14ac:dyDescent="0.3">
      <c r="B6645" s="11"/>
    </row>
    <row r="6646" spans="2:2" x14ac:dyDescent="0.3">
      <c r="B6646" s="11"/>
    </row>
    <row r="6647" spans="2:2" x14ac:dyDescent="0.3">
      <c r="B6647" s="11"/>
    </row>
    <row r="6648" spans="2:2" x14ac:dyDescent="0.3">
      <c r="B6648" s="11"/>
    </row>
    <row r="6649" spans="2:2" x14ac:dyDescent="0.3">
      <c r="B6649" s="11"/>
    </row>
    <row r="6650" spans="2:2" x14ac:dyDescent="0.3">
      <c r="B6650" s="11"/>
    </row>
    <row r="6651" spans="2:2" x14ac:dyDescent="0.3">
      <c r="B6651" s="11"/>
    </row>
    <row r="6652" spans="2:2" x14ac:dyDescent="0.3">
      <c r="B6652" s="11"/>
    </row>
    <row r="6653" spans="2:2" x14ac:dyDescent="0.3">
      <c r="B6653" s="11"/>
    </row>
    <row r="6654" spans="2:2" x14ac:dyDescent="0.3">
      <c r="B6654" s="11"/>
    </row>
    <row r="6655" spans="2:2" x14ac:dyDescent="0.3">
      <c r="B6655" s="11"/>
    </row>
    <row r="6656" spans="2:2" x14ac:dyDescent="0.3">
      <c r="B6656" s="11"/>
    </row>
    <row r="6657" spans="2:2" x14ac:dyDescent="0.3">
      <c r="B6657" s="11"/>
    </row>
    <row r="6658" spans="2:2" x14ac:dyDescent="0.3">
      <c r="B6658" s="11"/>
    </row>
    <row r="6659" spans="2:2" x14ac:dyDescent="0.3">
      <c r="B6659" s="11"/>
    </row>
    <row r="6660" spans="2:2" x14ac:dyDescent="0.3">
      <c r="B6660" s="11"/>
    </row>
    <row r="6661" spans="2:2" x14ac:dyDescent="0.3">
      <c r="B6661" s="11"/>
    </row>
    <row r="6662" spans="2:2" x14ac:dyDescent="0.3">
      <c r="B6662" s="11"/>
    </row>
    <row r="6663" spans="2:2" x14ac:dyDescent="0.3">
      <c r="B6663" s="11"/>
    </row>
    <row r="6664" spans="2:2" x14ac:dyDescent="0.3">
      <c r="B6664" s="11"/>
    </row>
    <row r="6665" spans="2:2" x14ac:dyDescent="0.3">
      <c r="B6665" s="11"/>
    </row>
    <row r="6666" spans="2:2" x14ac:dyDescent="0.3">
      <c r="B6666" s="11"/>
    </row>
    <row r="6667" spans="2:2" x14ac:dyDescent="0.3">
      <c r="B6667" s="11"/>
    </row>
    <row r="6668" spans="2:2" x14ac:dyDescent="0.3">
      <c r="B6668" s="11"/>
    </row>
    <row r="6669" spans="2:2" x14ac:dyDescent="0.3">
      <c r="B6669" s="11"/>
    </row>
    <row r="6670" spans="2:2" x14ac:dyDescent="0.3">
      <c r="B6670" s="11"/>
    </row>
    <row r="6671" spans="2:2" x14ac:dyDescent="0.3">
      <c r="B6671" s="11"/>
    </row>
    <row r="6672" spans="2:2" x14ac:dyDescent="0.3">
      <c r="B6672" s="11"/>
    </row>
    <row r="6673" spans="2:2" x14ac:dyDescent="0.3">
      <c r="B6673" s="11"/>
    </row>
    <row r="6674" spans="2:2" x14ac:dyDescent="0.3">
      <c r="B6674" s="11"/>
    </row>
    <row r="6675" spans="2:2" x14ac:dyDescent="0.3">
      <c r="B6675" s="11"/>
    </row>
    <row r="6676" spans="2:2" x14ac:dyDescent="0.3">
      <c r="B6676" s="11"/>
    </row>
    <row r="6677" spans="2:2" x14ac:dyDescent="0.3">
      <c r="B6677" s="11"/>
    </row>
    <row r="6678" spans="2:2" x14ac:dyDescent="0.3">
      <c r="B6678" s="11"/>
    </row>
    <row r="6679" spans="2:2" x14ac:dyDescent="0.3">
      <c r="B6679" s="11"/>
    </row>
    <row r="6680" spans="2:2" x14ac:dyDescent="0.3">
      <c r="B6680" s="11"/>
    </row>
    <row r="6681" spans="2:2" x14ac:dyDescent="0.3">
      <c r="B6681" s="11"/>
    </row>
    <row r="6682" spans="2:2" x14ac:dyDescent="0.3">
      <c r="B6682" s="11"/>
    </row>
    <row r="6683" spans="2:2" x14ac:dyDescent="0.3">
      <c r="B6683" s="11"/>
    </row>
    <row r="6684" spans="2:2" x14ac:dyDescent="0.3">
      <c r="B6684" s="11"/>
    </row>
    <row r="6685" spans="2:2" x14ac:dyDescent="0.3">
      <c r="B6685" s="11"/>
    </row>
    <row r="6686" spans="2:2" x14ac:dyDescent="0.3">
      <c r="B6686" s="11"/>
    </row>
    <row r="6687" spans="2:2" x14ac:dyDescent="0.3">
      <c r="B6687" s="11"/>
    </row>
    <row r="6688" spans="2:2" x14ac:dyDescent="0.3">
      <c r="B6688" s="11"/>
    </row>
    <row r="6689" spans="2:2" x14ac:dyDescent="0.3">
      <c r="B6689" s="11"/>
    </row>
    <row r="6690" spans="2:2" x14ac:dyDescent="0.3">
      <c r="B6690" s="11"/>
    </row>
    <row r="6691" spans="2:2" x14ac:dyDescent="0.3">
      <c r="B6691" s="11"/>
    </row>
    <row r="6692" spans="2:2" x14ac:dyDescent="0.3">
      <c r="B6692" s="11"/>
    </row>
    <row r="6693" spans="2:2" x14ac:dyDescent="0.3">
      <c r="B6693" s="11"/>
    </row>
    <row r="6694" spans="2:2" x14ac:dyDescent="0.3">
      <c r="B6694" s="11"/>
    </row>
    <row r="6695" spans="2:2" x14ac:dyDescent="0.3">
      <c r="B6695" s="11"/>
    </row>
    <row r="6696" spans="2:2" x14ac:dyDescent="0.3">
      <c r="B6696" s="11"/>
    </row>
    <row r="6697" spans="2:2" x14ac:dyDescent="0.3">
      <c r="B6697" s="11"/>
    </row>
    <row r="6698" spans="2:2" x14ac:dyDescent="0.3">
      <c r="B6698" s="11"/>
    </row>
    <row r="6699" spans="2:2" x14ac:dyDescent="0.3">
      <c r="B6699" s="11"/>
    </row>
    <row r="6700" spans="2:2" x14ac:dyDescent="0.3">
      <c r="B6700" s="11"/>
    </row>
    <row r="6701" spans="2:2" x14ac:dyDescent="0.3">
      <c r="B6701" s="11"/>
    </row>
    <row r="6702" spans="2:2" x14ac:dyDescent="0.3">
      <c r="B6702" s="11"/>
    </row>
    <row r="6703" spans="2:2" x14ac:dyDescent="0.3">
      <c r="B6703" s="11"/>
    </row>
    <row r="6704" spans="2:2" x14ac:dyDescent="0.3">
      <c r="B6704" s="11"/>
    </row>
    <row r="6705" spans="2:2" x14ac:dyDescent="0.3">
      <c r="B6705" s="11"/>
    </row>
    <row r="6706" spans="2:2" x14ac:dyDescent="0.3">
      <c r="B6706" s="11"/>
    </row>
    <row r="6707" spans="2:2" x14ac:dyDescent="0.3">
      <c r="B6707" s="11"/>
    </row>
    <row r="6708" spans="2:2" x14ac:dyDescent="0.3">
      <c r="B6708" s="11"/>
    </row>
    <row r="6709" spans="2:2" x14ac:dyDescent="0.3">
      <c r="B6709" s="11"/>
    </row>
    <row r="6710" spans="2:2" x14ac:dyDescent="0.3">
      <c r="B6710" s="11"/>
    </row>
    <row r="6711" spans="2:2" x14ac:dyDescent="0.3">
      <c r="B6711" s="11"/>
    </row>
    <row r="6712" spans="2:2" x14ac:dyDescent="0.3">
      <c r="B6712" s="11"/>
    </row>
    <row r="6713" spans="2:2" x14ac:dyDescent="0.3">
      <c r="B6713" s="11"/>
    </row>
    <row r="6714" spans="2:2" x14ac:dyDescent="0.3">
      <c r="B6714" s="11"/>
    </row>
    <row r="6715" spans="2:2" x14ac:dyDescent="0.3">
      <c r="B6715" s="11"/>
    </row>
    <row r="6716" spans="2:2" x14ac:dyDescent="0.3">
      <c r="B6716" s="11"/>
    </row>
    <row r="6717" spans="2:2" x14ac:dyDescent="0.3">
      <c r="B6717" s="11"/>
    </row>
    <row r="6718" spans="2:2" x14ac:dyDescent="0.3">
      <c r="B6718" s="11"/>
    </row>
    <row r="6719" spans="2:2" x14ac:dyDescent="0.3">
      <c r="B6719" s="11"/>
    </row>
    <row r="6720" spans="2:2" x14ac:dyDescent="0.3">
      <c r="B6720" s="11"/>
    </row>
    <row r="6721" spans="2:2" x14ac:dyDescent="0.3">
      <c r="B6721" s="11"/>
    </row>
    <row r="6722" spans="2:2" x14ac:dyDescent="0.3">
      <c r="B6722" s="11"/>
    </row>
    <row r="6723" spans="2:2" x14ac:dyDescent="0.3">
      <c r="B6723" s="11"/>
    </row>
    <row r="6724" spans="2:2" x14ac:dyDescent="0.3">
      <c r="B6724" s="11"/>
    </row>
    <row r="6725" spans="2:2" x14ac:dyDescent="0.3">
      <c r="B6725" s="11"/>
    </row>
    <row r="6726" spans="2:2" x14ac:dyDescent="0.3">
      <c r="B6726" s="11"/>
    </row>
    <row r="6727" spans="2:2" x14ac:dyDescent="0.3">
      <c r="B6727" s="11"/>
    </row>
    <row r="6728" spans="2:2" x14ac:dyDescent="0.3">
      <c r="B6728" s="11"/>
    </row>
    <row r="6729" spans="2:2" x14ac:dyDescent="0.3">
      <c r="B6729" s="11"/>
    </row>
    <row r="6730" spans="2:2" x14ac:dyDescent="0.3">
      <c r="B6730" s="11"/>
    </row>
    <row r="6731" spans="2:2" x14ac:dyDescent="0.3">
      <c r="B6731" s="11"/>
    </row>
    <row r="6732" spans="2:2" x14ac:dyDescent="0.3">
      <c r="B6732" s="11"/>
    </row>
    <row r="6733" spans="2:2" x14ac:dyDescent="0.3">
      <c r="B6733" s="11"/>
    </row>
    <row r="6734" spans="2:2" x14ac:dyDescent="0.3">
      <c r="B6734" s="11"/>
    </row>
    <row r="6735" spans="2:2" x14ac:dyDescent="0.3">
      <c r="B6735" s="11"/>
    </row>
    <row r="6736" spans="2:2" x14ac:dyDescent="0.3">
      <c r="B6736" s="11"/>
    </row>
    <row r="6737" spans="2:2" x14ac:dyDescent="0.3">
      <c r="B6737" s="11"/>
    </row>
    <row r="6738" spans="2:2" x14ac:dyDescent="0.3">
      <c r="B6738" s="11"/>
    </row>
    <row r="6739" spans="2:2" x14ac:dyDescent="0.3">
      <c r="B6739" s="11"/>
    </row>
    <row r="6740" spans="2:2" x14ac:dyDescent="0.3">
      <c r="B6740" s="11"/>
    </row>
    <row r="6741" spans="2:2" x14ac:dyDescent="0.3">
      <c r="B6741" s="11"/>
    </row>
    <row r="6742" spans="2:2" x14ac:dyDescent="0.3">
      <c r="B6742" s="11"/>
    </row>
    <row r="6743" spans="2:2" x14ac:dyDescent="0.3">
      <c r="B6743" s="11"/>
    </row>
    <row r="6744" spans="2:2" x14ac:dyDescent="0.3">
      <c r="B6744" s="11"/>
    </row>
    <row r="6745" spans="2:2" x14ac:dyDescent="0.3">
      <c r="B6745" s="11"/>
    </row>
    <row r="6746" spans="2:2" x14ac:dyDescent="0.3">
      <c r="B6746" s="11"/>
    </row>
    <row r="6747" spans="2:2" x14ac:dyDescent="0.3">
      <c r="B6747" s="11"/>
    </row>
    <row r="6748" spans="2:2" x14ac:dyDescent="0.3">
      <c r="B6748" s="11"/>
    </row>
    <row r="6749" spans="2:2" x14ac:dyDescent="0.3">
      <c r="B6749" s="11"/>
    </row>
    <row r="6750" spans="2:2" x14ac:dyDescent="0.3">
      <c r="B6750" s="11"/>
    </row>
    <row r="6751" spans="2:2" x14ac:dyDescent="0.3">
      <c r="B6751" s="11"/>
    </row>
    <row r="6752" spans="2:2" x14ac:dyDescent="0.3">
      <c r="B6752" s="11"/>
    </row>
    <row r="6753" spans="2:2" x14ac:dyDescent="0.3">
      <c r="B6753" s="11"/>
    </row>
    <row r="6754" spans="2:2" x14ac:dyDescent="0.3">
      <c r="B6754" s="11"/>
    </row>
    <row r="6755" spans="2:2" x14ac:dyDescent="0.3">
      <c r="B6755" s="11"/>
    </row>
    <row r="6756" spans="2:2" x14ac:dyDescent="0.3">
      <c r="B6756" s="11"/>
    </row>
    <row r="6757" spans="2:2" x14ac:dyDescent="0.3">
      <c r="B6757" s="11"/>
    </row>
    <row r="6758" spans="2:2" x14ac:dyDescent="0.3">
      <c r="B6758" s="11"/>
    </row>
    <row r="6759" spans="2:2" x14ac:dyDescent="0.3">
      <c r="B6759" s="11"/>
    </row>
    <row r="6760" spans="2:2" x14ac:dyDescent="0.3">
      <c r="B6760" s="11"/>
    </row>
    <row r="6761" spans="2:2" x14ac:dyDescent="0.3">
      <c r="B6761" s="11"/>
    </row>
    <row r="6762" spans="2:2" x14ac:dyDescent="0.3">
      <c r="B6762" s="11"/>
    </row>
    <row r="6763" spans="2:2" x14ac:dyDescent="0.3">
      <c r="B6763" s="11"/>
    </row>
    <row r="6764" spans="2:2" x14ac:dyDescent="0.3">
      <c r="B6764" s="11"/>
    </row>
    <row r="6765" spans="2:2" x14ac:dyDescent="0.3">
      <c r="B6765" s="11"/>
    </row>
    <row r="6766" spans="2:2" x14ac:dyDescent="0.3">
      <c r="B6766" s="11"/>
    </row>
    <row r="6767" spans="2:2" x14ac:dyDescent="0.3">
      <c r="B6767" s="11"/>
    </row>
    <row r="6768" spans="2:2" x14ac:dyDescent="0.3">
      <c r="B6768" s="11"/>
    </row>
    <row r="6769" spans="2:2" x14ac:dyDescent="0.3">
      <c r="B6769" s="11"/>
    </row>
    <row r="6770" spans="2:2" x14ac:dyDescent="0.3">
      <c r="B6770" s="11"/>
    </row>
    <row r="6771" spans="2:2" x14ac:dyDescent="0.3">
      <c r="B6771" s="11"/>
    </row>
    <row r="6772" spans="2:2" x14ac:dyDescent="0.3">
      <c r="B6772" s="11"/>
    </row>
    <row r="6773" spans="2:2" x14ac:dyDescent="0.3">
      <c r="B6773" s="11"/>
    </row>
    <row r="6774" spans="2:2" x14ac:dyDescent="0.3">
      <c r="B6774" s="11"/>
    </row>
    <row r="6775" spans="2:2" x14ac:dyDescent="0.3">
      <c r="B6775" s="11"/>
    </row>
    <row r="6776" spans="2:2" x14ac:dyDescent="0.3">
      <c r="B6776" s="11"/>
    </row>
    <row r="6777" spans="2:2" x14ac:dyDescent="0.3">
      <c r="B6777" s="11"/>
    </row>
    <row r="6778" spans="2:2" x14ac:dyDescent="0.3">
      <c r="B6778" s="11"/>
    </row>
    <row r="6779" spans="2:2" x14ac:dyDescent="0.3">
      <c r="B6779" s="11"/>
    </row>
    <row r="6780" spans="2:2" x14ac:dyDescent="0.3">
      <c r="B6780" s="11"/>
    </row>
    <row r="6781" spans="2:2" x14ac:dyDescent="0.3">
      <c r="B6781" s="11"/>
    </row>
    <row r="6782" spans="2:2" x14ac:dyDescent="0.3">
      <c r="B6782" s="11"/>
    </row>
    <row r="6783" spans="2:2" x14ac:dyDescent="0.3">
      <c r="B6783" s="11"/>
    </row>
    <row r="6784" spans="2:2" x14ac:dyDescent="0.3">
      <c r="B6784" s="11"/>
    </row>
    <row r="6785" spans="2:2" x14ac:dyDescent="0.3">
      <c r="B6785" s="11"/>
    </row>
    <row r="6786" spans="2:2" x14ac:dyDescent="0.3">
      <c r="B6786" s="11"/>
    </row>
    <row r="6787" spans="2:2" x14ac:dyDescent="0.3">
      <c r="B6787" s="11"/>
    </row>
    <row r="6788" spans="2:2" x14ac:dyDescent="0.3">
      <c r="B6788" s="11"/>
    </row>
    <row r="6789" spans="2:2" x14ac:dyDescent="0.3">
      <c r="B6789" s="11"/>
    </row>
    <row r="6790" spans="2:2" x14ac:dyDescent="0.3">
      <c r="B6790" s="11"/>
    </row>
    <row r="6791" spans="2:2" x14ac:dyDescent="0.3">
      <c r="B6791" s="11"/>
    </row>
    <row r="6792" spans="2:2" x14ac:dyDescent="0.3">
      <c r="B6792" s="11"/>
    </row>
    <row r="6793" spans="2:2" x14ac:dyDescent="0.3">
      <c r="B6793" s="11"/>
    </row>
    <row r="6794" spans="2:2" x14ac:dyDescent="0.3">
      <c r="B6794" s="11"/>
    </row>
    <row r="6795" spans="2:2" x14ac:dyDescent="0.3">
      <c r="B6795" s="11"/>
    </row>
    <row r="6796" spans="2:2" x14ac:dyDescent="0.3">
      <c r="B6796" s="11"/>
    </row>
    <row r="6797" spans="2:2" x14ac:dyDescent="0.3">
      <c r="B6797" s="11"/>
    </row>
    <row r="6798" spans="2:2" x14ac:dyDescent="0.3">
      <c r="B6798" s="11"/>
    </row>
    <row r="6799" spans="2:2" x14ac:dyDescent="0.3">
      <c r="B6799" s="11"/>
    </row>
    <row r="6800" spans="2:2" x14ac:dyDescent="0.3">
      <c r="B6800" s="11"/>
    </row>
    <row r="6801" spans="2:2" x14ac:dyDescent="0.3">
      <c r="B6801" s="11"/>
    </row>
    <row r="6802" spans="2:2" x14ac:dyDescent="0.3">
      <c r="B6802" s="11"/>
    </row>
    <row r="6803" spans="2:2" x14ac:dyDescent="0.3">
      <c r="B6803" s="11"/>
    </row>
    <row r="6804" spans="2:2" x14ac:dyDescent="0.3">
      <c r="B6804" s="11"/>
    </row>
    <row r="6805" spans="2:2" x14ac:dyDescent="0.3">
      <c r="B6805" s="11"/>
    </row>
    <row r="6806" spans="2:2" x14ac:dyDescent="0.3">
      <c r="B6806" s="11"/>
    </row>
    <row r="6807" spans="2:2" x14ac:dyDescent="0.3">
      <c r="B6807" s="11"/>
    </row>
    <row r="6808" spans="2:2" x14ac:dyDescent="0.3">
      <c r="B6808" s="11"/>
    </row>
    <row r="6809" spans="2:2" x14ac:dyDescent="0.3">
      <c r="B6809" s="11"/>
    </row>
    <row r="6810" spans="2:2" x14ac:dyDescent="0.3">
      <c r="B6810" s="11"/>
    </row>
    <row r="6811" spans="2:2" x14ac:dyDescent="0.3">
      <c r="B6811" s="11"/>
    </row>
    <row r="6812" spans="2:2" x14ac:dyDescent="0.3">
      <c r="B6812" s="11"/>
    </row>
    <row r="6813" spans="2:2" x14ac:dyDescent="0.3">
      <c r="B6813" s="11"/>
    </row>
    <row r="6814" spans="2:2" x14ac:dyDescent="0.3">
      <c r="B6814" s="11"/>
    </row>
    <row r="6815" spans="2:2" x14ac:dyDescent="0.3">
      <c r="B6815" s="11"/>
    </row>
    <row r="6816" spans="2:2" x14ac:dyDescent="0.3">
      <c r="B6816" s="11"/>
    </row>
    <row r="6817" spans="2:2" x14ac:dyDescent="0.3">
      <c r="B6817" s="11"/>
    </row>
    <row r="6818" spans="2:2" x14ac:dyDescent="0.3">
      <c r="B6818" s="11"/>
    </row>
    <row r="6819" spans="2:2" x14ac:dyDescent="0.3">
      <c r="B6819" s="11"/>
    </row>
    <row r="6820" spans="2:2" x14ac:dyDescent="0.3">
      <c r="B6820" s="11"/>
    </row>
    <row r="6821" spans="2:2" x14ac:dyDescent="0.3">
      <c r="B6821" s="11"/>
    </row>
    <row r="6822" spans="2:2" x14ac:dyDescent="0.3">
      <c r="B6822" s="11"/>
    </row>
    <row r="6823" spans="2:2" x14ac:dyDescent="0.3">
      <c r="B6823" s="11"/>
    </row>
    <row r="6824" spans="2:2" x14ac:dyDescent="0.3">
      <c r="B6824" s="11"/>
    </row>
    <row r="6825" spans="2:2" x14ac:dyDescent="0.3">
      <c r="B6825" s="11"/>
    </row>
    <row r="6826" spans="2:2" x14ac:dyDescent="0.3">
      <c r="B6826" s="11"/>
    </row>
    <row r="6827" spans="2:2" x14ac:dyDescent="0.3">
      <c r="B6827" s="11"/>
    </row>
    <row r="6828" spans="2:2" x14ac:dyDescent="0.3">
      <c r="B6828" s="11"/>
    </row>
    <row r="6829" spans="2:2" x14ac:dyDescent="0.3">
      <c r="B6829" s="11"/>
    </row>
    <row r="6830" spans="2:2" x14ac:dyDescent="0.3">
      <c r="B6830" s="11"/>
    </row>
    <row r="6831" spans="2:2" x14ac:dyDescent="0.3">
      <c r="B6831" s="11"/>
    </row>
    <row r="6832" spans="2:2" x14ac:dyDescent="0.3">
      <c r="B6832" s="11"/>
    </row>
    <row r="6833" spans="2:2" x14ac:dyDescent="0.3">
      <c r="B6833" s="11"/>
    </row>
    <row r="6834" spans="2:2" x14ac:dyDescent="0.3">
      <c r="B6834" s="11"/>
    </row>
    <row r="6835" spans="2:2" x14ac:dyDescent="0.3">
      <c r="B6835" s="11"/>
    </row>
    <row r="6836" spans="2:2" x14ac:dyDescent="0.3">
      <c r="B6836" s="11"/>
    </row>
    <row r="6837" spans="2:2" x14ac:dyDescent="0.3">
      <c r="B6837" s="11"/>
    </row>
    <row r="6838" spans="2:2" x14ac:dyDescent="0.3">
      <c r="B6838" s="11"/>
    </row>
    <row r="6839" spans="2:2" x14ac:dyDescent="0.3">
      <c r="B6839" s="11"/>
    </row>
    <row r="6840" spans="2:2" x14ac:dyDescent="0.3">
      <c r="B6840" s="11"/>
    </row>
    <row r="6841" spans="2:2" x14ac:dyDescent="0.3">
      <c r="B6841" s="11"/>
    </row>
    <row r="6842" spans="2:2" x14ac:dyDescent="0.3">
      <c r="B6842" s="11"/>
    </row>
    <row r="6843" spans="2:2" x14ac:dyDescent="0.3">
      <c r="B6843" s="11"/>
    </row>
    <row r="6844" spans="2:2" x14ac:dyDescent="0.3">
      <c r="B6844" s="11"/>
    </row>
    <row r="6845" spans="2:2" x14ac:dyDescent="0.3">
      <c r="B6845" s="11"/>
    </row>
    <row r="6846" spans="2:2" x14ac:dyDescent="0.3">
      <c r="B6846" s="11"/>
    </row>
    <row r="6847" spans="2:2" x14ac:dyDescent="0.3">
      <c r="B6847" s="11"/>
    </row>
    <row r="6848" spans="2:2" x14ac:dyDescent="0.3">
      <c r="B6848" s="11"/>
    </row>
    <row r="6849" spans="2:2" x14ac:dyDescent="0.3">
      <c r="B6849" s="11"/>
    </row>
    <row r="6850" spans="2:2" x14ac:dyDescent="0.3">
      <c r="B6850" s="11"/>
    </row>
    <row r="6851" spans="2:2" x14ac:dyDescent="0.3">
      <c r="B6851" s="11"/>
    </row>
    <row r="6852" spans="2:2" x14ac:dyDescent="0.3">
      <c r="B6852" s="11"/>
    </row>
    <row r="6853" spans="2:2" x14ac:dyDescent="0.3">
      <c r="B6853" s="11"/>
    </row>
    <row r="6854" spans="2:2" x14ac:dyDescent="0.3">
      <c r="B6854" s="11"/>
    </row>
    <row r="6855" spans="2:2" x14ac:dyDescent="0.3">
      <c r="B6855" s="11"/>
    </row>
    <row r="6856" spans="2:2" x14ac:dyDescent="0.3">
      <c r="B6856" s="11"/>
    </row>
    <row r="6857" spans="2:2" x14ac:dyDescent="0.3">
      <c r="B6857" s="11"/>
    </row>
    <row r="6858" spans="2:2" x14ac:dyDescent="0.3">
      <c r="B6858" s="11"/>
    </row>
    <row r="6859" spans="2:2" x14ac:dyDescent="0.3">
      <c r="B6859" s="11"/>
    </row>
    <row r="6860" spans="2:2" x14ac:dyDescent="0.3">
      <c r="B6860" s="11"/>
    </row>
    <row r="6861" spans="2:2" x14ac:dyDescent="0.3">
      <c r="B6861" s="11"/>
    </row>
    <row r="6862" spans="2:2" x14ac:dyDescent="0.3">
      <c r="B6862" s="11"/>
    </row>
    <row r="6863" spans="2:2" x14ac:dyDescent="0.3">
      <c r="B6863" s="11"/>
    </row>
    <row r="6864" spans="2:2" x14ac:dyDescent="0.3">
      <c r="B6864" s="11"/>
    </row>
    <row r="6865" spans="2:2" x14ac:dyDescent="0.3">
      <c r="B6865" s="11"/>
    </row>
    <row r="6866" spans="2:2" x14ac:dyDescent="0.3">
      <c r="B6866" s="11"/>
    </row>
    <row r="6867" spans="2:2" x14ac:dyDescent="0.3">
      <c r="B6867" s="11"/>
    </row>
    <row r="6868" spans="2:2" x14ac:dyDescent="0.3">
      <c r="B6868" s="11"/>
    </row>
    <row r="6869" spans="2:2" x14ac:dyDescent="0.3">
      <c r="B6869" s="11"/>
    </row>
    <row r="6870" spans="2:2" x14ac:dyDescent="0.3">
      <c r="B6870" s="11"/>
    </row>
    <row r="6871" spans="2:2" x14ac:dyDescent="0.3">
      <c r="B6871" s="11"/>
    </row>
    <row r="6872" spans="2:2" x14ac:dyDescent="0.3">
      <c r="B6872" s="11"/>
    </row>
    <row r="6873" spans="2:2" x14ac:dyDescent="0.3">
      <c r="B6873" s="11"/>
    </row>
    <row r="6874" spans="2:2" x14ac:dyDescent="0.3">
      <c r="B6874" s="11"/>
    </row>
    <row r="6875" spans="2:2" x14ac:dyDescent="0.3">
      <c r="B6875" s="11"/>
    </row>
    <row r="6876" spans="2:2" x14ac:dyDescent="0.3">
      <c r="B6876" s="11"/>
    </row>
    <row r="6877" spans="2:2" x14ac:dyDescent="0.3">
      <c r="B6877" s="11"/>
    </row>
    <row r="6878" spans="2:2" x14ac:dyDescent="0.3">
      <c r="B6878" s="11"/>
    </row>
    <row r="6879" spans="2:2" x14ac:dyDescent="0.3">
      <c r="B6879" s="11"/>
    </row>
    <row r="6880" spans="2:2" x14ac:dyDescent="0.3">
      <c r="B6880" s="11"/>
    </row>
    <row r="6881" spans="2:2" x14ac:dyDescent="0.3">
      <c r="B6881" s="11"/>
    </row>
    <row r="6882" spans="2:2" x14ac:dyDescent="0.3">
      <c r="B6882" s="11"/>
    </row>
    <row r="6883" spans="2:2" x14ac:dyDescent="0.3">
      <c r="B6883" s="11"/>
    </row>
    <row r="6884" spans="2:2" x14ac:dyDescent="0.3">
      <c r="B6884" s="11"/>
    </row>
    <row r="6885" spans="2:2" x14ac:dyDescent="0.3">
      <c r="B6885" s="11"/>
    </row>
    <row r="6886" spans="2:2" x14ac:dyDescent="0.3">
      <c r="B6886" s="11"/>
    </row>
    <row r="6887" spans="2:2" x14ac:dyDescent="0.3">
      <c r="B6887" s="11"/>
    </row>
    <row r="6888" spans="2:2" x14ac:dyDescent="0.3">
      <c r="B6888" s="11"/>
    </row>
    <row r="6889" spans="2:2" x14ac:dyDescent="0.3">
      <c r="B6889" s="11"/>
    </row>
    <row r="6890" spans="2:2" x14ac:dyDescent="0.3">
      <c r="B6890" s="11"/>
    </row>
    <row r="6891" spans="2:2" x14ac:dyDescent="0.3">
      <c r="B6891" s="11"/>
    </row>
    <row r="6892" spans="2:2" x14ac:dyDescent="0.3">
      <c r="B6892" s="11"/>
    </row>
    <row r="6893" spans="2:2" x14ac:dyDescent="0.3">
      <c r="B6893" s="11"/>
    </row>
    <row r="6894" spans="2:2" x14ac:dyDescent="0.3">
      <c r="B6894" s="11"/>
    </row>
    <row r="6895" spans="2:2" x14ac:dyDescent="0.3">
      <c r="B6895" s="11"/>
    </row>
    <row r="6896" spans="2:2" x14ac:dyDescent="0.3">
      <c r="B6896" s="11"/>
    </row>
    <row r="6897" spans="2:2" x14ac:dyDescent="0.3">
      <c r="B6897" s="11"/>
    </row>
    <row r="6898" spans="2:2" x14ac:dyDescent="0.3">
      <c r="B6898" s="11"/>
    </row>
    <row r="6899" spans="2:2" x14ac:dyDescent="0.3">
      <c r="B6899" s="11"/>
    </row>
    <row r="6900" spans="2:2" x14ac:dyDescent="0.3">
      <c r="B6900" s="11"/>
    </row>
    <row r="6901" spans="2:2" x14ac:dyDescent="0.3">
      <c r="B6901" s="11"/>
    </row>
    <row r="6902" spans="2:2" x14ac:dyDescent="0.3">
      <c r="B6902" s="11"/>
    </row>
    <row r="6903" spans="2:2" x14ac:dyDescent="0.3">
      <c r="B6903" s="11"/>
    </row>
    <row r="6904" spans="2:2" x14ac:dyDescent="0.3">
      <c r="B6904" s="11"/>
    </row>
    <row r="6905" spans="2:2" x14ac:dyDescent="0.3">
      <c r="B6905" s="11"/>
    </row>
    <row r="6906" spans="2:2" x14ac:dyDescent="0.3">
      <c r="B6906" s="11"/>
    </row>
    <row r="6907" spans="2:2" x14ac:dyDescent="0.3">
      <c r="B6907" s="11"/>
    </row>
    <row r="6908" spans="2:2" x14ac:dyDescent="0.3">
      <c r="B6908" s="11"/>
    </row>
    <row r="6909" spans="2:2" x14ac:dyDescent="0.3">
      <c r="B6909" s="11"/>
    </row>
    <row r="6910" spans="2:2" x14ac:dyDescent="0.3">
      <c r="B6910" s="11"/>
    </row>
    <row r="6911" spans="2:2" x14ac:dyDescent="0.3">
      <c r="B6911" s="11"/>
    </row>
    <row r="6912" spans="2:2" x14ac:dyDescent="0.3">
      <c r="B6912" s="11"/>
    </row>
    <row r="6913" spans="2:2" x14ac:dyDescent="0.3">
      <c r="B6913" s="11"/>
    </row>
    <row r="6914" spans="2:2" x14ac:dyDescent="0.3">
      <c r="B6914" s="11"/>
    </row>
    <row r="6915" spans="2:2" x14ac:dyDescent="0.3">
      <c r="B6915" s="11"/>
    </row>
    <row r="6916" spans="2:2" x14ac:dyDescent="0.3">
      <c r="B6916" s="11"/>
    </row>
    <row r="6917" spans="2:2" x14ac:dyDescent="0.3">
      <c r="B6917" s="11"/>
    </row>
    <row r="6918" spans="2:2" x14ac:dyDescent="0.3">
      <c r="B6918" s="11"/>
    </row>
    <row r="6919" spans="2:2" x14ac:dyDescent="0.3">
      <c r="B6919" s="11"/>
    </row>
    <row r="6920" spans="2:2" x14ac:dyDescent="0.3">
      <c r="B6920" s="11"/>
    </row>
    <row r="6921" spans="2:2" x14ac:dyDescent="0.3">
      <c r="B6921" s="11"/>
    </row>
    <row r="6922" spans="2:2" x14ac:dyDescent="0.3">
      <c r="B6922" s="11"/>
    </row>
    <row r="6923" spans="2:2" x14ac:dyDescent="0.3">
      <c r="B6923" s="11"/>
    </row>
    <row r="6924" spans="2:2" x14ac:dyDescent="0.3">
      <c r="B6924" s="11"/>
    </row>
    <row r="6925" spans="2:2" x14ac:dyDescent="0.3">
      <c r="B6925" s="11"/>
    </row>
    <row r="6926" spans="2:2" x14ac:dyDescent="0.3">
      <c r="B6926" s="11"/>
    </row>
    <row r="6927" spans="2:2" x14ac:dyDescent="0.3">
      <c r="B6927" s="11"/>
    </row>
    <row r="6928" spans="2:2" x14ac:dyDescent="0.3">
      <c r="B6928" s="11"/>
    </row>
    <row r="6929" spans="2:2" x14ac:dyDescent="0.3">
      <c r="B6929" s="11"/>
    </row>
    <row r="6930" spans="2:2" x14ac:dyDescent="0.3">
      <c r="B6930" s="11"/>
    </row>
    <row r="6931" spans="2:2" x14ac:dyDescent="0.3">
      <c r="B6931" s="11"/>
    </row>
    <row r="6932" spans="2:2" x14ac:dyDescent="0.3">
      <c r="B6932" s="11"/>
    </row>
    <row r="6933" spans="2:2" x14ac:dyDescent="0.3">
      <c r="B6933" s="11"/>
    </row>
    <row r="6934" spans="2:2" x14ac:dyDescent="0.3">
      <c r="B6934" s="11"/>
    </row>
    <row r="6935" spans="2:2" x14ac:dyDescent="0.3">
      <c r="B6935" s="11"/>
    </row>
    <row r="6936" spans="2:2" x14ac:dyDescent="0.3">
      <c r="B6936" s="11"/>
    </row>
    <row r="6937" spans="2:2" x14ac:dyDescent="0.3">
      <c r="B6937" s="11"/>
    </row>
    <row r="6938" spans="2:2" x14ac:dyDescent="0.3">
      <c r="B6938" s="11"/>
    </row>
    <row r="6939" spans="2:2" x14ac:dyDescent="0.3">
      <c r="B6939" s="11"/>
    </row>
    <row r="6940" spans="2:2" x14ac:dyDescent="0.3">
      <c r="B6940" s="11"/>
    </row>
    <row r="6941" spans="2:2" x14ac:dyDescent="0.3">
      <c r="B6941" s="11"/>
    </row>
    <row r="6942" spans="2:2" x14ac:dyDescent="0.3">
      <c r="B6942" s="11"/>
    </row>
    <row r="6943" spans="2:2" x14ac:dyDescent="0.3">
      <c r="B6943" s="11"/>
    </row>
    <row r="6944" spans="2:2" x14ac:dyDescent="0.3">
      <c r="B6944" s="11"/>
    </row>
    <row r="6945" spans="2:2" x14ac:dyDescent="0.3">
      <c r="B6945" s="11"/>
    </row>
    <row r="6946" spans="2:2" x14ac:dyDescent="0.3">
      <c r="B6946" s="11"/>
    </row>
    <row r="6947" spans="2:2" x14ac:dyDescent="0.3">
      <c r="B6947" s="11"/>
    </row>
    <row r="6948" spans="2:2" x14ac:dyDescent="0.3">
      <c r="B6948" s="11"/>
    </row>
    <row r="6949" spans="2:2" x14ac:dyDescent="0.3">
      <c r="B6949" s="11"/>
    </row>
    <row r="6950" spans="2:2" x14ac:dyDescent="0.3">
      <c r="B6950" s="11"/>
    </row>
    <row r="6951" spans="2:2" x14ac:dyDescent="0.3">
      <c r="B6951" s="11"/>
    </row>
    <row r="6952" spans="2:2" x14ac:dyDescent="0.3">
      <c r="B6952" s="11"/>
    </row>
    <row r="6953" spans="2:2" x14ac:dyDescent="0.3">
      <c r="B6953" s="11"/>
    </row>
    <row r="6954" spans="2:2" x14ac:dyDescent="0.3">
      <c r="B6954" s="11"/>
    </row>
    <row r="6955" spans="2:2" x14ac:dyDescent="0.3">
      <c r="B6955" s="11"/>
    </row>
    <row r="6956" spans="2:2" x14ac:dyDescent="0.3">
      <c r="B6956" s="11"/>
    </row>
    <row r="6957" spans="2:2" x14ac:dyDescent="0.3">
      <c r="B6957" s="11"/>
    </row>
    <row r="6958" spans="2:2" x14ac:dyDescent="0.3">
      <c r="B6958" s="11"/>
    </row>
    <row r="6959" spans="2:2" x14ac:dyDescent="0.3">
      <c r="B6959" s="11"/>
    </row>
    <row r="6960" spans="2:2" x14ac:dyDescent="0.3">
      <c r="B6960" s="11"/>
    </row>
    <row r="6961" spans="2:2" x14ac:dyDescent="0.3">
      <c r="B6961" s="11"/>
    </row>
    <row r="6962" spans="2:2" x14ac:dyDescent="0.3">
      <c r="B6962" s="11"/>
    </row>
    <row r="6963" spans="2:2" x14ac:dyDescent="0.3">
      <c r="B6963" s="11"/>
    </row>
    <row r="6964" spans="2:2" x14ac:dyDescent="0.3">
      <c r="B6964" s="11"/>
    </row>
    <row r="6965" spans="2:2" x14ac:dyDescent="0.3">
      <c r="B6965" s="11"/>
    </row>
    <row r="6966" spans="2:2" x14ac:dyDescent="0.3">
      <c r="B6966" s="11"/>
    </row>
    <row r="6967" spans="2:2" x14ac:dyDescent="0.3">
      <c r="B6967" s="11"/>
    </row>
    <row r="6968" spans="2:2" x14ac:dyDescent="0.3">
      <c r="B6968" s="11"/>
    </row>
    <row r="6969" spans="2:2" x14ac:dyDescent="0.3">
      <c r="B6969" s="11"/>
    </row>
    <row r="6970" spans="2:2" x14ac:dyDescent="0.3">
      <c r="B6970" s="11"/>
    </row>
    <row r="6971" spans="2:2" x14ac:dyDescent="0.3">
      <c r="B6971" s="11"/>
    </row>
    <row r="6972" spans="2:2" x14ac:dyDescent="0.3">
      <c r="B6972" s="11"/>
    </row>
    <row r="6973" spans="2:2" x14ac:dyDescent="0.3">
      <c r="B6973" s="11"/>
    </row>
    <row r="6974" spans="2:2" x14ac:dyDescent="0.3">
      <c r="B6974" s="11"/>
    </row>
    <row r="6975" spans="2:2" x14ac:dyDescent="0.3">
      <c r="B6975" s="11"/>
    </row>
    <row r="6976" spans="2:2" x14ac:dyDescent="0.3">
      <c r="B6976" s="11"/>
    </row>
    <row r="6977" spans="2:2" x14ac:dyDescent="0.3">
      <c r="B6977" s="11"/>
    </row>
    <row r="6978" spans="2:2" x14ac:dyDescent="0.3">
      <c r="B6978" s="11"/>
    </row>
    <row r="6979" spans="2:2" x14ac:dyDescent="0.3">
      <c r="B6979" s="11"/>
    </row>
    <row r="6980" spans="2:2" x14ac:dyDescent="0.3">
      <c r="B6980" s="11"/>
    </row>
    <row r="6981" spans="2:2" x14ac:dyDescent="0.3">
      <c r="B6981" s="11"/>
    </row>
    <row r="6982" spans="2:2" x14ac:dyDescent="0.3">
      <c r="B6982" s="11"/>
    </row>
    <row r="6983" spans="2:2" x14ac:dyDescent="0.3">
      <c r="B6983" s="11"/>
    </row>
    <row r="6984" spans="2:2" x14ac:dyDescent="0.3">
      <c r="B6984" s="11"/>
    </row>
    <row r="6985" spans="2:2" x14ac:dyDescent="0.3">
      <c r="B6985" s="11"/>
    </row>
    <row r="6986" spans="2:2" x14ac:dyDescent="0.3">
      <c r="B6986" s="11"/>
    </row>
    <row r="6987" spans="2:2" x14ac:dyDescent="0.3">
      <c r="B6987" s="11"/>
    </row>
    <row r="6988" spans="2:2" x14ac:dyDescent="0.3">
      <c r="B6988" s="11"/>
    </row>
    <row r="6989" spans="2:2" x14ac:dyDescent="0.3">
      <c r="B6989" s="11"/>
    </row>
    <row r="6990" spans="2:2" x14ac:dyDescent="0.3">
      <c r="B6990" s="11"/>
    </row>
    <row r="6991" spans="2:2" x14ac:dyDescent="0.3">
      <c r="B6991" s="11"/>
    </row>
    <row r="6992" spans="2:2" x14ac:dyDescent="0.3">
      <c r="B6992" s="11"/>
    </row>
    <row r="6993" spans="2:2" x14ac:dyDescent="0.3">
      <c r="B6993" s="11"/>
    </row>
    <row r="6994" spans="2:2" x14ac:dyDescent="0.3">
      <c r="B6994" s="11"/>
    </row>
    <row r="6995" spans="2:2" x14ac:dyDescent="0.3">
      <c r="B6995" s="11"/>
    </row>
    <row r="6996" spans="2:2" x14ac:dyDescent="0.3">
      <c r="B6996" s="11"/>
    </row>
    <row r="6997" spans="2:2" x14ac:dyDescent="0.3">
      <c r="B6997" s="11"/>
    </row>
    <row r="6998" spans="2:2" x14ac:dyDescent="0.3">
      <c r="B6998" s="11"/>
    </row>
    <row r="6999" spans="2:2" x14ac:dyDescent="0.3">
      <c r="B6999" s="11"/>
    </row>
    <row r="7000" spans="2:2" x14ac:dyDescent="0.3">
      <c r="B7000" s="11"/>
    </row>
    <row r="7001" spans="2:2" x14ac:dyDescent="0.3">
      <c r="B7001" s="11"/>
    </row>
    <row r="7002" spans="2:2" x14ac:dyDescent="0.3">
      <c r="B7002" s="11"/>
    </row>
    <row r="7003" spans="2:2" x14ac:dyDescent="0.3">
      <c r="B7003" s="11"/>
    </row>
    <row r="7004" spans="2:2" x14ac:dyDescent="0.3">
      <c r="B7004" s="11"/>
    </row>
    <row r="7005" spans="2:2" x14ac:dyDescent="0.3">
      <c r="B7005" s="11"/>
    </row>
    <row r="7006" spans="2:2" x14ac:dyDescent="0.3">
      <c r="B7006" s="11"/>
    </row>
    <row r="7007" spans="2:2" x14ac:dyDescent="0.3">
      <c r="B7007" s="11"/>
    </row>
    <row r="7008" spans="2:2" x14ac:dyDescent="0.3">
      <c r="B7008" s="11"/>
    </row>
    <row r="7009" spans="2:2" x14ac:dyDescent="0.3">
      <c r="B7009" s="11"/>
    </row>
    <row r="7010" spans="2:2" x14ac:dyDescent="0.3">
      <c r="B7010" s="11"/>
    </row>
    <row r="7011" spans="2:2" x14ac:dyDescent="0.3">
      <c r="B7011" s="11"/>
    </row>
    <row r="7012" spans="2:2" x14ac:dyDescent="0.3">
      <c r="B7012" s="11"/>
    </row>
    <row r="7013" spans="2:2" x14ac:dyDescent="0.3">
      <c r="B7013" s="11"/>
    </row>
    <row r="7014" spans="2:2" x14ac:dyDescent="0.3">
      <c r="B7014" s="11"/>
    </row>
    <row r="7015" spans="2:2" x14ac:dyDescent="0.3">
      <c r="B7015" s="11"/>
    </row>
    <row r="7016" spans="2:2" x14ac:dyDescent="0.3">
      <c r="B7016" s="11"/>
    </row>
    <row r="7017" spans="2:2" x14ac:dyDescent="0.3">
      <c r="B7017" s="11"/>
    </row>
    <row r="7018" spans="2:2" x14ac:dyDescent="0.3">
      <c r="B7018" s="11"/>
    </row>
    <row r="7019" spans="2:2" x14ac:dyDescent="0.3">
      <c r="B7019" s="11"/>
    </row>
    <row r="7020" spans="2:2" x14ac:dyDescent="0.3">
      <c r="B7020" s="11"/>
    </row>
    <row r="7021" spans="2:2" x14ac:dyDescent="0.3">
      <c r="B7021" s="11"/>
    </row>
    <row r="7022" spans="2:2" x14ac:dyDescent="0.3">
      <c r="B7022" s="11"/>
    </row>
    <row r="7023" spans="2:2" x14ac:dyDescent="0.3">
      <c r="B7023" s="11"/>
    </row>
    <row r="7024" spans="2:2" x14ac:dyDescent="0.3">
      <c r="B7024" s="11"/>
    </row>
    <row r="7025" spans="2:2" x14ac:dyDescent="0.3">
      <c r="B7025" s="11"/>
    </row>
    <row r="7026" spans="2:2" x14ac:dyDescent="0.3">
      <c r="B7026" s="11"/>
    </row>
    <row r="7027" spans="2:2" x14ac:dyDescent="0.3">
      <c r="B7027" s="11"/>
    </row>
    <row r="7028" spans="2:2" x14ac:dyDescent="0.3">
      <c r="B7028" s="11"/>
    </row>
    <row r="7029" spans="2:2" x14ac:dyDescent="0.3">
      <c r="B7029" s="11"/>
    </row>
    <row r="7030" spans="2:2" x14ac:dyDescent="0.3">
      <c r="B7030" s="11"/>
    </row>
    <row r="7031" spans="2:2" x14ac:dyDescent="0.3">
      <c r="B7031" s="11"/>
    </row>
    <row r="7032" spans="2:2" x14ac:dyDescent="0.3">
      <c r="B7032" s="11"/>
    </row>
    <row r="7033" spans="2:2" x14ac:dyDescent="0.3">
      <c r="B7033" s="11"/>
    </row>
    <row r="7034" spans="2:2" x14ac:dyDescent="0.3">
      <c r="B7034" s="11"/>
    </row>
    <row r="7035" spans="2:2" x14ac:dyDescent="0.3">
      <c r="B7035" s="11"/>
    </row>
    <row r="7036" spans="2:2" x14ac:dyDescent="0.3">
      <c r="B7036" s="11"/>
    </row>
    <row r="7037" spans="2:2" x14ac:dyDescent="0.3">
      <c r="B7037" s="11"/>
    </row>
    <row r="7038" spans="2:2" x14ac:dyDescent="0.3">
      <c r="B7038" s="11"/>
    </row>
    <row r="7039" spans="2:2" x14ac:dyDescent="0.3">
      <c r="B7039" s="11"/>
    </row>
    <row r="7040" spans="2:2" x14ac:dyDescent="0.3">
      <c r="B7040" s="11"/>
    </row>
    <row r="7041" spans="2:2" x14ac:dyDescent="0.3">
      <c r="B7041" s="11"/>
    </row>
    <row r="7042" spans="2:2" x14ac:dyDescent="0.3">
      <c r="B7042" s="11"/>
    </row>
    <row r="7043" spans="2:2" x14ac:dyDescent="0.3">
      <c r="B7043" s="11"/>
    </row>
    <row r="7044" spans="2:2" x14ac:dyDescent="0.3">
      <c r="B7044" s="11"/>
    </row>
    <row r="7045" spans="2:2" x14ac:dyDescent="0.3">
      <c r="B7045" s="11"/>
    </row>
    <row r="7046" spans="2:2" x14ac:dyDescent="0.3">
      <c r="B7046" s="11"/>
    </row>
    <row r="7047" spans="2:2" x14ac:dyDescent="0.3">
      <c r="B7047" s="11"/>
    </row>
    <row r="7048" spans="2:2" x14ac:dyDescent="0.3">
      <c r="B7048" s="11"/>
    </row>
    <row r="7049" spans="2:2" x14ac:dyDescent="0.3">
      <c r="B7049" s="11"/>
    </row>
    <row r="7050" spans="2:2" x14ac:dyDescent="0.3">
      <c r="B7050" s="11"/>
    </row>
    <row r="7051" spans="2:2" x14ac:dyDescent="0.3">
      <c r="B7051" s="11"/>
    </row>
    <row r="7052" spans="2:2" x14ac:dyDescent="0.3">
      <c r="B7052" s="11"/>
    </row>
    <row r="7053" spans="2:2" x14ac:dyDescent="0.3">
      <c r="B7053" s="11"/>
    </row>
    <row r="7054" spans="2:2" x14ac:dyDescent="0.3">
      <c r="B7054" s="11"/>
    </row>
    <row r="7055" spans="2:2" x14ac:dyDescent="0.3">
      <c r="B7055" s="11"/>
    </row>
    <row r="7056" spans="2:2" x14ac:dyDescent="0.3">
      <c r="B7056" s="11"/>
    </row>
    <row r="7057" spans="2:2" x14ac:dyDescent="0.3">
      <c r="B7057" s="11"/>
    </row>
    <row r="7058" spans="2:2" x14ac:dyDescent="0.3">
      <c r="B7058" s="11"/>
    </row>
    <row r="7059" spans="2:2" x14ac:dyDescent="0.3">
      <c r="B7059" s="11"/>
    </row>
    <row r="7060" spans="2:2" x14ac:dyDescent="0.3">
      <c r="B7060" s="11"/>
    </row>
    <row r="7061" spans="2:2" x14ac:dyDescent="0.3">
      <c r="B7061" s="11"/>
    </row>
    <row r="7062" spans="2:2" x14ac:dyDescent="0.3">
      <c r="B7062" s="11"/>
    </row>
    <row r="7063" spans="2:2" x14ac:dyDescent="0.3">
      <c r="B7063" s="11"/>
    </row>
    <row r="7064" spans="2:2" x14ac:dyDescent="0.3">
      <c r="B7064" s="11"/>
    </row>
    <row r="7065" spans="2:2" x14ac:dyDescent="0.3">
      <c r="B7065" s="11"/>
    </row>
    <row r="7066" spans="2:2" x14ac:dyDescent="0.3">
      <c r="B7066" s="11"/>
    </row>
    <row r="7067" spans="2:2" x14ac:dyDescent="0.3">
      <c r="B7067" s="11"/>
    </row>
    <row r="7068" spans="2:2" x14ac:dyDescent="0.3">
      <c r="B7068" s="11"/>
    </row>
    <row r="7069" spans="2:2" x14ac:dyDescent="0.3">
      <c r="B7069" s="11"/>
    </row>
    <row r="7070" spans="2:2" x14ac:dyDescent="0.3">
      <c r="B7070" s="11"/>
    </row>
    <row r="7071" spans="2:2" x14ac:dyDescent="0.3">
      <c r="B7071" s="11"/>
    </row>
    <row r="7072" spans="2:2" x14ac:dyDescent="0.3">
      <c r="B7072" s="11"/>
    </row>
    <row r="7073" spans="2:2" x14ac:dyDescent="0.3">
      <c r="B7073" s="11"/>
    </row>
    <row r="7074" spans="2:2" x14ac:dyDescent="0.3">
      <c r="B7074" s="11"/>
    </row>
    <row r="7075" spans="2:2" x14ac:dyDescent="0.3">
      <c r="B7075" s="11"/>
    </row>
    <row r="7076" spans="2:2" x14ac:dyDescent="0.3">
      <c r="B7076" s="11"/>
    </row>
    <row r="7077" spans="2:2" x14ac:dyDescent="0.3">
      <c r="B7077" s="11"/>
    </row>
    <row r="7078" spans="2:2" x14ac:dyDescent="0.3">
      <c r="B7078" s="11"/>
    </row>
    <row r="7079" spans="2:2" x14ac:dyDescent="0.3">
      <c r="B7079" s="11"/>
    </row>
    <row r="7080" spans="2:2" x14ac:dyDescent="0.3">
      <c r="B7080" s="11"/>
    </row>
    <row r="7081" spans="2:2" x14ac:dyDescent="0.3">
      <c r="B7081" s="11"/>
    </row>
    <row r="7082" spans="2:2" x14ac:dyDescent="0.3">
      <c r="B7082" s="11"/>
    </row>
    <row r="7083" spans="2:2" x14ac:dyDescent="0.3">
      <c r="B7083" s="11"/>
    </row>
    <row r="7084" spans="2:2" x14ac:dyDescent="0.3">
      <c r="B7084" s="11"/>
    </row>
    <row r="7085" spans="2:2" x14ac:dyDescent="0.3">
      <c r="B7085" s="11"/>
    </row>
    <row r="7086" spans="2:2" x14ac:dyDescent="0.3">
      <c r="B7086" s="11"/>
    </row>
    <row r="7087" spans="2:2" x14ac:dyDescent="0.3">
      <c r="B7087" s="11"/>
    </row>
    <row r="7088" spans="2:2" x14ac:dyDescent="0.3">
      <c r="B7088" s="11"/>
    </row>
    <row r="7089" spans="2:2" x14ac:dyDescent="0.3">
      <c r="B7089" s="11"/>
    </row>
    <row r="7090" spans="2:2" x14ac:dyDescent="0.3">
      <c r="B7090" s="11"/>
    </row>
    <row r="7091" spans="2:2" x14ac:dyDescent="0.3">
      <c r="B7091" s="11"/>
    </row>
    <row r="7092" spans="2:2" x14ac:dyDescent="0.3">
      <c r="B7092" s="11"/>
    </row>
    <row r="7093" spans="2:2" x14ac:dyDescent="0.3">
      <c r="B7093" s="11"/>
    </row>
    <row r="7094" spans="2:2" x14ac:dyDescent="0.3">
      <c r="B7094" s="11"/>
    </row>
    <row r="7095" spans="2:2" x14ac:dyDescent="0.3">
      <c r="B7095" s="11"/>
    </row>
    <row r="7096" spans="2:2" x14ac:dyDescent="0.3">
      <c r="B7096" s="11"/>
    </row>
    <row r="7097" spans="2:2" x14ac:dyDescent="0.3">
      <c r="B7097" s="11"/>
    </row>
    <row r="7098" spans="2:2" x14ac:dyDescent="0.3">
      <c r="B7098" s="11"/>
    </row>
    <row r="7099" spans="2:2" x14ac:dyDescent="0.3">
      <c r="B7099" s="11"/>
    </row>
    <row r="7100" spans="2:2" x14ac:dyDescent="0.3">
      <c r="B7100" s="11"/>
    </row>
    <row r="7101" spans="2:2" x14ac:dyDescent="0.3">
      <c r="B7101" s="11"/>
    </row>
    <row r="7102" spans="2:2" x14ac:dyDescent="0.3">
      <c r="B7102" s="11"/>
    </row>
    <row r="7103" spans="2:2" x14ac:dyDescent="0.3">
      <c r="B7103" s="11"/>
    </row>
    <row r="7104" spans="2:2" x14ac:dyDescent="0.3">
      <c r="B7104" s="11"/>
    </row>
    <row r="7105" spans="2:2" x14ac:dyDescent="0.3">
      <c r="B7105" s="11"/>
    </row>
    <row r="7106" spans="2:2" x14ac:dyDescent="0.3">
      <c r="B7106" s="11"/>
    </row>
    <row r="7107" spans="2:2" x14ac:dyDescent="0.3">
      <c r="B7107" s="11"/>
    </row>
    <row r="7108" spans="2:2" x14ac:dyDescent="0.3">
      <c r="B7108" s="11"/>
    </row>
    <row r="7109" spans="2:2" x14ac:dyDescent="0.3">
      <c r="B7109" s="11"/>
    </row>
    <row r="7110" spans="2:2" x14ac:dyDescent="0.3">
      <c r="B7110" s="11"/>
    </row>
    <row r="7111" spans="2:2" x14ac:dyDescent="0.3">
      <c r="B7111" s="11"/>
    </row>
    <row r="7112" spans="2:2" x14ac:dyDescent="0.3">
      <c r="B7112" s="11"/>
    </row>
    <row r="7113" spans="2:2" x14ac:dyDescent="0.3">
      <c r="B7113" s="11"/>
    </row>
    <row r="7114" spans="2:2" x14ac:dyDescent="0.3">
      <c r="B7114" s="11"/>
    </row>
    <row r="7115" spans="2:2" x14ac:dyDescent="0.3">
      <c r="B7115" s="11"/>
    </row>
    <row r="7116" spans="2:2" x14ac:dyDescent="0.3">
      <c r="B7116" s="11"/>
    </row>
    <row r="7117" spans="2:2" x14ac:dyDescent="0.3">
      <c r="B7117" s="11"/>
    </row>
    <row r="7118" spans="2:2" x14ac:dyDescent="0.3">
      <c r="B7118" s="11"/>
    </row>
    <row r="7119" spans="2:2" x14ac:dyDescent="0.3">
      <c r="B7119" s="11"/>
    </row>
    <row r="7120" spans="2:2" x14ac:dyDescent="0.3">
      <c r="B7120" s="11"/>
    </row>
    <row r="7121" spans="2:2" x14ac:dyDescent="0.3">
      <c r="B7121" s="11"/>
    </row>
    <row r="7122" spans="2:2" x14ac:dyDescent="0.3">
      <c r="B7122" s="11"/>
    </row>
    <row r="7123" spans="2:2" x14ac:dyDescent="0.3">
      <c r="B7123" s="11"/>
    </row>
    <row r="7124" spans="2:2" x14ac:dyDescent="0.3">
      <c r="B7124" s="11"/>
    </row>
    <row r="7125" spans="2:2" x14ac:dyDescent="0.3">
      <c r="B7125" s="11"/>
    </row>
    <row r="7126" spans="2:2" x14ac:dyDescent="0.3">
      <c r="B7126" s="11"/>
    </row>
    <row r="7127" spans="2:2" x14ac:dyDescent="0.3">
      <c r="B7127" s="11"/>
    </row>
    <row r="7128" spans="2:2" x14ac:dyDescent="0.3">
      <c r="B7128" s="11"/>
    </row>
    <row r="7129" spans="2:2" x14ac:dyDescent="0.3">
      <c r="B7129" s="11"/>
    </row>
    <row r="7130" spans="2:2" x14ac:dyDescent="0.3">
      <c r="B7130" s="11"/>
    </row>
    <row r="7131" spans="2:2" x14ac:dyDescent="0.3">
      <c r="B7131" s="11"/>
    </row>
    <row r="7132" spans="2:2" x14ac:dyDescent="0.3">
      <c r="B7132" s="11"/>
    </row>
    <row r="7133" spans="2:2" x14ac:dyDescent="0.3">
      <c r="B7133" s="11"/>
    </row>
    <row r="7134" spans="2:2" x14ac:dyDescent="0.3">
      <c r="B7134" s="11"/>
    </row>
    <row r="7135" spans="2:2" x14ac:dyDescent="0.3">
      <c r="B7135" s="11"/>
    </row>
    <row r="7136" spans="2:2" x14ac:dyDescent="0.3">
      <c r="B7136" s="11"/>
    </row>
    <row r="7137" spans="2:2" x14ac:dyDescent="0.3">
      <c r="B7137" s="11"/>
    </row>
    <row r="7138" spans="2:2" x14ac:dyDescent="0.3">
      <c r="B7138" s="11"/>
    </row>
    <row r="7139" spans="2:2" x14ac:dyDescent="0.3">
      <c r="B7139" s="11"/>
    </row>
    <row r="7140" spans="2:2" x14ac:dyDescent="0.3">
      <c r="B7140" s="11"/>
    </row>
    <row r="7141" spans="2:2" x14ac:dyDescent="0.3">
      <c r="B7141" s="11"/>
    </row>
    <row r="7142" spans="2:2" x14ac:dyDescent="0.3">
      <c r="B7142" s="11"/>
    </row>
    <row r="7143" spans="2:2" x14ac:dyDescent="0.3">
      <c r="B7143" s="11"/>
    </row>
    <row r="7144" spans="2:2" x14ac:dyDescent="0.3">
      <c r="B7144" s="11"/>
    </row>
    <row r="7145" spans="2:2" x14ac:dyDescent="0.3">
      <c r="B7145" s="11"/>
    </row>
    <row r="7146" spans="2:2" x14ac:dyDescent="0.3">
      <c r="B7146" s="11"/>
    </row>
    <row r="7147" spans="2:2" x14ac:dyDescent="0.3">
      <c r="B7147" s="11"/>
    </row>
    <row r="7148" spans="2:2" x14ac:dyDescent="0.3">
      <c r="B7148" s="11"/>
    </row>
    <row r="7149" spans="2:2" x14ac:dyDescent="0.3">
      <c r="B7149" s="11"/>
    </row>
    <row r="7150" spans="2:2" x14ac:dyDescent="0.3">
      <c r="B7150" s="11"/>
    </row>
    <row r="7151" spans="2:2" x14ac:dyDescent="0.3">
      <c r="B7151" s="11"/>
    </row>
    <row r="7152" spans="2:2" x14ac:dyDescent="0.3">
      <c r="B7152" s="11"/>
    </row>
    <row r="7153" spans="2:2" x14ac:dyDescent="0.3">
      <c r="B7153" s="11"/>
    </row>
    <row r="7154" spans="2:2" x14ac:dyDescent="0.3">
      <c r="B7154" s="11"/>
    </row>
    <row r="7155" spans="2:2" x14ac:dyDescent="0.3">
      <c r="B7155" s="11"/>
    </row>
    <row r="7156" spans="2:2" x14ac:dyDescent="0.3">
      <c r="B7156" s="11"/>
    </row>
    <row r="7157" spans="2:2" x14ac:dyDescent="0.3">
      <c r="B7157" s="11"/>
    </row>
    <row r="7158" spans="2:2" x14ac:dyDescent="0.3">
      <c r="B7158" s="11"/>
    </row>
    <row r="7159" spans="2:2" x14ac:dyDescent="0.3">
      <c r="B7159" s="11"/>
    </row>
    <row r="7160" spans="2:2" x14ac:dyDescent="0.3">
      <c r="B7160" s="11"/>
    </row>
    <row r="7161" spans="2:2" x14ac:dyDescent="0.3">
      <c r="B7161" s="11"/>
    </row>
    <row r="7162" spans="2:2" x14ac:dyDescent="0.3">
      <c r="B7162" s="11"/>
    </row>
    <row r="7163" spans="2:2" x14ac:dyDescent="0.3">
      <c r="B7163" s="11"/>
    </row>
    <row r="7164" spans="2:2" x14ac:dyDescent="0.3">
      <c r="B7164" s="11"/>
    </row>
    <row r="7165" spans="2:2" x14ac:dyDescent="0.3">
      <c r="B7165" s="11"/>
    </row>
    <row r="7166" spans="2:2" x14ac:dyDescent="0.3">
      <c r="B7166" s="11"/>
    </row>
    <row r="7167" spans="2:2" x14ac:dyDescent="0.3">
      <c r="B7167" s="11"/>
    </row>
    <row r="7168" spans="2:2" x14ac:dyDescent="0.3">
      <c r="B7168" s="11"/>
    </row>
    <row r="7169" spans="2:2" x14ac:dyDescent="0.3">
      <c r="B7169" s="11"/>
    </row>
    <row r="7170" spans="2:2" x14ac:dyDescent="0.3">
      <c r="B7170" s="11"/>
    </row>
    <row r="7171" spans="2:2" x14ac:dyDescent="0.3">
      <c r="B7171" s="11"/>
    </row>
    <row r="7172" spans="2:2" x14ac:dyDescent="0.3">
      <c r="B7172" s="11"/>
    </row>
    <row r="7173" spans="2:2" x14ac:dyDescent="0.3">
      <c r="B7173" s="11"/>
    </row>
    <row r="7174" spans="2:2" x14ac:dyDescent="0.3">
      <c r="B7174" s="11"/>
    </row>
    <row r="7175" spans="2:2" x14ac:dyDescent="0.3">
      <c r="B7175" s="11"/>
    </row>
    <row r="7176" spans="2:2" x14ac:dyDescent="0.3">
      <c r="B7176" s="11"/>
    </row>
    <row r="7177" spans="2:2" x14ac:dyDescent="0.3">
      <c r="B7177" s="11"/>
    </row>
    <row r="7178" spans="2:2" x14ac:dyDescent="0.3">
      <c r="B7178" s="11"/>
    </row>
    <row r="7179" spans="2:2" x14ac:dyDescent="0.3">
      <c r="B7179" s="11"/>
    </row>
    <row r="7180" spans="2:2" x14ac:dyDescent="0.3">
      <c r="B7180" s="11"/>
    </row>
    <row r="7181" spans="2:2" x14ac:dyDescent="0.3">
      <c r="B7181" s="11"/>
    </row>
    <row r="7182" spans="2:2" x14ac:dyDescent="0.3">
      <c r="B7182" s="11"/>
    </row>
    <row r="7183" spans="2:2" x14ac:dyDescent="0.3">
      <c r="B7183" s="11"/>
    </row>
    <row r="7184" spans="2:2" x14ac:dyDescent="0.3">
      <c r="B7184" s="11"/>
    </row>
    <row r="7185" spans="2:2" x14ac:dyDescent="0.3">
      <c r="B7185" s="11"/>
    </row>
    <row r="7186" spans="2:2" x14ac:dyDescent="0.3">
      <c r="B7186" s="11"/>
    </row>
    <row r="7187" spans="2:2" x14ac:dyDescent="0.3">
      <c r="B7187" s="11"/>
    </row>
    <row r="7188" spans="2:2" x14ac:dyDescent="0.3">
      <c r="B7188" s="11"/>
    </row>
    <row r="7189" spans="2:2" x14ac:dyDescent="0.3">
      <c r="B7189" s="11"/>
    </row>
    <row r="7190" spans="2:2" x14ac:dyDescent="0.3">
      <c r="B7190" s="11"/>
    </row>
    <row r="7191" spans="2:2" x14ac:dyDescent="0.3">
      <c r="B7191" s="11"/>
    </row>
    <row r="7192" spans="2:2" x14ac:dyDescent="0.3">
      <c r="B7192" s="11"/>
    </row>
    <row r="7193" spans="2:2" x14ac:dyDescent="0.3">
      <c r="B7193" s="11"/>
    </row>
    <row r="7194" spans="2:2" x14ac:dyDescent="0.3">
      <c r="B7194" s="11"/>
    </row>
    <row r="7195" spans="2:2" x14ac:dyDescent="0.3">
      <c r="B7195" s="11"/>
    </row>
    <row r="7196" spans="2:2" x14ac:dyDescent="0.3">
      <c r="B7196" s="11"/>
    </row>
    <row r="7197" spans="2:2" x14ac:dyDescent="0.3">
      <c r="B7197" s="11"/>
    </row>
    <row r="7198" spans="2:2" x14ac:dyDescent="0.3">
      <c r="B7198" s="11"/>
    </row>
    <row r="7199" spans="2:2" x14ac:dyDescent="0.3">
      <c r="B7199" s="11"/>
    </row>
    <row r="7200" spans="2:2" x14ac:dyDescent="0.3">
      <c r="B7200" s="11"/>
    </row>
    <row r="7201" spans="2:2" x14ac:dyDescent="0.3">
      <c r="B7201" s="11"/>
    </row>
    <row r="7202" spans="2:2" x14ac:dyDescent="0.3">
      <c r="B7202" s="11"/>
    </row>
    <row r="7203" spans="2:2" x14ac:dyDescent="0.3">
      <c r="B7203" s="11"/>
    </row>
    <row r="7204" spans="2:2" x14ac:dyDescent="0.3">
      <c r="B7204" s="11"/>
    </row>
    <row r="7205" spans="2:2" x14ac:dyDescent="0.3">
      <c r="B7205" s="11"/>
    </row>
    <row r="7206" spans="2:2" x14ac:dyDescent="0.3">
      <c r="B7206" s="11"/>
    </row>
    <row r="7207" spans="2:2" x14ac:dyDescent="0.3">
      <c r="B7207" s="11"/>
    </row>
    <row r="7208" spans="2:2" x14ac:dyDescent="0.3">
      <c r="B7208" s="11"/>
    </row>
    <row r="7209" spans="2:2" x14ac:dyDescent="0.3">
      <c r="B7209" s="11"/>
    </row>
    <row r="7210" spans="2:2" x14ac:dyDescent="0.3">
      <c r="B7210" s="11"/>
    </row>
    <row r="7211" spans="2:2" x14ac:dyDescent="0.3">
      <c r="B7211" s="11"/>
    </row>
    <row r="7212" spans="2:2" x14ac:dyDescent="0.3">
      <c r="B7212" s="11"/>
    </row>
    <row r="7213" spans="2:2" x14ac:dyDescent="0.3">
      <c r="B7213" s="11"/>
    </row>
    <row r="7214" spans="2:2" x14ac:dyDescent="0.3">
      <c r="B7214" s="11"/>
    </row>
    <row r="7215" spans="2:2" x14ac:dyDescent="0.3">
      <c r="B7215" s="11"/>
    </row>
    <row r="7216" spans="2:2" x14ac:dyDescent="0.3">
      <c r="B7216" s="11"/>
    </row>
    <row r="7217" spans="2:2" x14ac:dyDescent="0.3">
      <c r="B7217" s="11"/>
    </row>
    <row r="7218" spans="2:2" x14ac:dyDescent="0.3">
      <c r="B7218" s="11"/>
    </row>
    <row r="7219" spans="2:2" x14ac:dyDescent="0.3">
      <c r="B7219" s="11"/>
    </row>
    <row r="7220" spans="2:2" x14ac:dyDescent="0.3">
      <c r="B7220" s="11"/>
    </row>
    <row r="7221" spans="2:2" x14ac:dyDescent="0.3">
      <c r="B7221" s="11"/>
    </row>
    <row r="7222" spans="2:2" x14ac:dyDescent="0.3">
      <c r="B7222" s="11"/>
    </row>
    <row r="7223" spans="2:2" x14ac:dyDescent="0.3">
      <c r="B7223" s="11"/>
    </row>
    <row r="7224" spans="2:2" x14ac:dyDescent="0.3">
      <c r="B7224" s="11"/>
    </row>
    <row r="7225" spans="2:2" x14ac:dyDescent="0.3">
      <c r="B7225" s="11"/>
    </row>
    <row r="7226" spans="2:2" x14ac:dyDescent="0.3">
      <c r="B7226" s="11"/>
    </row>
    <row r="7227" spans="2:2" x14ac:dyDescent="0.3">
      <c r="B7227" s="11"/>
    </row>
    <row r="7228" spans="2:2" x14ac:dyDescent="0.3">
      <c r="B7228" s="11"/>
    </row>
    <row r="7229" spans="2:2" x14ac:dyDescent="0.3">
      <c r="B7229" s="11"/>
    </row>
    <row r="7230" spans="2:2" x14ac:dyDescent="0.3">
      <c r="B7230" s="11"/>
    </row>
    <row r="7231" spans="2:2" x14ac:dyDescent="0.3">
      <c r="B7231" s="11"/>
    </row>
    <row r="7232" spans="2:2" x14ac:dyDescent="0.3">
      <c r="B7232" s="11"/>
    </row>
    <row r="7233" spans="2:2" x14ac:dyDescent="0.3">
      <c r="B7233" s="11"/>
    </row>
    <row r="7234" spans="2:2" x14ac:dyDescent="0.3">
      <c r="B7234" s="11"/>
    </row>
    <row r="7235" spans="2:2" x14ac:dyDescent="0.3">
      <c r="B7235" s="11"/>
    </row>
    <row r="7236" spans="2:2" x14ac:dyDescent="0.3">
      <c r="B7236" s="11"/>
    </row>
    <row r="7237" spans="2:2" x14ac:dyDescent="0.3">
      <c r="B7237" s="11"/>
    </row>
    <row r="7238" spans="2:2" x14ac:dyDescent="0.3">
      <c r="B7238" s="11"/>
    </row>
    <row r="7239" spans="2:2" x14ac:dyDescent="0.3">
      <c r="B7239" s="11"/>
    </row>
    <row r="7240" spans="2:2" x14ac:dyDescent="0.3">
      <c r="B7240" s="11"/>
    </row>
    <row r="7241" spans="2:2" x14ac:dyDescent="0.3">
      <c r="B7241" s="11"/>
    </row>
    <row r="7242" spans="2:2" x14ac:dyDescent="0.3">
      <c r="B7242" s="11"/>
    </row>
    <row r="7243" spans="2:2" x14ac:dyDescent="0.3">
      <c r="B7243" s="11"/>
    </row>
    <row r="7244" spans="2:2" x14ac:dyDescent="0.3">
      <c r="B7244" s="11"/>
    </row>
    <row r="7245" spans="2:2" x14ac:dyDescent="0.3">
      <c r="B7245" s="11"/>
    </row>
    <row r="7246" spans="2:2" x14ac:dyDescent="0.3">
      <c r="B7246" s="11"/>
    </row>
    <row r="7247" spans="2:2" x14ac:dyDescent="0.3">
      <c r="B7247" s="11"/>
    </row>
    <row r="7248" spans="2:2" x14ac:dyDescent="0.3">
      <c r="B7248" s="11"/>
    </row>
    <row r="7249" spans="2:2" x14ac:dyDescent="0.3">
      <c r="B7249" s="11"/>
    </row>
    <row r="7250" spans="2:2" x14ac:dyDescent="0.3">
      <c r="B7250" s="11"/>
    </row>
    <row r="7251" spans="2:2" x14ac:dyDescent="0.3">
      <c r="B7251" s="11"/>
    </row>
    <row r="7252" spans="2:2" x14ac:dyDescent="0.3">
      <c r="B7252" s="11"/>
    </row>
    <row r="7253" spans="2:2" x14ac:dyDescent="0.3">
      <c r="B7253" s="11"/>
    </row>
    <row r="7254" spans="2:2" x14ac:dyDescent="0.3">
      <c r="B7254" s="11"/>
    </row>
    <row r="7255" spans="2:2" x14ac:dyDescent="0.3">
      <c r="B7255" s="11"/>
    </row>
    <row r="7256" spans="2:2" x14ac:dyDescent="0.3">
      <c r="B7256" s="11"/>
    </row>
    <row r="7257" spans="2:2" x14ac:dyDescent="0.3">
      <c r="B7257" s="11"/>
    </row>
    <row r="7258" spans="2:2" x14ac:dyDescent="0.3">
      <c r="B7258" s="11"/>
    </row>
    <row r="7259" spans="2:2" x14ac:dyDescent="0.3">
      <c r="B7259" s="11"/>
    </row>
    <row r="7260" spans="2:2" x14ac:dyDescent="0.3">
      <c r="B7260" s="11"/>
    </row>
    <row r="7261" spans="2:2" x14ac:dyDescent="0.3">
      <c r="B7261" s="11"/>
    </row>
    <row r="7262" spans="2:2" x14ac:dyDescent="0.3">
      <c r="B7262" s="11"/>
    </row>
    <row r="7263" spans="2:2" x14ac:dyDescent="0.3">
      <c r="B7263" s="11"/>
    </row>
    <row r="7264" spans="2:2" x14ac:dyDescent="0.3">
      <c r="B7264" s="11"/>
    </row>
    <row r="7265" spans="2:2" x14ac:dyDescent="0.3">
      <c r="B7265" s="11"/>
    </row>
    <row r="7266" spans="2:2" x14ac:dyDescent="0.3">
      <c r="B7266" s="11"/>
    </row>
    <row r="7267" spans="2:2" x14ac:dyDescent="0.3">
      <c r="B7267" s="11"/>
    </row>
    <row r="7268" spans="2:2" x14ac:dyDescent="0.3">
      <c r="B7268" s="11"/>
    </row>
    <row r="7269" spans="2:2" x14ac:dyDescent="0.3">
      <c r="B7269" s="11"/>
    </row>
    <row r="7270" spans="2:2" x14ac:dyDescent="0.3">
      <c r="B7270" s="11"/>
    </row>
    <row r="7271" spans="2:2" x14ac:dyDescent="0.3">
      <c r="B7271" s="11"/>
    </row>
    <row r="7272" spans="2:2" x14ac:dyDescent="0.3">
      <c r="B7272" s="11"/>
    </row>
    <row r="7273" spans="2:2" x14ac:dyDescent="0.3">
      <c r="B7273" s="11"/>
    </row>
    <row r="7274" spans="2:2" x14ac:dyDescent="0.3">
      <c r="B7274" s="11"/>
    </row>
    <row r="7275" spans="2:2" x14ac:dyDescent="0.3">
      <c r="B7275" s="11"/>
    </row>
    <row r="7276" spans="2:2" x14ac:dyDescent="0.3">
      <c r="B7276" s="11"/>
    </row>
    <row r="7277" spans="2:2" x14ac:dyDescent="0.3">
      <c r="B7277" s="11"/>
    </row>
    <row r="7278" spans="2:2" x14ac:dyDescent="0.3">
      <c r="B7278" s="11"/>
    </row>
    <row r="7279" spans="2:2" x14ac:dyDescent="0.3">
      <c r="B7279" s="11"/>
    </row>
    <row r="7280" spans="2:2" x14ac:dyDescent="0.3">
      <c r="B7280" s="11"/>
    </row>
    <row r="7281" spans="2:2" x14ac:dyDescent="0.3">
      <c r="B7281" s="11"/>
    </row>
    <row r="7282" spans="2:2" x14ac:dyDescent="0.3">
      <c r="B7282" s="11"/>
    </row>
    <row r="7283" spans="2:2" x14ac:dyDescent="0.3">
      <c r="B7283" s="11"/>
    </row>
    <row r="7284" spans="2:2" x14ac:dyDescent="0.3">
      <c r="B7284" s="11"/>
    </row>
    <row r="7285" spans="2:2" x14ac:dyDescent="0.3">
      <c r="B7285" s="11"/>
    </row>
    <row r="7286" spans="2:2" x14ac:dyDescent="0.3">
      <c r="B7286" s="11"/>
    </row>
    <row r="7287" spans="2:2" x14ac:dyDescent="0.3">
      <c r="B7287" s="11"/>
    </row>
    <row r="7288" spans="2:2" x14ac:dyDescent="0.3">
      <c r="B7288" s="11"/>
    </row>
    <row r="7289" spans="2:2" x14ac:dyDescent="0.3">
      <c r="B7289" s="11"/>
    </row>
    <row r="7290" spans="2:2" x14ac:dyDescent="0.3">
      <c r="B7290" s="11"/>
    </row>
    <row r="7291" spans="2:2" x14ac:dyDescent="0.3">
      <c r="B7291" s="11"/>
    </row>
    <row r="7292" spans="2:2" x14ac:dyDescent="0.3">
      <c r="B7292" s="11"/>
    </row>
    <row r="7293" spans="2:2" x14ac:dyDescent="0.3">
      <c r="B7293" s="11"/>
    </row>
    <row r="7294" spans="2:2" x14ac:dyDescent="0.3">
      <c r="B7294" s="11"/>
    </row>
    <row r="7295" spans="2:2" x14ac:dyDescent="0.3">
      <c r="B7295" s="11"/>
    </row>
    <row r="7296" spans="2:2" x14ac:dyDescent="0.3">
      <c r="B7296" s="11"/>
    </row>
    <row r="7297" spans="2:2" x14ac:dyDescent="0.3">
      <c r="B7297" s="11"/>
    </row>
    <row r="7298" spans="2:2" x14ac:dyDescent="0.3">
      <c r="B7298" s="11"/>
    </row>
    <row r="7299" spans="2:2" x14ac:dyDescent="0.3">
      <c r="B7299" s="11"/>
    </row>
    <row r="7300" spans="2:2" x14ac:dyDescent="0.3">
      <c r="B7300" s="11"/>
    </row>
    <row r="7301" spans="2:2" x14ac:dyDescent="0.3">
      <c r="B7301" s="11"/>
    </row>
    <row r="7302" spans="2:2" x14ac:dyDescent="0.3">
      <c r="B7302" s="11"/>
    </row>
    <row r="7303" spans="2:2" x14ac:dyDescent="0.3">
      <c r="B7303" s="11"/>
    </row>
    <row r="7304" spans="2:2" x14ac:dyDescent="0.3">
      <c r="B7304" s="11"/>
    </row>
    <row r="7305" spans="2:2" x14ac:dyDescent="0.3">
      <c r="B7305" s="11"/>
    </row>
    <row r="7306" spans="2:2" x14ac:dyDescent="0.3">
      <c r="B7306" s="11"/>
    </row>
    <row r="7307" spans="2:2" x14ac:dyDescent="0.3">
      <c r="B7307" s="11"/>
    </row>
    <row r="7308" spans="2:2" x14ac:dyDescent="0.3">
      <c r="B7308" s="11"/>
    </row>
    <row r="7309" spans="2:2" x14ac:dyDescent="0.3">
      <c r="B7309" s="11"/>
    </row>
    <row r="7310" spans="2:2" x14ac:dyDescent="0.3">
      <c r="B7310" s="11"/>
    </row>
    <row r="7311" spans="2:2" x14ac:dyDescent="0.3">
      <c r="B7311" s="11"/>
    </row>
    <row r="7312" spans="2:2" x14ac:dyDescent="0.3">
      <c r="B7312" s="11"/>
    </row>
    <row r="7313" spans="2:2" x14ac:dyDescent="0.3">
      <c r="B7313" s="11"/>
    </row>
    <row r="7314" spans="2:2" x14ac:dyDescent="0.3">
      <c r="B7314" s="11"/>
    </row>
    <row r="7315" spans="2:2" x14ac:dyDescent="0.3">
      <c r="B7315" s="11"/>
    </row>
    <row r="7316" spans="2:2" x14ac:dyDescent="0.3">
      <c r="B7316" s="11"/>
    </row>
    <row r="7317" spans="2:2" x14ac:dyDescent="0.3">
      <c r="B7317" s="11"/>
    </row>
    <row r="7318" spans="2:2" x14ac:dyDescent="0.3">
      <c r="B7318" s="11"/>
    </row>
    <row r="7319" spans="2:2" x14ac:dyDescent="0.3">
      <c r="B7319" s="11"/>
    </row>
    <row r="7320" spans="2:2" x14ac:dyDescent="0.3">
      <c r="B7320" s="11"/>
    </row>
    <row r="7321" spans="2:2" x14ac:dyDescent="0.3">
      <c r="B7321" s="11"/>
    </row>
    <row r="7322" spans="2:2" x14ac:dyDescent="0.3">
      <c r="B7322" s="11"/>
    </row>
    <row r="7323" spans="2:2" x14ac:dyDescent="0.3">
      <c r="B7323" s="11"/>
    </row>
    <row r="7324" spans="2:2" x14ac:dyDescent="0.3">
      <c r="B7324" s="11"/>
    </row>
    <row r="7325" spans="2:2" x14ac:dyDescent="0.3">
      <c r="B7325" s="11"/>
    </row>
    <row r="7326" spans="2:2" x14ac:dyDescent="0.3">
      <c r="B7326" s="11"/>
    </row>
    <row r="7327" spans="2:2" x14ac:dyDescent="0.3">
      <c r="B7327" s="11"/>
    </row>
    <row r="7328" spans="2:2" x14ac:dyDescent="0.3">
      <c r="B7328" s="11"/>
    </row>
    <row r="7329" spans="2:2" x14ac:dyDescent="0.3">
      <c r="B7329" s="11"/>
    </row>
    <row r="7330" spans="2:2" x14ac:dyDescent="0.3">
      <c r="B7330" s="11"/>
    </row>
    <row r="7331" spans="2:2" x14ac:dyDescent="0.3">
      <c r="B7331" s="11"/>
    </row>
    <row r="7332" spans="2:2" x14ac:dyDescent="0.3">
      <c r="B7332" s="11"/>
    </row>
    <row r="7333" spans="2:2" x14ac:dyDescent="0.3">
      <c r="B7333" s="11"/>
    </row>
    <row r="7334" spans="2:2" x14ac:dyDescent="0.3">
      <c r="B7334" s="11"/>
    </row>
    <row r="7335" spans="2:2" x14ac:dyDescent="0.3">
      <c r="B7335" s="11"/>
    </row>
    <row r="7336" spans="2:2" x14ac:dyDescent="0.3">
      <c r="B7336" s="11"/>
    </row>
    <row r="7337" spans="2:2" x14ac:dyDescent="0.3">
      <c r="B7337" s="11"/>
    </row>
    <row r="7338" spans="2:2" x14ac:dyDescent="0.3">
      <c r="B7338" s="11"/>
    </row>
    <row r="7339" spans="2:2" x14ac:dyDescent="0.3">
      <c r="B7339" s="11"/>
    </row>
    <row r="7340" spans="2:2" x14ac:dyDescent="0.3">
      <c r="B7340" s="11"/>
    </row>
    <row r="7341" spans="2:2" x14ac:dyDescent="0.3">
      <c r="B7341" s="11"/>
    </row>
    <row r="7342" spans="2:2" x14ac:dyDescent="0.3">
      <c r="B7342" s="11"/>
    </row>
    <row r="7343" spans="2:2" x14ac:dyDescent="0.3">
      <c r="B7343" s="11"/>
    </row>
    <row r="7344" spans="2:2" x14ac:dyDescent="0.3">
      <c r="B7344" s="11"/>
    </row>
    <row r="7345" spans="2:2" x14ac:dyDescent="0.3">
      <c r="B7345" s="11"/>
    </row>
    <row r="7346" spans="2:2" x14ac:dyDescent="0.3">
      <c r="B7346" s="11"/>
    </row>
    <row r="7347" spans="2:2" x14ac:dyDescent="0.3">
      <c r="B7347" s="11"/>
    </row>
    <row r="7348" spans="2:2" x14ac:dyDescent="0.3">
      <c r="B7348" s="11"/>
    </row>
    <row r="7349" spans="2:2" x14ac:dyDescent="0.3">
      <c r="B7349" s="11"/>
    </row>
    <row r="7350" spans="2:2" x14ac:dyDescent="0.3">
      <c r="B7350" s="11"/>
    </row>
    <row r="7351" spans="2:2" x14ac:dyDescent="0.3">
      <c r="B7351" s="11"/>
    </row>
    <row r="7352" spans="2:2" x14ac:dyDescent="0.3">
      <c r="B7352" s="11"/>
    </row>
    <row r="7353" spans="2:2" x14ac:dyDescent="0.3">
      <c r="B7353" s="11"/>
    </row>
    <row r="7354" spans="2:2" x14ac:dyDescent="0.3">
      <c r="B7354" s="11"/>
    </row>
    <row r="7355" spans="2:2" x14ac:dyDescent="0.3">
      <c r="B7355" s="11"/>
    </row>
    <row r="7356" spans="2:2" x14ac:dyDescent="0.3">
      <c r="B7356" s="11"/>
    </row>
    <row r="7357" spans="2:2" x14ac:dyDescent="0.3">
      <c r="B7357" s="11"/>
    </row>
    <row r="7358" spans="2:2" x14ac:dyDescent="0.3">
      <c r="B7358" s="11"/>
    </row>
    <row r="7359" spans="2:2" x14ac:dyDescent="0.3">
      <c r="B7359" s="11"/>
    </row>
    <row r="7360" spans="2:2" x14ac:dyDescent="0.3">
      <c r="B7360" s="11"/>
    </row>
    <row r="7361" spans="2:2" x14ac:dyDescent="0.3">
      <c r="B7361" s="11"/>
    </row>
    <row r="7362" spans="2:2" x14ac:dyDescent="0.3">
      <c r="B7362" s="11"/>
    </row>
    <row r="7363" spans="2:2" x14ac:dyDescent="0.3">
      <c r="B7363" s="11"/>
    </row>
    <row r="7364" spans="2:2" x14ac:dyDescent="0.3">
      <c r="B7364" s="11"/>
    </row>
    <row r="7365" spans="2:2" x14ac:dyDescent="0.3">
      <c r="B7365" s="11"/>
    </row>
    <row r="7366" spans="2:2" x14ac:dyDescent="0.3">
      <c r="B7366" s="11"/>
    </row>
    <row r="7367" spans="2:2" x14ac:dyDescent="0.3">
      <c r="B7367" s="11"/>
    </row>
    <row r="7368" spans="2:2" x14ac:dyDescent="0.3">
      <c r="B7368" s="11"/>
    </row>
    <row r="7369" spans="2:2" x14ac:dyDescent="0.3">
      <c r="B7369" s="11"/>
    </row>
    <row r="7370" spans="2:2" x14ac:dyDescent="0.3">
      <c r="B7370" s="11"/>
    </row>
    <row r="7371" spans="2:2" x14ac:dyDescent="0.3">
      <c r="B7371" s="11"/>
    </row>
    <row r="7372" spans="2:2" x14ac:dyDescent="0.3">
      <c r="B7372" s="11"/>
    </row>
    <row r="7373" spans="2:2" x14ac:dyDescent="0.3">
      <c r="B7373" s="11"/>
    </row>
    <row r="7374" spans="2:2" x14ac:dyDescent="0.3">
      <c r="B7374" s="11"/>
    </row>
    <row r="7375" spans="2:2" x14ac:dyDescent="0.3">
      <c r="B7375" s="11"/>
    </row>
    <row r="7376" spans="2:2" x14ac:dyDescent="0.3">
      <c r="B7376" s="11"/>
    </row>
    <row r="7377" spans="2:2" x14ac:dyDescent="0.3">
      <c r="B7377" s="11"/>
    </row>
    <row r="7378" spans="2:2" x14ac:dyDescent="0.3">
      <c r="B7378" s="11"/>
    </row>
    <row r="7379" spans="2:2" x14ac:dyDescent="0.3">
      <c r="B7379" s="11"/>
    </row>
    <row r="7380" spans="2:2" x14ac:dyDescent="0.3">
      <c r="B7380" s="11"/>
    </row>
    <row r="7381" spans="2:2" x14ac:dyDescent="0.3">
      <c r="B7381" s="11"/>
    </row>
    <row r="7382" spans="2:2" x14ac:dyDescent="0.3">
      <c r="B7382" s="11"/>
    </row>
    <row r="7383" spans="2:2" x14ac:dyDescent="0.3">
      <c r="B7383" s="11"/>
    </row>
    <row r="7384" spans="2:2" x14ac:dyDescent="0.3">
      <c r="B7384" s="11"/>
    </row>
    <row r="7385" spans="2:2" x14ac:dyDescent="0.3">
      <c r="B7385" s="11"/>
    </row>
    <row r="7386" spans="2:2" x14ac:dyDescent="0.3">
      <c r="B7386" s="11"/>
    </row>
    <row r="7387" spans="2:2" x14ac:dyDescent="0.3">
      <c r="B7387" s="11"/>
    </row>
    <row r="7388" spans="2:2" x14ac:dyDescent="0.3">
      <c r="B7388" s="11"/>
    </row>
    <row r="7389" spans="2:2" x14ac:dyDescent="0.3">
      <c r="B7389" s="11"/>
    </row>
    <row r="7390" spans="2:2" x14ac:dyDescent="0.3">
      <c r="B7390" s="11"/>
    </row>
    <row r="7391" spans="2:2" x14ac:dyDescent="0.3">
      <c r="B7391" s="11"/>
    </row>
    <row r="7392" spans="2:2" x14ac:dyDescent="0.3">
      <c r="B7392" s="11"/>
    </row>
    <row r="7393" spans="2:2" x14ac:dyDescent="0.3">
      <c r="B7393" s="11"/>
    </row>
    <row r="7394" spans="2:2" x14ac:dyDescent="0.3">
      <c r="B7394" s="11"/>
    </row>
    <row r="7395" spans="2:2" x14ac:dyDescent="0.3">
      <c r="B7395" s="11"/>
    </row>
    <row r="7396" spans="2:2" x14ac:dyDescent="0.3">
      <c r="B7396" s="11"/>
    </row>
    <row r="7397" spans="2:2" x14ac:dyDescent="0.3">
      <c r="B7397" s="11"/>
    </row>
    <row r="7398" spans="2:2" x14ac:dyDescent="0.3">
      <c r="B7398" s="11"/>
    </row>
    <row r="7399" spans="2:2" x14ac:dyDescent="0.3">
      <c r="B7399" s="11"/>
    </row>
    <row r="7400" spans="2:2" x14ac:dyDescent="0.3">
      <c r="B7400" s="11"/>
    </row>
    <row r="7401" spans="2:2" x14ac:dyDescent="0.3">
      <c r="B7401" s="11"/>
    </row>
    <row r="7402" spans="2:2" x14ac:dyDescent="0.3">
      <c r="B7402" s="11"/>
    </row>
    <row r="7403" spans="2:2" x14ac:dyDescent="0.3">
      <c r="B7403" s="11"/>
    </row>
    <row r="7404" spans="2:2" x14ac:dyDescent="0.3">
      <c r="B7404" s="11"/>
    </row>
    <row r="7405" spans="2:2" x14ac:dyDescent="0.3">
      <c r="B7405" s="11"/>
    </row>
    <row r="7406" spans="2:2" x14ac:dyDescent="0.3">
      <c r="B7406" s="11"/>
    </row>
    <row r="7407" spans="2:2" x14ac:dyDescent="0.3">
      <c r="B7407" s="11"/>
    </row>
    <row r="7408" spans="2:2" x14ac:dyDescent="0.3">
      <c r="B7408" s="11"/>
    </row>
    <row r="7409" spans="2:2" x14ac:dyDescent="0.3">
      <c r="B7409" s="11"/>
    </row>
    <row r="7410" spans="2:2" x14ac:dyDescent="0.3">
      <c r="B7410" s="11"/>
    </row>
    <row r="7411" spans="2:2" x14ac:dyDescent="0.3">
      <c r="B7411" s="11"/>
    </row>
    <row r="7412" spans="2:2" x14ac:dyDescent="0.3">
      <c r="B7412" s="11"/>
    </row>
    <row r="7413" spans="2:2" x14ac:dyDescent="0.3">
      <c r="B7413" s="11"/>
    </row>
    <row r="7414" spans="2:2" x14ac:dyDescent="0.3">
      <c r="B7414" s="11"/>
    </row>
    <row r="7415" spans="2:2" x14ac:dyDescent="0.3">
      <c r="B7415" s="11"/>
    </row>
    <row r="7416" spans="2:2" x14ac:dyDescent="0.3">
      <c r="B7416" s="11"/>
    </row>
    <row r="7417" spans="2:2" x14ac:dyDescent="0.3">
      <c r="B7417" s="11"/>
    </row>
    <row r="7418" spans="2:2" x14ac:dyDescent="0.3">
      <c r="B7418" s="11"/>
    </row>
    <row r="7419" spans="2:2" x14ac:dyDescent="0.3">
      <c r="B7419" s="11"/>
    </row>
    <row r="7420" spans="2:2" x14ac:dyDescent="0.3">
      <c r="B7420" s="11"/>
    </row>
    <row r="7421" spans="2:2" x14ac:dyDescent="0.3">
      <c r="B7421" s="11"/>
    </row>
    <row r="7422" spans="2:2" x14ac:dyDescent="0.3">
      <c r="B7422" s="11"/>
    </row>
    <row r="7423" spans="2:2" x14ac:dyDescent="0.3">
      <c r="B7423" s="11"/>
    </row>
    <row r="7424" spans="2:2" x14ac:dyDescent="0.3">
      <c r="B7424" s="11"/>
    </row>
    <row r="7425" spans="2:2" x14ac:dyDescent="0.3">
      <c r="B7425" s="11"/>
    </row>
    <row r="7426" spans="2:2" x14ac:dyDescent="0.3">
      <c r="B7426" s="11"/>
    </row>
    <row r="7427" spans="2:2" x14ac:dyDescent="0.3">
      <c r="B7427" s="11"/>
    </row>
    <row r="7428" spans="2:2" x14ac:dyDescent="0.3">
      <c r="B7428" s="11"/>
    </row>
    <row r="7429" spans="2:2" x14ac:dyDescent="0.3">
      <c r="B7429" s="11"/>
    </row>
    <row r="7430" spans="2:2" x14ac:dyDescent="0.3">
      <c r="B7430" s="11"/>
    </row>
    <row r="7431" spans="2:2" x14ac:dyDescent="0.3">
      <c r="B7431" s="11"/>
    </row>
    <row r="7432" spans="2:2" x14ac:dyDescent="0.3">
      <c r="B7432" s="11"/>
    </row>
    <row r="7433" spans="2:2" x14ac:dyDescent="0.3">
      <c r="B7433" s="11"/>
    </row>
    <row r="7434" spans="2:2" x14ac:dyDescent="0.3">
      <c r="B7434" s="11"/>
    </row>
    <row r="7435" spans="2:2" x14ac:dyDescent="0.3">
      <c r="B7435" s="11"/>
    </row>
    <row r="7436" spans="2:2" x14ac:dyDescent="0.3">
      <c r="B7436" s="11"/>
    </row>
    <row r="7437" spans="2:2" x14ac:dyDescent="0.3">
      <c r="B7437" s="11"/>
    </row>
    <row r="7438" spans="2:2" x14ac:dyDescent="0.3">
      <c r="B7438" s="11"/>
    </row>
    <row r="7439" spans="2:2" x14ac:dyDescent="0.3">
      <c r="B7439" s="11"/>
    </row>
    <row r="7440" spans="2:2" x14ac:dyDescent="0.3">
      <c r="B7440" s="11"/>
    </row>
    <row r="7441" spans="2:2" x14ac:dyDescent="0.3">
      <c r="B7441" s="11"/>
    </row>
    <row r="7442" spans="2:2" x14ac:dyDescent="0.3">
      <c r="B7442" s="11"/>
    </row>
    <row r="7443" spans="2:2" x14ac:dyDescent="0.3">
      <c r="B7443" s="11"/>
    </row>
    <row r="7444" spans="2:2" x14ac:dyDescent="0.3">
      <c r="B7444" s="11"/>
    </row>
    <row r="7445" spans="2:2" x14ac:dyDescent="0.3">
      <c r="B7445" s="11"/>
    </row>
    <row r="7446" spans="2:2" x14ac:dyDescent="0.3">
      <c r="B7446" s="11"/>
    </row>
    <row r="7447" spans="2:2" x14ac:dyDescent="0.3">
      <c r="B7447" s="11"/>
    </row>
    <row r="7448" spans="2:2" x14ac:dyDescent="0.3">
      <c r="B7448" s="11"/>
    </row>
    <row r="7449" spans="2:2" x14ac:dyDescent="0.3">
      <c r="B7449" s="11"/>
    </row>
    <row r="7450" spans="2:2" x14ac:dyDescent="0.3">
      <c r="B7450" s="11"/>
    </row>
    <row r="7451" spans="2:2" x14ac:dyDescent="0.3">
      <c r="B7451" s="11"/>
    </row>
    <row r="7452" spans="2:2" x14ac:dyDescent="0.3">
      <c r="B7452" s="11"/>
    </row>
    <row r="7453" spans="2:2" x14ac:dyDescent="0.3">
      <c r="B7453" s="11"/>
    </row>
    <row r="7454" spans="2:2" x14ac:dyDescent="0.3">
      <c r="B7454" s="11"/>
    </row>
    <row r="7455" spans="2:2" x14ac:dyDescent="0.3">
      <c r="B7455" s="11"/>
    </row>
    <row r="7456" spans="2:2" x14ac:dyDescent="0.3">
      <c r="B7456" s="11"/>
    </row>
    <row r="7457" spans="2:2" x14ac:dyDescent="0.3">
      <c r="B7457" s="11"/>
    </row>
    <row r="7458" spans="2:2" x14ac:dyDescent="0.3">
      <c r="B7458" s="11"/>
    </row>
    <row r="7459" spans="2:2" x14ac:dyDescent="0.3">
      <c r="B7459" s="11"/>
    </row>
    <row r="7460" spans="2:2" x14ac:dyDescent="0.3">
      <c r="B7460" s="11"/>
    </row>
    <row r="7461" spans="2:2" x14ac:dyDescent="0.3">
      <c r="B7461" s="11"/>
    </row>
    <row r="7462" spans="2:2" x14ac:dyDescent="0.3">
      <c r="B7462" s="11"/>
    </row>
    <row r="7463" spans="2:2" x14ac:dyDescent="0.3">
      <c r="B7463" s="11"/>
    </row>
    <row r="7464" spans="2:2" x14ac:dyDescent="0.3">
      <c r="B7464" s="11"/>
    </row>
    <row r="7465" spans="2:2" x14ac:dyDescent="0.3">
      <c r="B7465" s="11"/>
    </row>
    <row r="7466" spans="2:2" x14ac:dyDescent="0.3">
      <c r="B7466" s="11"/>
    </row>
    <row r="7467" spans="2:2" x14ac:dyDescent="0.3">
      <c r="B7467" s="11"/>
    </row>
    <row r="7468" spans="2:2" x14ac:dyDescent="0.3">
      <c r="B7468" s="11"/>
    </row>
    <row r="7469" spans="2:2" x14ac:dyDescent="0.3">
      <c r="B7469" s="11"/>
    </row>
    <row r="7470" spans="2:2" x14ac:dyDescent="0.3">
      <c r="B7470" s="11"/>
    </row>
    <row r="7471" spans="2:2" x14ac:dyDescent="0.3">
      <c r="B7471" s="11"/>
    </row>
    <row r="7472" spans="2:2" x14ac:dyDescent="0.3">
      <c r="B7472" s="11"/>
    </row>
    <row r="7473" spans="2:2" x14ac:dyDescent="0.3">
      <c r="B7473" s="11"/>
    </row>
    <row r="7474" spans="2:2" x14ac:dyDescent="0.3">
      <c r="B7474" s="11"/>
    </row>
    <row r="7475" spans="2:2" x14ac:dyDescent="0.3">
      <c r="B7475" s="11"/>
    </row>
    <row r="7476" spans="2:2" x14ac:dyDescent="0.3">
      <c r="B7476" s="11"/>
    </row>
    <row r="7477" spans="2:2" x14ac:dyDescent="0.3">
      <c r="B7477" s="11"/>
    </row>
    <row r="7478" spans="2:2" x14ac:dyDescent="0.3">
      <c r="B7478" s="11"/>
    </row>
    <row r="7479" spans="2:2" x14ac:dyDescent="0.3">
      <c r="B7479" s="11"/>
    </row>
    <row r="7480" spans="2:2" x14ac:dyDescent="0.3">
      <c r="B7480" s="11"/>
    </row>
    <row r="7481" spans="2:2" x14ac:dyDescent="0.3">
      <c r="B7481" s="11"/>
    </row>
    <row r="7482" spans="2:2" x14ac:dyDescent="0.3">
      <c r="B7482" s="11"/>
    </row>
    <row r="7483" spans="2:2" x14ac:dyDescent="0.3">
      <c r="B7483" s="11"/>
    </row>
    <row r="7484" spans="2:2" x14ac:dyDescent="0.3">
      <c r="B7484" s="11"/>
    </row>
    <row r="7485" spans="2:2" x14ac:dyDescent="0.3">
      <c r="B7485" s="11"/>
    </row>
    <row r="7486" spans="2:2" x14ac:dyDescent="0.3">
      <c r="B7486" s="11"/>
    </row>
    <row r="7487" spans="2:2" x14ac:dyDescent="0.3">
      <c r="B7487" s="11"/>
    </row>
    <row r="7488" spans="2:2" x14ac:dyDescent="0.3">
      <c r="B7488" s="11"/>
    </row>
    <row r="7489" spans="2:2" x14ac:dyDescent="0.3">
      <c r="B7489" s="11"/>
    </row>
    <row r="7490" spans="2:2" x14ac:dyDescent="0.3">
      <c r="B7490" s="11"/>
    </row>
    <row r="7491" spans="2:2" x14ac:dyDescent="0.3">
      <c r="B7491" s="11"/>
    </row>
    <row r="7492" spans="2:2" x14ac:dyDescent="0.3">
      <c r="B7492" s="11"/>
    </row>
    <row r="7493" spans="2:2" x14ac:dyDescent="0.3">
      <c r="B7493" s="11"/>
    </row>
    <row r="7494" spans="2:2" x14ac:dyDescent="0.3">
      <c r="B7494" s="11"/>
    </row>
    <row r="7495" spans="2:2" x14ac:dyDescent="0.3">
      <c r="B7495" s="11"/>
    </row>
    <row r="7496" spans="2:2" x14ac:dyDescent="0.3">
      <c r="B7496" s="11"/>
    </row>
    <row r="7497" spans="2:2" x14ac:dyDescent="0.3">
      <c r="B7497" s="11"/>
    </row>
    <row r="7498" spans="2:2" x14ac:dyDescent="0.3">
      <c r="B7498" s="11"/>
    </row>
    <row r="7499" spans="2:2" x14ac:dyDescent="0.3">
      <c r="B7499" s="11"/>
    </row>
    <row r="7500" spans="2:2" x14ac:dyDescent="0.3">
      <c r="B7500" s="11"/>
    </row>
    <row r="7501" spans="2:2" x14ac:dyDescent="0.3">
      <c r="B7501" s="11"/>
    </row>
    <row r="7502" spans="2:2" x14ac:dyDescent="0.3">
      <c r="B7502" s="11"/>
    </row>
    <row r="7503" spans="2:2" x14ac:dyDescent="0.3">
      <c r="B7503" s="11"/>
    </row>
    <row r="7504" spans="2:2" x14ac:dyDescent="0.3">
      <c r="B7504" s="11"/>
    </row>
    <row r="7505" spans="2:2" x14ac:dyDescent="0.3">
      <c r="B7505" s="11"/>
    </row>
    <row r="7506" spans="2:2" x14ac:dyDescent="0.3">
      <c r="B7506" s="11"/>
    </row>
    <row r="7507" spans="2:2" x14ac:dyDescent="0.3">
      <c r="B7507" s="11"/>
    </row>
    <row r="7508" spans="2:2" x14ac:dyDescent="0.3">
      <c r="B7508" s="11"/>
    </row>
    <row r="7509" spans="2:2" x14ac:dyDescent="0.3">
      <c r="B7509" s="11"/>
    </row>
    <row r="7510" spans="2:2" x14ac:dyDescent="0.3">
      <c r="B7510" s="11"/>
    </row>
    <row r="7511" spans="2:2" x14ac:dyDescent="0.3">
      <c r="B7511" s="11"/>
    </row>
    <row r="7512" spans="2:2" x14ac:dyDescent="0.3">
      <c r="B7512" s="11"/>
    </row>
    <row r="7513" spans="2:2" x14ac:dyDescent="0.3">
      <c r="B7513" s="11"/>
    </row>
    <row r="7514" spans="2:2" x14ac:dyDescent="0.3">
      <c r="B7514" s="11"/>
    </row>
    <row r="7515" spans="2:2" x14ac:dyDescent="0.3">
      <c r="B7515" s="11"/>
    </row>
    <row r="7516" spans="2:2" x14ac:dyDescent="0.3">
      <c r="B7516" s="11"/>
    </row>
    <row r="7517" spans="2:2" x14ac:dyDescent="0.3">
      <c r="B7517" s="11"/>
    </row>
    <row r="7518" spans="2:2" x14ac:dyDescent="0.3">
      <c r="B7518" s="11"/>
    </row>
    <row r="7519" spans="2:2" x14ac:dyDescent="0.3">
      <c r="B7519" s="11"/>
    </row>
    <row r="7520" spans="2:2" x14ac:dyDescent="0.3">
      <c r="B7520" s="11"/>
    </row>
    <row r="7521" spans="2:2" x14ac:dyDescent="0.3">
      <c r="B7521" s="11"/>
    </row>
    <row r="7522" spans="2:2" x14ac:dyDescent="0.3">
      <c r="B7522" s="11"/>
    </row>
    <row r="7523" spans="2:2" x14ac:dyDescent="0.3">
      <c r="B7523" s="11"/>
    </row>
    <row r="7524" spans="2:2" x14ac:dyDescent="0.3">
      <c r="B7524" s="11"/>
    </row>
    <row r="7525" spans="2:2" x14ac:dyDescent="0.3">
      <c r="B7525" s="11"/>
    </row>
    <row r="7526" spans="2:2" x14ac:dyDescent="0.3">
      <c r="B7526" s="11"/>
    </row>
    <row r="7527" spans="2:2" x14ac:dyDescent="0.3">
      <c r="B7527" s="11"/>
    </row>
    <row r="7528" spans="2:2" x14ac:dyDescent="0.3">
      <c r="B7528" s="11"/>
    </row>
    <row r="7529" spans="2:2" x14ac:dyDescent="0.3">
      <c r="B7529" s="11"/>
    </row>
    <row r="7530" spans="2:2" x14ac:dyDescent="0.3">
      <c r="B7530" s="11"/>
    </row>
    <row r="7531" spans="2:2" x14ac:dyDescent="0.3">
      <c r="B7531" s="11"/>
    </row>
    <row r="7532" spans="2:2" x14ac:dyDescent="0.3">
      <c r="B7532" s="11"/>
    </row>
    <row r="7533" spans="2:2" x14ac:dyDescent="0.3">
      <c r="B7533" s="11"/>
    </row>
    <row r="7534" spans="2:2" x14ac:dyDescent="0.3">
      <c r="B7534" s="11"/>
    </row>
    <row r="7535" spans="2:2" x14ac:dyDescent="0.3">
      <c r="B7535" s="11"/>
    </row>
    <row r="7536" spans="2:2" x14ac:dyDescent="0.3">
      <c r="B7536" s="11"/>
    </row>
    <row r="7537" spans="2:2" x14ac:dyDescent="0.3">
      <c r="B7537" s="11"/>
    </row>
    <row r="7538" spans="2:2" x14ac:dyDescent="0.3">
      <c r="B7538" s="11"/>
    </row>
    <row r="7539" spans="2:2" x14ac:dyDescent="0.3">
      <c r="B7539" s="11"/>
    </row>
    <row r="7540" spans="2:2" x14ac:dyDescent="0.3">
      <c r="B7540" s="11"/>
    </row>
    <row r="7541" spans="2:2" x14ac:dyDescent="0.3">
      <c r="B7541" s="11"/>
    </row>
    <row r="7542" spans="2:2" x14ac:dyDescent="0.3">
      <c r="B7542" s="11"/>
    </row>
    <row r="7543" spans="2:2" x14ac:dyDescent="0.3">
      <c r="B7543" s="11"/>
    </row>
    <row r="7544" spans="2:2" x14ac:dyDescent="0.3">
      <c r="B7544" s="11"/>
    </row>
    <row r="7545" spans="2:2" x14ac:dyDescent="0.3">
      <c r="B7545" s="11"/>
    </row>
    <row r="7546" spans="2:2" x14ac:dyDescent="0.3">
      <c r="B7546" s="11"/>
    </row>
    <row r="7547" spans="2:2" x14ac:dyDescent="0.3">
      <c r="B7547" s="11"/>
    </row>
    <row r="7548" spans="2:2" x14ac:dyDescent="0.3">
      <c r="B7548" s="11"/>
    </row>
    <row r="7549" spans="2:2" x14ac:dyDescent="0.3">
      <c r="B7549" s="11"/>
    </row>
    <row r="7550" spans="2:2" x14ac:dyDescent="0.3">
      <c r="B7550" s="11"/>
    </row>
    <row r="7551" spans="2:2" x14ac:dyDescent="0.3">
      <c r="B7551" s="11"/>
    </row>
    <row r="7552" spans="2:2" x14ac:dyDescent="0.3">
      <c r="B7552" s="11"/>
    </row>
    <row r="7553" spans="2:2" x14ac:dyDescent="0.3">
      <c r="B7553" s="11"/>
    </row>
    <row r="7554" spans="2:2" x14ac:dyDescent="0.3">
      <c r="B7554" s="11"/>
    </row>
    <row r="7555" spans="2:2" x14ac:dyDescent="0.3">
      <c r="B7555" s="11"/>
    </row>
    <row r="7556" spans="2:2" x14ac:dyDescent="0.3">
      <c r="B7556" s="11"/>
    </row>
    <row r="7557" spans="2:2" x14ac:dyDescent="0.3">
      <c r="B7557" s="11"/>
    </row>
    <row r="7558" spans="2:2" x14ac:dyDescent="0.3">
      <c r="B7558" s="11"/>
    </row>
    <row r="7559" spans="2:2" x14ac:dyDescent="0.3">
      <c r="B7559" s="11"/>
    </row>
    <row r="7560" spans="2:2" x14ac:dyDescent="0.3">
      <c r="B7560" s="11"/>
    </row>
    <row r="7561" spans="2:2" x14ac:dyDescent="0.3">
      <c r="B7561" s="11"/>
    </row>
    <row r="7562" spans="2:2" x14ac:dyDescent="0.3">
      <c r="B7562" s="11"/>
    </row>
    <row r="7563" spans="2:2" x14ac:dyDescent="0.3">
      <c r="B7563" s="11"/>
    </row>
    <row r="7564" spans="2:2" x14ac:dyDescent="0.3">
      <c r="B7564" s="11"/>
    </row>
    <row r="7565" spans="2:2" x14ac:dyDescent="0.3">
      <c r="B7565" s="11"/>
    </row>
    <row r="7566" spans="2:2" x14ac:dyDescent="0.3">
      <c r="B7566" s="11"/>
    </row>
    <row r="7567" spans="2:2" x14ac:dyDescent="0.3">
      <c r="B7567" s="11"/>
    </row>
    <row r="7568" spans="2:2" x14ac:dyDescent="0.3">
      <c r="B7568" s="11"/>
    </row>
    <row r="7569" spans="2:2" x14ac:dyDescent="0.3">
      <c r="B7569" s="11"/>
    </row>
    <row r="7570" spans="2:2" x14ac:dyDescent="0.3">
      <c r="B7570" s="11"/>
    </row>
    <row r="7571" spans="2:2" x14ac:dyDescent="0.3">
      <c r="B7571" s="11"/>
    </row>
    <row r="7572" spans="2:2" x14ac:dyDescent="0.3">
      <c r="B7572" s="11"/>
    </row>
    <row r="7573" spans="2:2" x14ac:dyDescent="0.3">
      <c r="B7573" s="11"/>
    </row>
    <row r="7574" spans="2:2" x14ac:dyDescent="0.3">
      <c r="B7574" s="11"/>
    </row>
    <row r="7575" spans="2:2" x14ac:dyDescent="0.3">
      <c r="B7575" s="11"/>
    </row>
    <row r="7576" spans="2:2" x14ac:dyDescent="0.3">
      <c r="B7576" s="11"/>
    </row>
    <row r="7577" spans="2:2" x14ac:dyDescent="0.3">
      <c r="B7577" s="11"/>
    </row>
    <row r="7578" spans="2:2" x14ac:dyDescent="0.3">
      <c r="B7578" s="11"/>
    </row>
    <row r="7579" spans="2:2" x14ac:dyDescent="0.3">
      <c r="B7579" s="11"/>
    </row>
    <row r="7580" spans="2:2" x14ac:dyDescent="0.3">
      <c r="B7580" s="11"/>
    </row>
    <row r="7581" spans="2:2" x14ac:dyDescent="0.3">
      <c r="B7581" s="11"/>
    </row>
    <row r="7582" spans="2:2" x14ac:dyDescent="0.3">
      <c r="B7582" s="11"/>
    </row>
    <row r="7583" spans="2:2" x14ac:dyDescent="0.3">
      <c r="B7583" s="11"/>
    </row>
    <row r="7584" spans="2:2" x14ac:dyDescent="0.3">
      <c r="B7584" s="11"/>
    </row>
    <row r="7585" spans="2:2" x14ac:dyDescent="0.3">
      <c r="B7585" s="11"/>
    </row>
    <row r="7586" spans="2:2" x14ac:dyDescent="0.3">
      <c r="B7586" s="11"/>
    </row>
    <row r="7587" spans="2:2" x14ac:dyDescent="0.3">
      <c r="B7587" s="11"/>
    </row>
    <row r="7588" spans="2:2" x14ac:dyDescent="0.3">
      <c r="B7588" s="11"/>
    </row>
    <row r="7589" spans="2:2" x14ac:dyDescent="0.3">
      <c r="B7589" s="11"/>
    </row>
    <row r="7590" spans="2:2" x14ac:dyDescent="0.3">
      <c r="B7590" s="11"/>
    </row>
    <row r="7591" spans="2:2" x14ac:dyDescent="0.3">
      <c r="B7591" s="11"/>
    </row>
    <row r="7592" spans="2:2" x14ac:dyDescent="0.3">
      <c r="B7592" s="11"/>
    </row>
    <row r="7593" spans="2:2" x14ac:dyDescent="0.3">
      <c r="B7593" s="11"/>
    </row>
    <row r="7594" spans="2:2" x14ac:dyDescent="0.3">
      <c r="B7594" s="11"/>
    </row>
    <row r="7595" spans="2:2" x14ac:dyDescent="0.3">
      <c r="B7595" s="11"/>
    </row>
    <row r="7596" spans="2:2" x14ac:dyDescent="0.3">
      <c r="B7596" s="11"/>
    </row>
    <row r="7597" spans="2:2" x14ac:dyDescent="0.3">
      <c r="B7597" s="11"/>
    </row>
    <row r="7598" spans="2:2" x14ac:dyDescent="0.3">
      <c r="B7598" s="11"/>
    </row>
    <row r="7599" spans="2:2" x14ac:dyDescent="0.3">
      <c r="B7599" s="11"/>
    </row>
    <row r="7600" spans="2:2" x14ac:dyDescent="0.3">
      <c r="B7600" s="11"/>
    </row>
    <row r="7601" spans="2:2" x14ac:dyDescent="0.3">
      <c r="B7601" s="11"/>
    </row>
    <row r="7602" spans="2:2" x14ac:dyDescent="0.3">
      <c r="B7602" s="11"/>
    </row>
    <row r="7603" spans="2:2" x14ac:dyDescent="0.3">
      <c r="B7603" s="11"/>
    </row>
    <row r="7604" spans="2:2" x14ac:dyDescent="0.3">
      <c r="B7604" s="11"/>
    </row>
    <row r="7605" spans="2:2" x14ac:dyDescent="0.3">
      <c r="B7605" s="11"/>
    </row>
    <row r="7606" spans="2:2" x14ac:dyDescent="0.3">
      <c r="B7606" s="11"/>
    </row>
    <row r="7607" spans="2:2" x14ac:dyDescent="0.3">
      <c r="B7607" s="11"/>
    </row>
    <row r="7608" spans="2:2" x14ac:dyDescent="0.3">
      <c r="B7608" s="11"/>
    </row>
    <row r="7609" spans="2:2" x14ac:dyDescent="0.3">
      <c r="B7609" s="11"/>
    </row>
    <row r="7610" spans="2:2" x14ac:dyDescent="0.3">
      <c r="B7610" s="11"/>
    </row>
    <row r="7611" spans="2:2" x14ac:dyDescent="0.3">
      <c r="B7611" s="11"/>
    </row>
    <row r="7612" spans="2:2" x14ac:dyDescent="0.3">
      <c r="B7612" s="11"/>
    </row>
    <row r="7613" spans="2:2" x14ac:dyDescent="0.3">
      <c r="B7613" s="11"/>
    </row>
    <row r="7614" spans="2:2" x14ac:dyDescent="0.3">
      <c r="B7614" s="11"/>
    </row>
    <row r="7615" spans="2:2" x14ac:dyDescent="0.3">
      <c r="B7615" s="11"/>
    </row>
    <row r="7616" spans="2:2" x14ac:dyDescent="0.3">
      <c r="B7616" s="11"/>
    </row>
    <row r="7617" spans="2:2" x14ac:dyDescent="0.3">
      <c r="B7617" s="11"/>
    </row>
    <row r="7618" spans="2:2" x14ac:dyDescent="0.3">
      <c r="B7618" s="11"/>
    </row>
    <row r="7619" spans="2:2" x14ac:dyDescent="0.3">
      <c r="B7619" s="11"/>
    </row>
    <row r="7620" spans="2:2" x14ac:dyDescent="0.3">
      <c r="B7620" s="11"/>
    </row>
    <row r="7621" spans="2:2" x14ac:dyDescent="0.3">
      <c r="B7621" s="11"/>
    </row>
    <row r="7622" spans="2:2" x14ac:dyDescent="0.3">
      <c r="B7622" s="11"/>
    </row>
    <row r="7623" spans="2:2" x14ac:dyDescent="0.3">
      <c r="B7623" s="11"/>
    </row>
    <row r="7624" spans="2:2" x14ac:dyDescent="0.3">
      <c r="B7624" s="11"/>
    </row>
    <row r="7625" spans="2:2" x14ac:dyDescent="0.3">
      <c r="B7625" s="11"/>
    </row>
    <row r="7626" spans="2:2" x14ac:dyDescent="0.3">
      <c r="B7626" s="11"/>
    </row>
    <row r="7627" spans="2:2" x14ac:dyDescent="0.3">
      <c r="B7627" s="11"/>
    </row>
    <row r="7628" spans="2:2" x14ac:dyDescent="0.3">
      <c r="B7628" s="11"/>
    </row>
    <row r="7629" spans="2:2" x14ac:dyDescent="0.3">
      <c r="B7629" s="11"/>
    </row>
    <row r="7630" spans="2:2" x14ac:dyDescent="0.3">
      <c r="B7630" s="11"/>
    </row>
    <row r="7631" spans="2:2" x14ac:dyDescent="0.3">
      <c r="B7631" s="11"/>
    </row>
    <row r="7632" spans="2:2" x14ac:dyDescent="0.3">
      <c r="B7632" s="11"/>
    </row>
    <row r="7633" spans="2:2" x14ac:dyDescent="0.3">
      <c r="B7633" s="11"/>
    </row>
    <row r="7634" spans="2:2" x14ac:dyDescent="0.3">
      <c r="B7634" s="11"/>
    </row>
    <row r="7635" spans="2:2" x14ac:dyDescent="0.3">
      <c r="B7635" s="11"/>
    </row>
    <row r="7636" spans="2:2" x14ac:dyDescent="0.3">
      <c r="B7636" s="11"/>
    </row>
    <row r="7637" spans="2:2" x14ac:dyDescent="0.3">
      <c r="B7637" s="11"/>
    </row>
    <row r="7638" spans="2:2" x14ac:dyDescent="0.3">
      <c r="B7638" s="11"/>
    </row>
    <row r="7639" spans="2:2" x14ac:dyDescent="0.3">
      <c r="B7639" s="11"/>
    </row>
    <row r="7640" spans="2:2" x14ac:dyDescent="0.3">
      <c r="B7640" s="11"/>
    </row>
    <row r="7641" spans="2:2" x14ac:dyDescent="0.3">
      <c r="B7641" s="11"/>
    </row>
    <row r="7642" spans="2:2" x14ac:dyDescent="0.3">
      <c r="B7642" s="11"/>
    </row>
    <row r="7643" spans="2:2" x14ac:dyDescent="0.3">
      <c r="B7643" s="11"/>
    </row>
    <row r="7644" spans="2:2" x14ac:dyDescent="0.3">
      <c r="B7644" s="11"/>
    </row>
    <row r="7645" spans="2:2" x14ac:dyDescent="0.3">
      <c r="B7645" s="11"/>
    </row>
    <row r="7646" spans="2:2" x14ac:dyDescent="0.3">
      <c r="B7646" s="11"/>
    </row>
    <row r="7647" spans="2:2" x14ac:dyDescent="0.3">
      <c r="B7647" s="11"/>
    </row>
    <row r="7648" spans="2:2" x14ac:dyDescent="0.3">
      <c r="B7648" s="11"/>
    </row>
    <row r="7649" spans="2:2" x14ac:dyDescent="0.3">
      <c r="B7649" s="11"/>
    </row>
    <row r="7650" spans="2:2" x14ac:dyDescent="0.3">
      <c r="B7650" s="11"/>
    </row>
    <row r="7651" spans="2:2" x14ac:dyDescent="0.3">
      <c r="B7651" s="11"/>
    </row>
    <row r="7652" spans="2:2" x14ac:dyDescent="0.3">
      <c r="B7652" s="11"/>
    </row>
    <row r="7653" spans="2:2" x14ac:dyDescent="0.3">
      <c r="B7653" s="11"/>
    </row>
    <row r="7654" spans="2:2" x14ac:dyDescent="0.3">
      <c r="B7654" s="11"/>
    </row>
    <row r="7655" spans="2:2" x14ac:dyDescent="0.3">
      <c r="B7655" s="11"/>
    </row>
    <row r="7656" spans="2:2" x14ac:dyDescent="0.3">
      <c r="B7656" s="11"/>
    </row>
    <row r="7657" spans="2:2" x14ac:dyDescent="0.3">
      <c r="B7657" s="11"/>
    </row>
    <row r="7658" spans="2:2" x14ac:dyDescent="0.3">
      <c r="B7658" s="11"/>
    </row>
    <row r="7659" spans="2:2" x14ac:dyDescent="0.3">
      <c r="B7659" s="11"/>
    </row>
    <row r="7660" spans="2:2" x14ac:dyDescent="0.3">
      <c r="B7660" s="11"/>
    </row>
    <row r="7661" spans="2:2" x14ac:dyDescent="0.3">
      <c r="B7661" s="11"/>
    </row>
    <row r="7662" spans="2:2" x14ac:dyDescent="0.3">
      <c r="B7662" s="11"/>
    </row>
    <row r="7663" spans="2:2" x14ac:dyDescent="0.3">
      <c r="B7663" s="11"/>
    </row>
    <row r="7664" spans="2:2" x14ac:dyDescent="0.3">
      <c r="B7664" s="11"/>
    </row>
    <row r="7665" spans="2:2" x14ac:dyDescent="0.3">
      <c r="B7665" s="11"/>
    </row>
    <row r="7666" spans="2:2" x14ac:dyDescent="0.3">
      <c r="B7666" s="11"/>
    </row>
    <row r="7667" spans="2:2" x14ac:dyDescent="0.3">
      <c r="B7667" s="11"/>
    </row>
    <row r="7668" spans="2:2" x14ac:dyDescent="0.3">
      <c r="B7668" s="11"/>
    </row>
    <row r="7669" spans="2:2" x14ac:dyDescent="0.3">
      <c r="B7669" s="11"/>
    </row>
    <row r="7670" spans="2:2" x14ac:dyDescent="0.3">
      <c r="B7670" s="11"/>
    </row>
    <row r="7671" spans="2:2" x14ac:dyDescent="0.3">
      <c r="B7671" s="11"/>
    </row>
    <row r="7672" spans="2:2" x14ac:dyDescent="0.3">
      <c r="B7672" s="11"/>
    </row>
    <row r="7673" spans="2:2" x14ac:dyDescent="0.3">
      <c r="B7673" s="11"/>
    </row>
    <row r="7674" spans="2:2" x14ac:dyDescent="0.3">
      <c r="B7674" s="11"/>
    </row>
    <row r="7675" spans="2:2" x14ac:dyDescent="0.3">
      <c r="B7675" s="11"/>
    </row>
    <row r="7676" spans="2:2" x14ac:dyDescent="0.3">
      <c r="B7676" s="11"/>
    </row>
    <row r="7677" spans="2:2" x14ac:dyDescent="0.3">
      <c r="B7677" s="11"/>
    </row>
    <row r="7678" spans="2:2" x14ac:dyDescent="0.3">
      <c r="B7678" s="11"/>
    </row>
    <row r="7679" spans="2:2" x14ac:dyDescent="0.3">
      <c r="B7679" s="11"/>
    </row>
    <row r="7680" spans="2:2" x14ac:dyDescent="0.3">
      <c r="B7680" s="11"/>
    </row>
    <row r="7681" spans="2:2" x14ac:dyDescent="0.3">
      <c r="B7681" s="11"/>
    </row>
    <row r="7682" spans="2:2" x14ac:dyDescent="0.3">
      <c r="B7682" s="11"/>
    </row>
    <row r="7683" spans="2:2" x14ac:dyDescent="0.3">
      <c r="B7683" s="11"/>
    </row>
    <row r="7684" spans="2:2" x14ac:dyDescent="0.3">
      <c r="B7684" s="11"/>
    </row>
    <row r="7685" spans="2:2" x14ac:dyDescent="0.3">
      <c r="B7685" s="11"/>
    </row>
    <row r="7686" spans="2:2" x14ac:dyDescent="0.3">
      <c r="B7686" s="11"/>
    </row>
    <row r="7687" spans="2:2" x14ac:dyDescent="0.3">
      <c r="B7687" s="11"/>
    </row>
    <row r="7688" spans="2:2" x14ac:dyDescent="0.3">
      <c r="B7688" s="11"/>
    </row>
    <row r="7689" spans="2:2" x14ac:dyDescent="0.3">
      <c r="B7689" s="11"/>
    </row>
    <row r="7690" spans="2:2" x14ac:dyDescent="0.3">
      <c r="B7690" s="11"/>
    </row>
    <row r="7691" spans="2:2" x14ac:dyDescent="0.3">
      <c r="B7691" s="11"/>
    </row>
    <row r="7692" spans="2:2" x14ac:dyDescent="0.3">
      <c r="B7692" s="11"/>
    </row>
    <row r="7693" spans="2:2" x14ac:dyDescent="0.3">
      <c r="B7693" s="11"/>
    </row>
    <row r="7694" spans="2:2" x14ac:dyDescent="0.3">
      <c r="B7694" s="11"/>
    </row>
    <row r="7695" spans="2:2" x14ac:dyDescent="0.3">
      <c r="B7695" s="11"/>
    </row>
    <row r="7696" spans="2:2" x14ac:dyDescent="0.3">
      <c r="B7696" s="11"/>
    </row>
    <row r="7697" spans="2:2" x14ac:dyDescent="0.3">
      <c r="B7697" s="11"/>
    </row>
    <row r="7698" spans="2:2" x14ac:dyDescent="0.3">
      <c r="B7698" s="11"/>
    </row>
    <row r="7699" spans="2:2" x14ac:dyDescent="0.3">
      <c r="B7699" s="11"/>
    </row>
    <row r="7700" spans="2:2" x14ac:dyDescent="0.3">
      <c r="B7700" s="11"/>
    </row>
    <row r="7701" spans="2:2" x14ac:dyDescent="0.3">
      <c r="B7701" s="11"/>
    </row>
    <row r="7702" spans="2:2" x14ac:dyDescent="0.3">
      <c r="B7702" s="11"/>
    </row>
    <row r="7703" spans="2:2" x14ac:dyDescent="0.3">
      <c r="B7703" s="11"/>
    </row>
    <row r="7704" spans="2:2" x14ac:dyDescent="0.3">
      <c r="B7704" s="11"/>
    </row>
    <row r="7705" spans="2:2" x14ac:dyDescent="0.3">
      <c r="B7705" s="11"/>
    </row>
    <row r="7706" spans="2:2" x14ac:dyDescent="0.3">
      <c r="B7706" s="11"/>
    </row>
    <row r="7707" spans="2:2" x14ac:dyDescent="0.3">
      <c r="B7707" s="11"/>
    </row>
    <row r="7708" spans="2:2" x14ac:dyDescent="0.3">
      <c r="B7708" s="11"/>
    </row>
    <row r="7709" spans="2:2" x14ac:dyDescent="0.3">
      <c r="B7709" s="11"/>
    </row>
    <row r="7710" spans="2:2" x14ac:dyDescent="0.3">
      <c r="B7710" s="11"/>
    </row>
    <row r="7711" spans="2:2" x14ac:dyDescent="0.3">
      <c r="B7711" s="11"/>
    </row>
    <row r="7712" spans="2:2" x14ac:dyDescent="0.3">
      <c r="B7712" s="11"/>
    </row>
    <row r="7713" spans="2:2" x14ac:dyDescent="0.3">
      <c r="B7713" s="11"/>
    </row>
    <row r="7714" spans="2:2" x14ac:dyDescent="0.3">
      <c r="B7714" s="11"/>
    </row>
    <row r="7715" spans="2:2" x14ac:dyDescent="0.3">
      <c r="B7715" s="11"/>
    </row>
    <row r="7716" spans="2:2" x14ac:dyDescent="0.3">
      <c r="B7716" s="11"/>
    </row>
    <row r="7717" spans="2:2" x14ac:dyDescent="0.3">
      <c r="B7717" s="11"/>
    </row>
    <row r="7718" spans="2:2" x14ac:dyDescent="0.3">
      <c r="B7718" s="11"/>
    </row>
    <row r="7719" spans="2:2" x14ac:dyDescent="0.3">
      <c r="B7719" s="11"/>
    </row>
    <row r="7720" spans="2:2" x14ac:dyDescent="0.3">
      <c r="B7720" s="11"/>
    </row>
    <row r="7721" spans="2:2" x14ac:dyDescent="0.3">
      <c r="B7721" s="11"/>
    </row>
    <row r="7722" spans="2:2" x14ac:dyDescent="0.3">
      <c r="B7722" s="11"/>
    </row>
    <row r="7723" spans="2:2" x14ac:dyDescent="0.3">
      <c r="B7723" s="11"/>
    </row>
    <row r="7724" spans="2:2" x14ac:dyDescent="0.3">
      <c r="B7724" s="11"/>
    </row>
    <row r="7725" spans="2:2" x14ac:dyDescent="0.3">
      <c r="B7725" s="11"/>
    </row>
    <row r="7726" spans="2:2" x14ac:dyDescent="0.3">
      <c r="B7726" s="11"/>
    </row>
    <row r="7727" spans="2:2" x14ac:dyDescent="0.3">
      <c r="B7727" s="11"/>
    </row>
    <row r="7728" spans="2:2" x14ac:dyDescent="0.3">
      <c r="B7728" s="11"/>
    </row>
    <row r="7729" spans="2:2" x14ac:dyDescent="0.3">
      <c r="B7729" s="11"/>
    </row>
    <row r="7730" spans="2:2" x14ac:dyDescent="0.3">
      <c r="B7730" s="11"/>
    </row>
    <row r="7731" spans="2:2" x14ac:dyDescent="0.3">
      <c r="B7731" s="11"/>
    </row>
    <row r="7732" spans="2:2" x14ac:dyDescent="0.3">
      <c r="B7732" s="11"/>
    </row>
    <row r="7733" spans="2:2" x14ac:dyDescent="0.3">
      <c r="B7733" s="11"/>
    </row>
    <row r="7734" spans="2:2" x14ac:dyDescent="0.3">
      <c r="B7734" s="11"/>
    </row>
    <row r="7735" spans="2:2" x14ac:dyDescent="0.3">
      <c r="B7735" s="11"/>
    </row>
    <row r="7736" spans="2:2" x14ac:dyDescent="0.3">
      <c r="B7736" s="11"/>
    </row>
    <row r="7737" spans="2:2" x14ac:dyDescent="0.3">
      <c r="B7737" s="11"/>
    </row>
    <row r="7738" spans="2:2" x14ac:dyDescent="0.3">
      <c r="B7738" s="11"/>
    </row>
    <row r="7739" spans="2:2" x14ac:dyDescent="0.3">
      <c r="B7739" s="11"/>
    </row>
    <row r="7740" spans="2:2" x14ac:dyDescent="0.3">
      <c r="B7740" s="11"/>
    </row>
    <row r="7741" spans="2:2" x14ac:dyDescent="0.3">
      <c r="B7741" s="11"/>
    </row>
    <row r="7742" spans="2:2" x14ac:dyDescent="0.3">
      <c r="B7742" s="11"/>
    </row>
    <row r="7743" spans="2:2" x14ac:dyDescent="0.3">
      <c r="B7743" s="11"/>
    </row>
    <row r="7744" spans="2:2" x14ac:dyDescent="0.3">
      <c r="B7744" s="11"/>
    </row>
    <row r="7745" spans="2:2" x14ac:dyDescent="0.3">
      <c r="B7745" s="11"/>
    </row>
    <row r="7746" spans="2:2" x14ac:dyDescent="0.3">
      <c r="B7746" s="11"/>
    </row>
    <row r="7747" spans="2:2" x14ac:dyDescent="0.3">
      <c r="B7747" s="11"/>
    </row>
    <row r="7748" spans="2:2" x14ac:dyDescent="0.3">
      <c r="B7748" s="11"/>
    </row>
    <row r="7749" spans="2:2" x14ac:dyDescent="0.3">
      <c r="B7749" s="11"/>
    </row>
    <row r="7750" spans="2:2" x14ac:dyDescent="0.3">
      <c r="B7750" s="11"/>
    </row>
    <row r="7751" spans="2:2" x14ac:dyDescent="0.3">
      <c r="B7751" s="11"/>
    </row>
    <row r="7752" spans="2:2" x14ac:dyDescent="0.3">
      <c r="B7752" s="11"/>
    </row>
    <row r="7753" spans="2:2" x14ac:dyDescent="0.3">
      <c r="B7753" s="11"/>
    </row>
    <row r="7754" spans="2:2" x14ac:dyDescent="0.3">
      <c r="B7754" s="11"/>
    </row>
    <row r="7755" spans="2:2" x14ac:dyDescent="0.3">
      <c r="B7755" s="11"/>
    </row>
    <row r="7756" spans="2:2" x14ac:dyDescent="0.3">
      <c r="B7756" s="11"/>
    </row>
    <row r="7757" spans="2:2" x14ac:dyDescent="0.3">
      <c r="B7757" s="11"/>
    </row>
    <row r="7758" spans="2:2" x14ac:dyDescent="0.3">
      <c r="B7758" s="11"/>
    </row>
    <row r="7759" spans="2:2" x14ac:dyDescent="0.3">
      <c r="B7759" s="11"/>
    </row>
    <row r="7760" spans="2:2" x14ac:dyDescent="0.3">
      <c r="B7760" s="11"/>
    </row>
    <row r="7761" spans="2:2" x14ac:dyDescent="0.3">
      <c r="B7761" s="11"/>
    </row>
    <row r="7762" spans="2:2" x14ac:dyDescent="0.3">
      <c r="B7762" s="11"/>
    </row>
    <row r="7763" spans="2:2" x14ac:dyDescent="0.3">
      <c r="B7763" s="11"/>
    </row>
    <row r="7764" spans="2:2" x14ac:dyDescent="0.3">
      <c r="B7764" s="11"/>
    </row>
    <row r="7765" spans="2:2" x14ac:dyDescent="0.3">
      <c r="B7765" s="11"/>
    </row>
    <row r="7766" spans="2:2" x14ac:dyDescent="0.3">
      <c r="B7766" s="11"/>
    </row>
    <row r="7767" spans="2:2" x14ac:dyDescent="0.3">
      <c r="B7767" s="11"/>
    </row>
    <row r="7768" spans="2:2" x14ac:dyDescent="0.3">
      <c r="B7768" s="11"/>
    </row>
    <row r="7769" spans="2:2" x14ac:dyDescent="0.3">
      <c r="B7769" s="11"/>
    </row>
    <row r="7770" spans="2:2" x14ac:dyDescent="0.3">
      <c r="B7770" s="11"/>
    </row>
    <row r="7771" spans="2:2" x14ac:dyDescent="0.3">
      <c r="B7771" s="11"/>
    </row>
    <row r="7772" spans="2:2" x14ac:dyDescent="0.3">
      <c r="B7772" s="11"/>
    </row>
    <row r="7773" spans="2:2" x14ac:dyDescent="0.3">
      <c r="B7773" s="11"/>
    </row>
    <row r="7774" spans="2:2" x14ac:dyDescent="0.3">
      <c r="B7774" s="11"/>
    </row>
    <row r="7775" spans="2:2" x14ac:dyDescent="0.3">
      <c r="B7775" s="11"/>
    </row>
    <row r="7776" spans="2:2" x14ac:dyDescent="0.3">
      <c r="B7776" s="11"/>
    </row>
    <row r="7777" spans="2:2" x14ac:dyDescent="0.3">
      <c r="B7777" s="11"/>
    </row>
    <row r="7778" spans="2:2" x14ac:dyDescent="0.3">
      <c r="B7778" s="11"/>
    </row>
    <row r="7779" spans="2:2" x14ac:dyDescent="0.3">
      <c r="B7779" s="11"/>
    </row>
    <row r="7780" spans="2:2" x14ac:dyDescent="0.3">
      <c r="B7780" s="11"/>
    </row>
    <row r="7781" spans="2:2" x14ac:dyDescent="0.3">
      <c r="B7781" s="11"/>
    </row>
    <row r="7782" spans="2:2" x14ac:dyDescent="0.3">
      <c r="B7782" s="11"/>
    </row>
    <row r="7783" spans="2:2" x14ac:dyDescent="0.3">
      <c r="B7783" s="11"/>
    </row>
    <row r="7784" spans="2:2" x14ac:dyDescent="0.3">
      <c r="B7784" s="11"/>
    </row>
    <row r="7785" spans="2:2" x14ac:dyDescent="0.3">
      <c r="B7785" s="11"/>
    </row>
    <row r="7786" spans="2:2" x14ac:dyDescent="0.3">
      <c r="B7786" s="11"/>
    </row>
    <row r="7787" spans="2:2" x14ac:dyDescent="0.3">
      <c r="B7787" s="11"/>
    </row>
    <row r="7788" spans="2:2" x14ac:dyDescent="0.3">
      <c r="B7788" s="11"/>
    </row>
    <row r="7789" spans="2:2" x14ac:dyDescent="0.3">
      <c r="B7789" s="11"/>
    </row>
    <row r="7790" spans="2:2" x14ac:dyDescent="0.3">
      <c r="B7790" s="11"/>
    </row>
    <row r="7791" spans="2:2" x14ac:dyDescent="0.3">
      <c r="B7791" s="11"/>
    </row>
    <row r="7792" spans="2:2" x14ac:dyDescent="0.3">
      <c r="B7792" s="11"/>
    </row>
    <row r="7793" spans="2:2" x14ac:dyDescent="0.3">
      <c r="B7793" s="11"/>
    </row>
    <row r="7794" spans="2:2" x14ac:dyDescent="0.3">
      <c r="B7794" s="11"/>
    </row>
    <row r="7795" spans="2:2" x14ac:dyDescent="0.3">
      <c r="B7795" s="11"/>
    </row>
    <row r="7796" spans="2:2" x14ac:dyDescent="0.3">
      <c r="B7796" s="11"/>
    </row>
    <row r="7797" spans="2:2" x14ac:dyDescent="0.3">
      <c r="B7797" s="11"/>
    </row>
    <row r="7798" spans="2:2" x14ac:dyDescent="0.3">
      <c r="B7798" s="11"/>
    </row>
    <row r="7799" spans="2:2" x14ac:dyDescent="0.3">
      <c r="B7799" s="11"/>
    </row>
    <row r="7800" spans="2:2" x14ac:dyDescent="0.3">
      <c r="B7800" s="11"/>
    </row>
    <row r="7801" spans="2:2" x14ac:dyDescent="0.3">
      <c r="B7801" s="11"/>
    </row>
    <row r="7802" spans="2:2" x14ac:dyDescent="0.3">
      <c r="B7802" s="11"/>
    </row>
    <row r="7803" spans="2:2" x14ac:dyDescent="0.3">
      <c r="B7803" s="11"/>
    </row>
    <row r="7804" spans="2:2" x14ac:dyDescent="0.3">
      <c r="B7804" s="11"/>
    </row>
    <row r="7805" spans="2:2" x14ac:dyDescent="0.3">
      <c r="B7805" s="11"/>
    </row>
    <row r="7806" spans="2:2" x14ac:dyDescent="0.3">
      <c r="B7806" s="11"/>
    </row>
    <row r="7807" spans="2:2" x14ac:dyDescent="0.3">
      <c r="B7807" s="11"/>
    </row>
    <row r="7808" spans="2:2" x14ac:dyDescent="0.3">
      <c r="B7808" s="11"/>
    </row>
    <row r="7809" spans="2:2" x14ac:dyDescent="0.3">
      <c r="B7809" s="11"/>
    </row>
    <row r="7810" spans="2:2" x14ac:dyDescent="0.3">
      <c r="B7810" s="11"/>
    </row>
    <row r="7811" spans="2:2" x14ac:dyDescent="0.3">
      <c r="B7811" s="11"/>
    </row>
    <row r="7812" spans="2:2" x14ac:dyDescent="0.3">
      <c r="B7812" s="11"/>
    </row>
    <row r="7813" spans="2:2" x14ac:dyDescent="0.3">
      <c r="B7813" s="11"/>
    </row>
    <row r="7814" spans="2:2" x14ac:dyDescent="0.3">
      <c r="B7814" s="11"/>
    </row>
    <row r="7815" spans="2:2" x14ac:dyDescent="0.3">
      <c r="B7815" s="11"/>
    </row>
    <row r="7816" spans="2:2" x14ac:dyDescent="0.3">
      <c r="B7816" s="11"/>
    </row>
    <row r="7817" spans="2:2" x14ac:dyDescent="0.3">
      <c r="B7817" s="11"/>
    </row>
    <row r="7818" spans="2:2" x14ac:dyDescent="0.3">
      <c r="B7818" s="11"/>
    </row>
    <row r="7819" spans="2:2" x14ac:dyDescent="0.3">
      <c r="B7819" s="11"/>
    </row>
    <row r="7820" spans="2:2" x14ac:dyDescent="0.3">
      <c r="B7820" s="11"/>
    </row>
    <row r="7821" spans="2:2" x14ac:dyDescent="0.3">
      <c r="B7821" s="11"/>
    </row>
    <row r="7822" spans="2:2" x14ac:dyDescent="0.3">
      <c r="B7822" s="11"/>
    </row>
    <row r="7823" spans="2:2" x14ac:dyDescent="0.3">
      <c r="B7823" s="11"/>
    </row>
    <row r="7824" spans="2:2" x14ac:dyDescent="0.3">
      <c r="B7824" s="11"/>
    </row>
    <row r="7825" spans="2:2" x14ac:dyDescent="0.3">
      <c r="B7825" s="11"/>
    </row>
    <row r="7826" spans="2:2" x14ac:dyDescent="0.3">
      <c r="B7826" s="11"/>
    </row>
    <row r="7827" spans="2:2" x14ac:dyDescent="0.3">
      <c r="B7827" s="11"/>
    </row>
    <row r="7828" spans="2:2" x14ac:dyDescent="0.3">
      <c r="B7828" s="11"/>
    </row>
    <row r="7829" spans="2:2" x14ac:dyDescent="0.3">
      <c r="B7829" s="11"/>
    </row>
    <row r="7830" spans="2:2" x14ac:dyDescent="0.3">
      <c r="B7830" s="11"/>
    </row>
    <row r="7831" spans="2:2" x14ac:dyDescent="0.3">
      <c r="B7831" s="11"/>
    </row>
    <row r="7832" spans="2:2" x14ac:dyDescent="0.3">
      <c r="B7832" s="11"/>
    </row>
    <row r="7833" spans="2:2" x14ac:dyDescent="0.3">
      <c r="B7833" s="11"/>
    </row>
    <row r="7834" spans="2:2" x14ac:dyDescent="0.3">
      <c r="B7834" s="11"/>
    </row>
    <row r="7835" spans="2:2" x14ac:dyDescent="0.3">
      <c r="B7835" s="11"/>
    </row>
    <row r="7836" spans="2:2" x14ac:dyDescent="0.3">
      <c r="B7836" s="11"/>
    </row>
    <row r="7837" spans="2:2" x14ac:dyDescent="0.3">
      <c r="B7837" s="11"/>
    </row>
    <row r="7838" spans="2:2" x14ac:dyDescent="0.3">
      <c r="B7838" s="11"/>
    </row>
    <row r="7839" spans="2:2" x14ac:dyDescent="0.3">
      <c r="B7839" s="11"/>
    </row>
    <row r="7840" spans="2:2" x14ac:dyDescent="0.3">
      <c r="B7840" s="11"/>
    </row>
    <row r="7841" spans="2:2" x14ac:dyDescent="0.3">
      <c r="B7841" s="11"/>
    </row>
    <row r="7842" spans="2:2" x14ac:dyDescent="0.3">
      <c r="B7842" s="11"/>
    </row>
    <row r="7843" spans="2:2" x14ac:dyDescent="0.3">
      <c r="B7843" s="11"/>
    </row>
    <row r="7844" spans="2:2" x14ac:dyDescent="0.3">
      <c r="B7844" s="11"/>
    </row>
    <row r="7845" spans="2:2" x14ac:dyDescent="0.3">
      <c r="B7845" s="11"/>
    </row>
    <row r="7846" spans="2:2" x14ac:dyDescent="0.3">
      <c r="B7846" s="11"/>
    </row>
    <row r="7847" spans="2:2" x14ac:dyDescent="0.3">
      <c r="B7847" s="11"/>
    </row>
    <row r="7848" spans="2:2" x14ac:dyDescent="0.3">
      <c r="B7848" s="11"/>
    </row>
    <row r="7849" spans="2:2" x14ac:dyDescent="0.3">
      <c r="B7849" s="11"/>
    </row>
    <row r="7850" spans="2:2" x14ac:dyDescent="0.3">
      <c r="B7850" s="11"/>
    </row>
    <row r="7851" spans="2:2" x14ac:dyDescent="0.3">
      <c r="B7851" s="11"/>
    </row>
    <row r="7852" spans="2:2" x14ac:dyDescent="0.3">
      <c r="B7852" s="11"/>
    </row>
    <row r="7853" spans="2:2" x14ac:dyDescent="0.3">
      <c r="B7853" s="11"/>
    </row>
    <row r="7854" spans="2:2" x14ac:dyDescent="0.3">
      <c r="B7854" s="11"/>
    </row>
    <row r="7855" spans="2:2" x14ac:dyDescent="0.3">
      <c r="B7855" s="11"/>
    </row>
    <row r="7856" spans="2:2" x14ac:dyDescent="0.3">
      <c r="B7856" s="11"/>
    </row>
    <row r="7857" spans="2:2" x14ac:dyDescent="0.3">
      <c r="B7857" s="11"/>
    </row>
    <row r="7858" spans="2:2" x14ac:dyDescent="0.3">
      <c r="B7858" s="11"/>
    </row>
    <row r="7859" spans="2:2" x14ac:dyDescent="0.3">
      <c r="B7859" s="11"/>
    </row>
    <row r="7860" spans="2:2" x14ac:dyDescent="0.3">
      <c r="B7860" s="11"/>
    </row>
    <row r="7861" spans="2:2" x14ac:dyDescent="0.3">
      <c r="B7861" s="11"/>
    </row>
    <row r="7862" spans="2:2" x14ac:dyDescent="0.3">
      <c r="B7862" s="11"/>
    </row>
    <row r="7863" spans="2:2" x14ac:dyDescent="0.3">
      <c r="B7863" s="11"/>
    </row>
    <row r="7864" spans="2:2" x14ac:dyDescent="0.3">
      <c r="B7864" s="11"/>
    </row>
    <row r="7865" spans="2:2" x14ac:dyDescent="0.3">
      <c r="B7865" s="11"/>
    </row>
    <row r="7866" spans="2:2" x14ac:dyDescent="0.3">
      <c r="B7866" s="11"/>
    </row>
    <row r="7867" spans="2:2" x14ac:dyDescent="0.3">
      <c r="B7867" s="11"/>
    </row>
    <row r="7868" spans="2:2" x14ac:dyDescent="0.3">
      <c r="B7868" s="11"/>
    </row>
    <row r="7869" spans="2:2" x14ac:dyDescent="0.3">
      <c r="B7869" s="11"/>
    </row>
    <row r="7870" spans="2:2" x14ac:dyDescent="0.3">
      <c r="B7870" s="11"/>
    </row>
    <row r="7871" spans="2:2" x14ac:dyDescent="0.3">
      <c r="B7871" s="11"/>
    </row>
    <row r="7872" spans="2:2" x14ac:dyDescent="0.3">
      <c r="B7872" s="11"/>
    </row>
    <row r="7873" spans="2:2" x14ac:dyDescent="0.3">
      <c r="B7873" s="11"/>
    </row>
    <row r="7874" spans="2:2" x14ac:dyDescent="0.3">
      <c r="B7874" s="11"/>
    </row>
    <row r="7875" spans="2:2" x14ac:dyDescent="0.3">
      <c r="B7875" s="11"/>
    </row>
    <row r="7876" spans="2:2" x14ac:dyDescent="0.3">
      <c r="B7876" s="11"/>
    </row>
    <row r="7877" spans="2:2" x14ac:dyDescent="0.3">
      <c r="B7877" s="11"/>
    </row>
    <row r="7878" spans="2:2" x14ac:dyDescent="0.3">
      <c r="B7878" s="11"/>
    </row>
    <row r="7879" spans="2:2" x14ac:dyDescent="0.3">
      <c r="B7879" s="11"/>
    </row>
    <row r="7880" spans="2:2" x14ac:dyDescent="0.3">
      <c r="B7880" s="11"/>
    </row>
    <row r="7881" spans="2:2" x14ac:dyDescent="0.3">
      <c r="B7881" s="11"/>
    </row>
    <row r="7882" spans="2:2" x14ac:dyDescent="0.3">
      <c r="B7882" s="11"/>
    </row>
    <row r="7883" spans="2:2" x14ac:dyDescent="0.3">
      <c r="B7883" s="11"/>
    </row>
    <row r="7884" spans="2:2" x14ac:dyDescent="0.3">
      <c r="B7884" s="11"/>
    </row>
    <row r="7885" spans="2:2" x14ac:dyDescent="0.3">
      <c r="B7885" s="11"/>
    </row>
    <row r="7886" spans="2:2" x14ac:dyDescent="0.3">
      <c r="B7886" s="11"/>
    </row>
    <row r="7887" spans="2:2" x14ac:dyDescent="0.3">
      <c r="B7887" s="11"/>
    </row>
    <row r="7888" spans="2:2" x14ac:dyDescent="0.3">
      <c r="B7888" s="11"/>
    </row>
    <row r="7889" spans="2:2" x14ac:dyDescent="0.3">
      <c r="B7889" s="11"/>
    </row>
    <row r="7890" spans="2:2" x14ac:dyDescent="0.3">
      <c r="B7890" s="11"/>
    </row>
    <row r="7891" spans="2:2" x14ac:dyDescent="0.3">
      <c r="B7891" s="11"/>
    </row>
    <row r="7892" spans="2:2" x14ac:dyDescent="0.3">
      <c r="B7892" s="11"/>
    </row>
    <row r="7893" spans="2:2" x14ac:dyDescent="0.3">
      <c r="B7893" s="11"/>
    </row>
    <row r="7894" spans="2:2" x14ac:dyDescent="0.3">
      <c r="B7894" s="11"/>
    </row>
    <row r="7895" spans="2:2" x14ac:dyDescent="0.3">
      <c r="B7895" s="11"/>
    </row>
    <row r="7896" spans="2:2" x14ac:dyDescent="0.3">
      <c r="B7896" s="11"/>
    </row>
    <row r="7897" spans="2:2" x14ac:dyDescent="0.3">
      <c r="B7897" s="11"/>
    </row>
    <row r="7898" spans="2:2" x14ac:dyDescent="0.3">
      <c r="B7898" s="11"/>
    </row>
    <row r="7899" spans="2:2" x14ac:dyDescent="0.3">
      <c r="B7899" s="11"/>
    </row>
    <row r="7900" spans="2:2" x14ac:dyDescent="0.3">
      <c r="B7900" s="11"/>
    </row>
    <row r="7901" spans="2:2" x14ac:dyDescent="0.3">
      <c r="B7901" s="11"/>
    </row>
    <row r="7902" spans="2:2" x14ac:dyDescent="0.3">
      <c r="B7902" s="11"/>
    </row>
    <row r="7903" spans="2:2" x14ac:dyDescent="0.3">
      <c r="B7903" s="11"/>
    </row>
    <row r="7904" spans="2:2" x14ac:dyDescent="0.3">
      <c r="B7904" s="11"/>
    </row>
    <row r="7905" spans="2:2" x14ac:dyDescent="0.3">
      <c r="B7905" s="11"/>
    </row>
    <row r="7906" spans="2:2" x14ac:dyDescent="0.3">
      <c r="B7906" s="11"/>
    </row>
    <row r="7907" spans="2:2" x14ac:dyDescent="0.3">
      <c r="B7907" s="11"/>
    </row>
    <row r="7908" spans="2:2" x14ac:dyDescent="0.3">
      <c r="B7908" s="11"/>
    </row>
    <row r="7909" spans="2:2" x14ac:dyDescent="0.3">
      <c r="B7909" s="11"/>
    </row>
    <row r="7910" spans="2:2" x14ac:dyDescent="0.3">
      <c r="B7910" s="11"/>
    </row>
    <row r="7911" spans="2:2" x14ac:dyDescent="0.3">
      <c r="B7911" s="11"/>
    </row>
    <row r="7912" spans="2:2" x14ac:dyDescent="0.3">
      <c r="B7912" s="11"/>
    </row>
    <row r="7913" spans="2:2" x14ac:dyDescent="0.3">
      <c r="B7913" s="11"/>
    </row>
    <row r="7914" spans="2:2" x14ac:dyDescent="0.3">
      <c r="B7914" s="11"/>
    </row>
    <row r="7915" spans="2:2" x14ac:dyDescent="0.3">
      <c r="B7915" s="11"/>
    </row>
    <row r="7916" spans="2:2" x14ac:dyDescent="0.3">
      <c r="B7916" s="11"/>
    </row>
    <row r="7917" spans="2:2" x14ac:dyDescent="0.3">
      <c r="B7917" s="11"/>
    </row>
    <row r="7918" spans="2:2" x14ac:dyDescent="0.3">
      <c r="B7918" s="11"/>
    </row>
    <row r="7919" spans="2:2" x14ac:dyDescent="0.3">
      <c r="B7919" s="11"/>
    </row>
    <row r="7920" spans="2:2" x14ac:dyDescent="0.3">
      <c r="B7920" s="11"/>
    </row>
    <row r="7921" spans="2:2" x14ac:dyDescent="0.3">
      <c r="B7921" s="11"/>
    </row>
    <row r="7922" spans="2:2" x14ac:dyDescent="0.3">
      <c r="B7922" s="11"/>
    </row>
    <row r="7923" spans="2:2" x14ac:dyDescent="0.3">
      <c r="B7923" s="11"/>
    </row>
    <row r="7924" spans="2:2" x14ac:dyDescent="0.3">
      <c r="B7924" s="11"/>
    </row>
    <row r="7925" spans="2:2" x14ac:dyDescent="0.3">
      <c r="B7925" s="11"/>
    </row>
    <row r="7926" spans="2:2" x14ac:dyDescent="0.3">
      <c r="B7926" s="11"/>
    </row>
    <row r="7927" spans="2:2" x14ac:dyDescent="0.3">
      <c r="B7927" s="11"/>
    </row>
    <row r="7928" spans="2:2" x14ac:dyDescent="0.3">
      <c r="B7928" s="11"/>
    </row>
    <row r="7929" spans="2:2" x14ac:dyDescent="0.3">
      <c r="B7929" s="11"/>
    </row>
    <row r="7930" spans="2:2" x14ac:dyDescent="0.3">
      <c r="B7930" s="11"/>
    </row>
    <row r="7931" spans="2:2" x14ac:dyDescent="0.3">
      <c r="B7931" s="11"/>
    </row>
    <row r="7932" spans="2:2" x14ac:dyDescent="0.3">
      <c r="B7932" s="11"/>
    </row>
    <row r="7933" spans="2:2" x14ac:dyDescent="0.3">
      <c r="B7933" s="11"/>
    </row>
    <row r="7934" spans="2:2" x14ac:dyDescent="0.3">
      <c r="B7934" s="11"/>
    </row>
    <row r="7935" spans="2:2" x14ac:dyDescent="0.3">
      <c r="B7935" s="11"/>
    </row>
    <row r="7936" spans="2:2" x14ac:dyDescent="0.3">
      <c r="B7936" s="11"/>
    </row>
    <row r="7937" spans="2:2" x14ac:dyDescent="0.3">
      <c r="B7937" s="11"/>
    </row>
    <row r="7938" spans="2:2" x14ac:dyDescent="0.3">
      <c r="B7938" s="11"/>
    </row>
    <row r="7939" spans="2:2" x14ac:dyDescent="0.3">
      <c r="B7939" s="11"/>
    </row>
    <row r="7940" spans="2:2" x14ac:dyDescent="0.3">
      <c r="B7940" s="11"/>
    </row>
    <row r="7941" spans="2:2" x14ac:dyDescent="0.3">
      <c r="B7941" s="11"/>
    </row>
    <row r="7942" spans="2:2" x14ac:dyDescent="0.3">
      <c r="B7942" s="11"/>
    </row>
    <row r="7943" spans="2:2" x14ac:dyDescent="0.3">
      <c r="B7943" s="11"/>
    </row>
    <row r="7944" spans="2:2" x14ac:dyDescent="0.3">
      <c r="B7944" s="11"/>
    </row>
    <row r="7945" spans="2:2" x14ac:dyDescent="0.3">
      <c r="B7945" s="11"/>
    </row>
    <row r="7946" spans="2:2" x14ac:dyDescent="0.3">
      <c r="B7946" s="11"/>
    </row>
    <row r="7947" spans="2:2" x14ac:dyDescent="0.3">
      <c r="B7947" s="11"/>
    </row>
    <row r="7948" spans="2:2" x14ac:dyDescent="0.3">
      <c r="B7948" s="11"/>
    </row>
    <row r="7949" spans="2:2" x14ac:dyDescent="0.3">
      <c r="B7949" s="11"/>
    </row>
    <row r="7950" spans="2:2" x14ac:dyDescent="0.3">
      <c r="B7950" s="11"/>
    </row>
    <row r="7951" spans="2:2" x14ac:dyDescent="0.3">
      <c r="B7951" s="11"/>
    </row>
    <row r="7952" spans="2:2" x14ac:dyDescent="0.3">
      <c r="B7952" s="11"/>
    </row>
    <row r="7953" spans="2:2" x14ac:dyDescent="0.3">
      <c r="B7953" s="11"/>
    </row>
    <row r="7954" spans="2:2" x14ac:dyDescent="0.3">
      <c r="B7954" s="11"/>
    </row>
    <row r="7955" spans="2:2" x14ac:dyDescent="0.3">
      <c r="B7955" s="11"/>
    </row>
    <row r="7956" spans="2:2" x14ac:dyDescent="0.3">
      <c r="B7956" s="11"/>
    </row>
    <row r="7957" spans="2:2" x14ac:dyDescent="0.3">
      <c r="B7957" s="11"/>
    </row>
    <row r="7958" spans="2:2" x14ac:dyDescent="0.3">
      <c r="B7958" s="11"/>
    </row>
    <row r="7959" spans="2:2" x14ac:dyDescent="0.3">
      <c r="B7959" s="11"/>
    </row>
    <row r="7960" spans="2:2" x14ac:dyDescent="0.3">
      <c r="B7960" s="11"/>
    </row>
    <row r="7961" spans="2:2" x14ac:dyDescent="0.3">
      <c r="B7961" s="11"/>
    </row>
    <row r="7962" spans="2:2" x14ac:dyDescent="0.3">
      <c r="B7962" s="11"/>
    </row>
    <row r="7963" spans="2:2" x14ac:dyDescent="0.3">
      <c r="B7963" s="11"/>
    </row>
    <row r="7964" spans="2:2" x14ac:dyDescent="0.3">
      <c r="B7964" s="11"/>
    </row>
    <row r="7965" spans="2:2" x14ac:dyDescent="0.3">
      <c r="B7965" s="11"/>
    </row>
    <row r="7966" spans="2:2" x14ac:dyDescent="0.3">
      <c r="B7966" s="11"/>
    </row>
    <row r="7967" spans="2:2" x14ac:dyDescent="0.3">
      <c r="B7967" s="11"/>
    </row>
    <row r="7968" spans="2:2" x14ac:dyDescent="0.3">
      <c r="B7968" s="11"/>
    </row>
    <row r="7969" spans="2:2" x14ac:dyDescent="0.3">
      <c r="B7969" s="11"/>
    </row>
    <row r="7970" spans="2:2" x14ac:dyDescent="0.3">
      <c r="B7970" s="11"/>
    </row>
    <row r="7971" spans="2:2" x14ac:dyDescent="0.3">
      <c r="B7971" s="11"/>
    </row>
    <row r="7972" spans="2:2" x14ac:dyDescent="0.3">
      <c r="B7972" s="11"/>
    </row>
    <row r="7973" spans="2:2" x14ac:dyDescent="0.3">
      <c r="B7973" s="11"/>
    </row>
    <row r="7974" spans="2:2" x14ac:dyDescent="0.3">
      <c r="B7974" s="11"/>
    </row>
    <row r="7975" spans="2:2" x14ac:dyDescent="0.3">
      <c r="B7975" s="11"/>
    </row>
    <row r="7976" spans="2:2" x14ac:dyDescent="0.3">
      <c r="B7976" s="11"/>
    </row>
    <row r="7977" spans="2:2" x14ac:dyDescent="0.3">
      <c r="B7977" s="11"/>
    </row>
    <row r="7978" spans="2:2" x14ac:dyDescent="0.3">
      <c r="B7978" s="11"/>
    </row>
    <row r="7979" spans="2:2" x14ac:dyDescent="0.3">
      <c r="B7979" s="11"/>
    </row>
    <row r="7980" spans="2:2" x14ac:dyDescent="0.3">
      <c r="B7980" s="11"/>
    </row>
    <row r="7981" spans="2:2" x14ac:dyDescent="0.3">
      <c r="B7981" s="11"/>
    </row>
    <row r="7982" spans="2:2" x14ac:dyDescent="0.3">
      <c r="B7982" s="11"/>
    </row>
    <row r="7983" spans="2:2" x14ac:dyDescent="0.3">
      <c r="B7983" s="11"/>
    </row>
    <row r="7984" spans="2:2" x14ac:dyDescent="0.3">
      <c r="B7984" s="11"/>
    </row>
    <row r="7985" spans="2:2" x14ac:dyDescent="0.3">
      <c r="B7985" s="11"/>
    </row>
    <row r="7986" spans="2:2" x14ac:dyDescent="0.3">
      <c r="B7986" s="11"/>
    </row>
    <row r="7987" spans="2:2" x14ac:dyDescent="0.3">
      <c r="B7987" s="11"/>
    </row>
    <row r="7988" spans="2:2" x14ac:dyDescent="0.3">
      <c r="B7988" s="11"/>
    </row>
    <row r="7989" spans="2:2" x14ac:dyDescent="0.3">
      <c r="B7989" s="11"/>
    </row>
    <row r="7990" spans="2:2" x14ac:dyDescent="0.3">
      <c r="B7990" s="11"/>
    </row>
    <row r="7991" spans="2:2" x14ac:dyDescent="0.3">
      <c r="B7991" s="11"/>
    </row>
    <row r="7992" spans="2:2" x14ac:dyDescent="0.3">
      <c r="B7992" s="11"/>
    </row>
    <row r="7993" spans="2:2" x14ac:dyDescent="0.3">
      <c r="B7993" s="11"/>
    </row>
    <row r="7994" spans="2:2" x14ac:dyDescent="0.3">
      <c r="B7994" s="11"/>
    </row>
    <row r="7995" spans="2:2" x14ac:dyDescent="0.3">
      <c r="B7995" s="11"/>
    </row>
    <row r="7996" spans="2:2" x14ac:dyDescent="0.3">
      <c r="B7996" s="11"/>
    </row>
    <row r="7997" spans="2:2" x14ac:dyDescent="0.3">
      <c r="B7997" s="11"/>
    </row>
    <row r="7998" spans="2:2" x14ac:dyDescent="0.3">
      <c r="B7998" s="11"/>
    </row>
    <row r="7999" spans="2:2" x14ac:dyDescent="0.3">
      <c r="B7999" s="11"/>
    </row>
    <row r="8000" spans="2:2" x14ac:dyDescent="0.3">
      <c r="B8000" s="11"/>
    </row>
    <row r="8001" spans="2:2" x14ac:dyDescent="0.3">
      <c r="B8001" s="11"/>
    </row>
    <row r="8002" spans="2:2" x14ac:dyDescent="0.3">
      <c r="B8002" s="11"/>
    </row>
    <row r="8003" spans="2:2" x14ac:dyDescent="0.3">
      <c r="B8003" s="11"/>
    </row>
    <row r="8004" spans="2:2" x14ac:dyDescent="0.3">
      <c r="B8004" s="11"/>
    </row>
    <row r="8005" spans="2:2" x14ac:dyDescent="0.3">
      <c r="B8005" s="11"/>
    </row>
    <row r="8006" spans="2:2" x14ac:dyDescent="0.3">
      <c r="B8006" s="11"/>
    </row>
    <row r="8007" spans="2:2" x14ac:dyDescent="0.3">
      <c r="B8007" s="11"/>
    </row>
    <row r="8008" spans="2:2" x14ac:dyDescent="0.3">
      <c r="B8008" s="11"/>
    </row>
    <row r="8009" spans="2:2" x14ac:dyDescent="0.3">
      <c r="B8009" s="11"/>
    </row>
    <row r="8010" spans="2:2" x14ac:dyDescent="0.3">
      <c r="B8010" s="11"/>
    </row>
    <row r="8011" spans="2:2" x14ac:dyDescent="0.3">
      <c r="B8011" s="11"/>
    </row>
    <row r="8012" spans="2:2" x14ac:dyDescent="0.3">
      <c r="B8012" s="11"/>
    </row>
    <row r="8013" spans="2:2" x14ac:dyDescent="0.3">
      <c r="B8013" s="11"/>
    </row>
    <row r="8014" spans="2:2" x14ac:dyDescent="0.3">
      <c r="B8014" s="11"/>
    </row>
    <row r="8015" spans="2:2" x14ac:dyDescent="0.3">
      <c r="B8015" s="11"/>
    </row>
    <row r="8016" spans="2:2" x14ac:dyDescent="0.3">
      <c r="B8016" s="11"/>
    </row>
    <row r="8017" spans="2:2" x14ac:dyDescent="0.3">
      <c r="B8017" s="11"/>
    </row>
    <row r="8018" spans="2:2" x14ac:dyDescent="0.3">
      <c r="B8018" s="11"/>
    </row>
    <row r="8019" spans="2:2" x14ac:dyDescent="0.3">
      <c r="B8019" s="11"/>
    </row>
    <row r="8020" spans="2:2" x14ac:dyDescent="0.3">
      <c r="B8020" s="11"/>
    </row>
    <row r="8021" spans="2:2" x14ac:dyDescent="0.3">
      <c r="B8021" s="11"/>
    </row>
    <row r="8022" spans="2:2" x14ac:dyDescent="0.3">
      <c r="B8022" s="11"/>
    </row>
    <row r="8023" spans="2:2" x14ac:dyDescent="0.3">
      <c r="B8023" s="11"/>
    </row>
    <row r="8024" spans="2:2" x14ac:dyDescent="0.3">
      <c r="B8024" s="11"/>
    </row>
    <row r="8025" spans="2:2" x14ac:dyDescent="0.3">
      <c r="B8025" s="11"/>
    </row>
    <row r="8026" spans="2:2" x14ac:dyDescent="0.3">
      <c r="B8026" s="11"/>
    </row>
    <row r="8027" spans="2:2" x14ac:dyDescent="0.3">
      <c r="B8027" s="11"/>
    </row>
    <row r="8028" spans="2:2" x14ac:dyDescent="0.3">
      <c r="B8028" s="11"/>
    </row>
    <row r="8029" spans="2:2" x14ac:dyDescent="0.3">
      <c r="B8029" s="11"/>
    </row>
    <row r="8030" spans="2:2" x14ac:dyDescent="0.3">
      <c r="B8030" s="11"/>
    </row>
    <row r="8031" spans="2:2" x14ac:dyDescent="0.3">
      <c r="B8031" s="11"/>
    </row>
    <row r="8032" spans="2:2" x14ac:dyDescent="0.3">
      <c r="B8032" s="11"/>
    </row>
    <row r="8033" spans="2:2" x14ac:dyDescent="0.3">
      <c r="B8033" s="11"/>
    </row>
    <row r="8034" spans="2:2" x14ac:dyDescent="0.3">
      <c r="B8034" s="11"/>
    </row>
    <row r="8035" spans="2:2" x14ac:dyDescent="0.3">
      <c r="B8035" s="11"/>
    </row>
    <row r="8036" spans="2:2" x14ac:dyDescent="0.3">
      <c r="B8036" s="11"/>
    </row>
    <row r="8037" spans="2:2" x14ac:dyDescent="0.3">
      <c r="B8037" s="11"/>
    </row>
    <row r="8038" spans="2:2" x14ac:dyDescent="0.3">
      <c r="B8038" s="11"/>
    </row>
    <row r="8039" spans="2:2" x14ac:dyDescent="0.3">
      <c r="B8039" s="11"/>
    </row>
    <row r="8040" spans="2:2" x14ac:dyDescent="0.3">
      <c r="B8040" s="11"/>
    </row>
    <row r="8041" spans="2:2" x14ac:dyDescent="0.3">
      <c r="B8041" s="11"/>
    </row>
    <row r="8042" spans="2:2" x14ac:dyDescent="0.3">
      <c r="B8042" s="11"/>
    </row>
    <row r="8043" spans="2:2" x14ac:dyDescent="0.3">
      <c r="B8043" s="11"/>
    </row>
    <row r="8044" spans="2:2" x14ac:dyDescent="0.3">
      <c r="B8044" s="11"/>
    </row>
    <row r="8045" spans="2:2" x14ac:dyDescent="0.3">
      <c r="B8045" s="11"/>
    </row>
    <row r="8046" spans="2:2" x14ac:dyDescent="0.3">
      <c r="B8046" s="11"/>
    </row>
    <row r="8047" spans="2:2" x14ac:dyDescent="0.3">
      <c r="B8047" s="11"/>
    </row>
    <row r="8048" spans="2:2" x14ac:dyDescent="0.3">
      <c r="B8048" s="11"/>
    </row>
    <row r="8049" spans="2:2" x14ac:dyDescent="0.3">
      <c r="B8049" s="11"/>
    </row>
    <row r="8050" spans="2:2" x14ac:dyDescent="0.3">
      <c r="B8050" s="11"/>
    </row>
    <row r="8051" spans="2:2" x14ac:dyDescent="0.3">
      <c r="B8051" s="11"/>
    </row>
    <row r="8052" spans="2:2" x14ac:dyDescent="0.3">
      <c r="B8052" s="11"/>
    </row>
    <row r="8053" spans="2:2" x14ac:dyDescent="0.3">
      <c r="B8053" s="11"/>
    </row>
    <row r="8054" spans="2:2" x14ac:dyDescent="0.3">
      <c r="B8054" s="11"/>
    </row>
    <row r="8055" spans="2:2" x14ac:dyDescent="0.3">
      <c r="B8055" s="11"/>
    </row>
    <row r="8056" spans="2:2" x14ac:dyDescent="0.3">
      <c r="B8056" s="11"/>
    </row>
    <row r="8057" spans="2:2" x14ac:dyDescent="0.3">
      <c r="B8057" s="11"/>
    </row>
    <row r="8058" spans="2:2" x14ac:dyDescent="0.3">
      <c r="B8058" s="11"/>
    </row>
    <row r="8059" spans="2:2" x14ac:dyDescent="0.3">
      <c r="B8059" s="11"/>
    </row>
    <row r="8060" spans="2:2" x14ac:dyDescent="0.3">
      <c r="B8060" s="11"/>
    </row>
    <row r="8061" spans="2:2" x14ac:dyDescent="0.3">
      <c r="B8061" s="11"/>
    </row>
    <row r="8062" spans="2:2" x14ac:dyDescent="0.3">
      <c r="B8062" s="11"/>
    </row>
    <row r="8063" spans="2:2" x14ac:dyDescent="0.3">
      <c r="B8063" s="11"/>
    </row>
    <row r="8064" spans="2:2" x14ac:dyDescent="0.3">
      <c r="B8064" s="11"/>
    </row>
    <row r="8065" spans="2:2" x14ac:dyDescent="0.3">
      <c r="B8065" s="11"/>
    </row>
    <row r="8066" spans="2:2" x14ac:dyDescent="0.3">
      <c r="B8066" s="11"/>
    </row>
    <row r="8067" spans="2:2" x14ac:dyDescent="0.3">
      <c r="B8067" s="11"/>
    </row>
    <row r="8068" spans="2:2" x14ac:dyDescent="0.3">
      <c r="B8068" s="11"/>
    </row>
    <row r="8069" spans="2:2" x14ac:dyDescent="0.3">
      <c r="B8069" s="11"/>
    </row>
    <row r="8070" spans="2:2" x14ac:dyDescent="0.3">
      <c r="B8070" s="11"/>
    </row>
    <row r="8071" spans="2:2" x14ac:dyDescent="0.3">
      <c r="B8071" s="11"/>
    </row>
    <row r="8072" spans="2:2" x14ac:dyDescent="0.3">
      <c r="B8072" s="11"/>
    </row>
    <row r="8073" spans="2:2" x14ac:dyDescent="0.3">
      <c r="B8073" s="11"/>
    </row>
    <row r="8074" spans="2:2" x14ac:dyDescent="0.3">
      <c r="B8074" s="11"/>
    </row>
    <row r="8075" spans="2:2" x14ac:dyDescent="0.3">
      <c r="B8075" s="11"/>
    </row>
    <row r="8076" spans="2:2" x14ac:dyDescent="0.3">
      <c r="B8076" s="11"/>
    </row>
    <row r="8077" spans="2:2" x14ac:dyDescent="0.3">
      <c r="B8077" s="11"/>
    </row>
    <row r="8078" spans="2:2" x14ac:dyDescent="0.3">
      <c r="B8078" s="11"/>
    </row>
    <row r="8079" spans="2:2" x14ac:dyDescent="0.3">
      <c r="B8079" s="11"/>
    </row>
    <row r="8080" spans="2:2" x14ac:dyDescent="0.3">
      <c r="B8080" s="11"/>
    </row>
    <row r="8081" spans="2:2" x14ac:dyDescent="0.3">
      <c r="B8081" s="11"/>
    </row>
    <row r="8082" spans="2:2" x14ac:dyDescent="0.3">
      <c r="B8082" s="11"/>
    </row>
    <row r="8083" spans="2:2" x14ac:dyDescent="0.3">
      <c r="B8083" s="11"/>
    </row>
    <row r="8084" spans="2:2" x14ac:dyDescent="0.3">
      <c r="B8084" s="11"/>
    </row>
    <row r="8085" spans="2:2" x14ac:dyDescent="0.3">
      <c r="B8085" s="11"/>
    </row>
    <row r="8086" spans="2:2" x14ac:dyDescent="0.3">
      <c r="B8086" s="11"/>
    </row>
    <row r="8087" spans="2:2" x14ac:dyDescent="0.3">
      <c r="B8087" s="11"/>
    </row>
    <row r="8088" spans="2:2" x14ac:dyDescent="0.3">
      <c r="B8088" s="11"/>
    </row>
    <row r="8089" spans="2:2" x14ac:dyDescent="0.3">
      <c r="B8089" s="11"/>
    </row>
    <row r="8090" spans="2:2" x14ac:dyDescent="0.3">
      <c r="B8090" s="11"/>
    </row>
    <row r="8091" spans="2:2" x14ac:dyDescent="0.3">
      <c r="B8091" s="11"/>
    </row>
    <row r="8092" spans="2:2" x14ac:dyDescent="0.3">
      <c r="B8092" s="11"/>
    </row>
    <row r="8093" spans="2:2" x14ac:dyDescent="0.3">
      <c r="B8093" s="11"/>
    </row>
    <row r="8094" spans="2:2" x14ac:dyDescent="0.3">
      <c r="B8094" s="11"/>
    </row>
    <row r="8095" spans="2:2" x14ac:dyDescent="0.3">
      <c r="B8095" s="11"/>
    </row>
    <row r="8096" spans="2:2" x14ac:dyDescent="0.3">
      <c r="B8096" s="11"/>
    </row>
    <row r="8097" spans="2:2" x14ac:dyDescent="0.3">
      <c r="B8097" s="11"/>
    </row>
    <row r="8098" spans="2:2" x14ac:dyDescent="0.3">
      <c r="B8098" s="11"/>
    </row>
    <row r="8099" spans="2:2" x14ac:dyDescent="0.3">
      <c r="B8099" s="11"/>
    </row>
    <row r="8100" spans="2:2" x14ac:dyDescent="0.3">
      <c r="B8100" s="11"/>
    </row>
    <row r="8101" spans="2:2" x14ac:dyDescent="0.3">
      <c r="B8101" s="11"/>
    </row>
    <row r="8102" spans="2:2" x14ac:dyDescent="0.3">
      <c r="B8102" s="11"/>
    </row>
    <row r="8103" spans="2:2" x14ac:dyDescent="0.3">
      <c r="B8103" s="11"/>
    </row>
    <row r="8104" spans="2:2" x14ac:dyDescent="0.3">
      <c r="B8104" s="11"/>
    </row>
    <row r="8105" spans="2:2" x14ac:dyDescent="0.3">
      <c r="B8105" s="11"/>
    </row>
    <row r="8106" spans="2:2" x14ac:dyDescent="0.3">
      <c r="B8106" s="11"/>
    </row>
    <row r="8107" spans="2:2" x14ac:dyDescent="0.3">
      <c r="B8107" s="11"/>
    </row>
    <row r="8108" spans="2:2" x14ac:dyDescent="0.3">
      <c r="B8108" s="11"/>
    </row>
    <row r="8109" spans="2:2" x14ac:dyDescent="0.3">
      <c r="B8109" s="11"/>
    </row>
    <row r="8110" spans="2:2" x14ac:dyDescent="0.3">
      <c r="B8110" s="11"/>
    </row>
    <row r="8111" spans="2:2" x14ac:dyDescent="0.3">
      <c r="B8111" s="11"/>
    </row>
    <row r="8112" spans="2:2" x14ac:dyDescent="0.3">
      <c r="B8112" s="11"/>
    </row>
    <row r="8113" spans="2:2" x14ac:dyDescent="0.3">
      <c r="B8113" s="11"/>
    </row>
    <row r="8114" spans="2:2" x14ac:dyDescent="0.3">
      <c r="B8114" s="11"/>
    </row>
    <row r="8115" spans="2:2" x14ac:dyDescent="0.3">
      <c r="B8115" s="11"/>
    </row>
    <row r="8116" spans="2:2" x14ac:dyDescent="0.3">
      <c r="B8116" s="11"/>
    </row>
    <row r="8117" spans="2:2" x14ac:dyDescent="0.3">
      <c r="B8117" s="11"/>
    </row>
    <row r="8118" spans="2:2" x14ac:dyDescent="0.3">
      <c r="B8118" s="11"/>
    </row>
    <row r="8119" spans="2:2" x14ac:dyDescent="0.3">
      <c r="B8119" s="11"/>
    </row>
    <row r="8120" spans="2:2" x14ac:dyDescent="0.3">
      <c r="B8120" s="11"/>
    </row>
    <row r="8121" spans="2:2" x14ac:dyDescent="0.3">
      <c r="B8121" s="11"/>
    </row>
    <row r="8122" spans="2:2" x14ac:dyDescent="0.3">
      <c r="B8122" s="11"/>
    </row>
    <row r="8123" spans="2:2" x14ac:dyDescent="0.3">
      <c r="B8123" s="11"/>
    </row>
    <row r="8124" spans="2:2" x14ac:dyDescent="0.3">
      <c r="B8124" s="11"/>
    </row>
    <row r="8125" spans="2:2" x14ac:dyDescent="0.3">
      <c r="B8125" s="11"/>
    </row>
    <row r="8126" spans="2:2" x14ac:dyDescent="0.3">
      <c r="B8126" s="11"/>
    </row>
    <row r="8127" spans="2:2" x14ac:dyDescent="0.3">
      <c r="B8127" s="11"/>
    </row>
    <row r="8128" spans="2:2" x14ac:dyDescent="0.3">
      <c r="B8128" s="11"/>
    </row>
    <row r="8129" spans="2:2" x14ac:dyDescent="0.3">
      <c r="B8129" s="11"/>
    </row>
    <row r="8130" spans="2:2" x14ac:dyDescent="0.3">
      <c r="B8130" s="11"/>
    </row>
    <row r="8131" spans="2:2" x14ac:dyDescent="0.3">
      <c r="B8131" s="11"/>
    </row>
    <row r="8132" spans="2:2" x14ac:dyDescent="0.3">
      <c r="B8132" s="11"/>
    </row>
    <row r="8133" spans="2:2" x14ac:dyDescent="0.3">
      <c r="B8133" s="11"/>
    </row>
    <row r="8134" spans="2:2" x14ac:dyDescent="0.3">
      <c r="B8134" s="11"/>
    </row>
    <row r="8135" spans="2:2" x14ac:dyDescent="0.3">
      <c r="B8135" s="11"/>
    </row>
    <row r="8136" spans="2:2" x14ac:dyDescent="0.3">
      <c r="B8136" s="11"/>
    </row>
    <row r="8137" spans="2:2" x14ac:dyDescent="0.3">
      <c r="B8137" s="11"/>
    </row>
    <row r="8138" spans="2:2" x14ac:dyDescent="0.3">
      <c r="B8138" s="11"/>
    </row>
    <row r="8139" spans="2:2" x14ac:dyDescent="0.3">
      <c r="B8139" s="11"/>
    </row>
    <row r="8140" spans="2:2" x14ac:dyDescent="0.3">
      <c r="B8140" s="11"/>
    </row>
    <row r="8141" spans="2:2" x14ac:dyDescent="0.3">
      <c r="B8141" s="11"/>
    </row>
    <row r="8142" spans="2:2" x14ac:dyDescent="0.3">
      <c r="B8142" s="11"/>
    </row>
    <row r="8143" spans="2:2" x14ac:dyDescent="0.3">
      <c r="B8143" s="11"/>
    </row>
    <row r="8144" spans="2:2" x14ac:dyDescent="0.3">
      <c r="B8144" s="11"/>
    </row>
    <row r="8145" spans="2:2" x14ac:dyDescent="0.3">
      <c r="B8145" s="11"/>
    </row>
    <row r="8146" spans="2:2" x14ac:dyDescent="0.3">
      <c r="B8146" s="11"/>
    </row>
    <row r="8147" spans="2:2" x14ac:dyDescent="0.3">
      <c r="B8147" s="11"/>
    </row>
    <row r="8148" spans="2:2" x14ac:dyDescent="0.3">
      <c r="B8148" s="11"/>
    </row>
    <row r="8149" spans="2:2" x14ac:dyDescent="0.3">
      <c r="B8149" s="11"/>
    </row>
    <row r="8150" spans="2:2" x14ac:dyDescent="0.3">
      <c r="B8150" s="11"/>
    </row>
    <row r="8151" spans="2:2" x14ac:dyDescent="0.3">
      <c r="B8151" s="11"/>
    </row>
    <row r="8152" spans="2:2" x14ac:dyDescent="0.3">
      <c r="B8152" s="11"/>
    </row>
    <row r="8153" spans="2:2" x14ac:dyDescent="0.3">
      <c r="B8153" s="11"/>
    </row>
    <row r="8154" spans="2:2" x14ac:dyDescent="0.3">
      <c r="B8154" s="11"/>
    </row>
    <row r="8155" spans="2:2" x14ac:dyDescent="0.3">
      <c r="B8155" s="11"/>
    </row>
    <row r="8156" spans="2:2" x14ac:dyDescent="0.3">
      <c r="B8156" s="11"/>
    </row>
    <row r="8157" spans="2:2" x14ac:dyDescent="0.3">
      <c r="B8157" s="11"/>
    </row>
    <row r="8158" spans="2:2" x14ac:dyDescent="0.3">
      <c r="B8158" s="11"/>
    </row>
    <row r="8159" spans="2:2" x14ac:dyDescent="0.3">
      <c r="B8159" s="11"/>
    </row>
    <row r="8160" spans="2:2" x14ac:dyDescent="0.3">
      <c r="B8160" s="11"/>
    </row>
    <row r="8161" spans="2:2" x14ac:dyDescent="0.3">
      <c r="B8161" s="11"/>
    </row>
    <row r="8162" spans="2:2" x14ac:dyDescent="0.3">
      <c r="B8162" s="11"/>
    </row>
    <row r="8163" spans="2:2" x14ac:dyDescent="0.3">
      <c r="B8163" s="11"/>
    </row>
    <row r="8164" spans="2:2" x14ac:dyDescent="0.3">
      <c r="B8164" s="11"/>
    </row>
    <row r="8165" spans="2:2" x14ac:dyDescent="0.3">
      <c r="B8165" s="11"/>
    </row>
    <row r="8166" spans="2:2" x14ac:dyDescent="0.3">
      <c r="B8166" s="11"/>
    </row>
    <row r="8167" spans="2:2" x14ac:dyDescent="0.3">
      <c r="B8167" s="11"/>
    </row>
    <row r="8168" spans="2:2" x14ac:dyDescent="0.3">
      <c r="B8168" s="11"/>
    </row>
    <row r="8169" spans="2:2" x14ac:dyDescent="0.3">
      <c r="B8169" s="11"/>
    </row>
    <row r="8170" spans="2:2" x14ac:dyDescent="0.3">
      <c r="B8170" s="11"/>
    </row>
    <row r="8171" spans="2:2" x14ac:dyDescent="0.3">
      <c r="B8171" s="11"/>
    </row>
    <row r="8172" spans="2:2" x14ac:dyDescent="0.3">
      <c r="B8172" s="11"/>
    </row>
    <row r="8173" spans="2:2" x14ac:dyDescent="0.3">
      <c r="B8173" s="11"/>
    </row>
    <row r="8174" spans="2:2" x14ac:dyDescent="0.3">
      <c r="B8174" s="11"/>
    </row>
    <row r="8175" spans="2:2" x14ac:dyDescent="0.3">
      <c r="B8175" s="11"/>
    </row>
    <row r="8176" spans="2:2" x14ac:dyDescent="0.3">
      <c r="B8176" s="11"/>
    </row>
    <row r="8177" spans="2:2" x14ac:dyDescent="0.3">
      <c r="B8177" s="11"/>
    </row>
    <row r="8178" spans="2:2" x14ac:dyDescent="0.3">
      <c r="B8178" s="11"/>
    </row>
    <row r="8179" spans="2:2" x14ac:dyDescent="0.3">
      <c r="B8179" s="11"/>
    </row>
    <row r="8180" spans="2:2" x14ac:dyDescent="0.3">
      <c r="B8180" s="11"/>
    </row>
    <row r="8181" spans="2:2" x14ac:dyDescent="0.3">
      <c r="B8181" s="11"/>
    </row>
    <row r="8182" spans="2:2" x14ac:dyDescent="0.3">
      <c r="B8182" s="11"/>
    </row>
    <row r="8183" spans="2:2" x14ac:dyDescent="0.3">
      <c r="B8183" s="11"/>
    </row>
    <row r="8184" spans="2:2" x14ac:dyDescent="0.3">
      <c r="B8184" s="11"/>
    </row>
    <row r="8185" spans="2:2" x14ac:dyDescent="0.3">
      <c r="B8185" s="11"/>
    </row>
    <row r="8186" spans="2:2" x14ac:dyDescent="0.3">
      <c r="B8186" s="11"/>
    </row>
    <row r="8187" spans="2:2" x14ac:dyDescent="0.3">
      <c r="B8187" s="11"/>
    </row>
    <row r="8188" spans="2:2" x14ac:dyDescent="0.3">
      <c r="B8188" s="11"/>
    </row>
    <row r="8189" spans="2:2" x14ac:dyDescent="0.3">
      <c r="B8189" s="11"/>
    </row>
    <row r="8190" spans="2:2" x14ac:dyDescent="0.3">
      <c r="B8190" s="11"/>
    </row>
    <row r="8191" spans="2:2" x14ac:dyDescent="0.3">
      <c r="B8191" s="11"/>
    </row>
    <row r="8192" spans="2:2" x14ac:dyDescent="0.3">
      <c r="B8192" s="11"/>
    </row>
    <row r="8193" spans="2:2" x14ac:dyDescent="0.3">
      <c r="B8193" s="11"/>
    </row>
    <row r="8194" spans="2:2" x14ac:dyDescent="0.3">
      <c r="B8194" s="11"/>
    </row>
    <row r="8195" spans="2:2" x14ac:dyDescent="0.3">
      <c r="B8195" s="11"/>
    </row>
    <row r="8196" spans="2:2" x14ac:dyDescent="0.3">
      <c r="B8196" s="11"/>
    </row>
    <row r="8197" spans="2:2" x14ac:dyDescent="0.3">
      <c r="B8197" s="11"/>
    </row>
    <row r="8198" spans="2:2" x14ac:dyDescent="0.3">
      <c r="B8198" s="11"/>
    </row>
    <row r="8199" spans="2:2" x14ac:dyDescent="0.3">
      <c r="B8199" s="11"/>
    </row>
    <row r="8200" spans="2:2" x14ac:dyDescent="0.3">
      <c r="B8200" s="11"/>
    </row>
    <row r="8201" spans="2:2" x14ac:dyDescent="0.3">
      <c r="B8201" s="11"/>
    </row>
    <row r="8202" spans="2:2" x14ac:dyDescent="0.3">
      <c r="B8202" s="11"/>
    </row>
    <row r="8203" spans="2:2" x14ac:dyDescent="0.3">
      <c r="B8203" s="11"/>
    </row>
    <row r="8204" spans="2:2" x14ac:dyDescent="0.3">
      <c r="B8204" s="11"/>
    </row>
    <row r="8205" spans="2:2" x14ac:dyDescent="0.3">
      <c r="B8205" s="11"/>
    </row>
    <row r="8206" spans="2:2" x14ac:dyDescent="0.3">
      <c r="B8206" s="11"/>
    </row>
    <row r="8207" spans="2:2" x14ac:dyDescent="0.3">
      <c r="B8207" s="11"/>
    </row>
    <row r="8208" spans="2:2" x14ac:dyDescent="0.3">
      <c r="B8208" s="11"/>
    </row>
    <row r="8209" spans="2:2" x14ac:dyDescent="0.3">
      <c r="B8209" s="11"/>
    </row>
    <row r="8210" spans="2:2" x14ac:dyDescent="0.3">
      <c r="B8210" s="11"/>
    </row>
    <row r="8211" spans="2:2" x14ac:dyDescent="0.3">
      <c r="B8211" s="11"/>
    </row>
    <row r="8212" spans="2:2" x14ac:dyDescent="0.3">
      <c r="B8212" s="11"/>
    </row>
    <row r="8213" spans="2:2" x14ac:dyDescent="0.3">
      <c r="B8213" s="11"/>
    </row>
    <row r="8214" spans="2:2" x14ac:dyDescent="0.3">
      <c r="B8214" s="11"/>
    </row>
    <row r="8215" spans="2:2" x14ac:dyDescent="0.3">
      <c r="B8215" s="11"/>
    </row>
    <row r="8216" spans="2:2" x14ac:dyDescent="0.3">
      <c r="B8216" s="11"/>
    </row>
    <row r="8217" spans="2:2" x14ac:dyDescent="0.3">
      <c r="B8217" s="11"/>
    </row>
    <row r="8218" spans="2:2" x14ac:dyDescent="0.3">
      <c r="B8218" s="11"/>
    </row>
    <row r="8219" spans="2:2" x14ac:dyDescent="0.3">
      <c r="B8219" s="11"/>
    </row>
    <row r="8220" spans="2:2" x14ac:dyDescent="0.3">
      <c r="B8220" s="11"/>
    </row>
    <row r="8221" spans="2:2" x14ac:dyDescent="0.3">
      <c r="B8221" s="11"/>
    </row>
    <row r="8222" spans="2:2" x14ac:dyDescent="0.3">
      <c r="B8222" s="11"/>
    </row>
    <row r="8223" spans="2:2" x14ac:dyDescent="0.3">
      <c r="B8223" s="11"/>
    </row>
    <row r="8224" spans="2:2" x14ac:dyDescent="0.3">
      <c r="B8224" s="11"/>
    </row>
    <row r="8225" spans="2:2" x14ac:dyDescent="0.3">
      <c r="B8225" s="11"/>
    </row>
    <row r="8226" spans="2:2" x14ac:dyDescent="0.3">
      <c r="B8226" s="11"/>
    </row>
    <row r="8227" spans="2:2" x14ac:dyDescent="0.3">
      <c r="B8227" s="11"/>
    </row>
    <row r="8228" spans="2:2" x14ac:dyDescent="0.3">
      <c r="B8228" s="11"/>
    </row>
    <row r="8229" spans="2:2" x14ac:dyDescent="0.3">
      <c r="B8229" s="11"/>
    </row>
    <row r="8230" spans="2:2" x14ac:dyDescent="0.3">
      <c r="B8230" s="11"/>
    </row>
    <row r="8231" spans="2:2" x14ac:dyDescent="0.3">
      <c r="B8231" s="11"/>
    </row>
    <row r="8232" spans="2:2" x14ac:dyDescent="0.3">
      <c r="B8232" s="11"/>
    </row>
    <row r="8233" spans="2:2" x14ac:dyDescent="0.3">
      <c r="B8233" s="11"/>
    </row>
    <row r="8234" spans="2:2" x14ac:dyDescent="0.3">
      <c r="B8234" s="11"/>
    </row>
    <row r="8235" spans="2:2" x14ac:dyDescent="0.3">
      <c r="B8235" s="11"/>
    </row>
    <row r="8236" spans="2:2" x14ac:dyDescent="0.3">
      <c r="B8236" s="11"/>
    </row>
    <row r="8237" spans="2:2" x14ac:dyDescent="0.3">
      <c r="B8237" s="11"/>
    </row>
    <row r="8238" spans="2:2" x14ac:dyDescent="0.3">
      <c r="B8238" s="11"/>
    </row>
    <row r="8239" spans="2:2" x14ac:dyDescent="0.3">
      <c r="B8239" s="11"/>
    </row>
    <row r="8240" spans="2:2" x14ac:dyDescent="0.3">
      <c r="B8240" s="11"/>
    </row>
    <row r="8241" spans="2:2" x14ac:dyDescent="0.3">
      <c r="B8241" s="11"/>
    </row>
    <row r="8242" spans="2:2" x14ac:dyDescent="0.3">
      <c r="B8242" s="11"/>
    </row>
    <row r="8243" spans="2:2" x14ac:dyDescent="0.3">
      <c r="B8243" s="11"/>
    </row>
    <row r="8244" spans="2:2" x14ac:dyDescent="0.3">
      <c r="B8244" s="11"/>
    </row>
    <row r="8245" spans="2:2" x14ac:dyDescent="0.3">
      <c r="B8245" s="11"/>
    </row>
    <row r="8246" spans="2:2" x14ac:dyDescent="0.3">
      <c r="B8246" s="11"/>
    </row>
    <row r="8247" spans="2:2" x14ac:dyDescent="0.3">
      <c r="B8247" s="11"/>
    </row>
    <row r="8248" spans="2:2" x14ac:dyDescent="0.3">
      <c r="B8248" s="11"/>
    </row>
    <row r="8249" spans="2:2" x14ac:dyDescent="0.3">
      <c r="B8249" s="11"/>
    </row>
    <row r="8250" spans="2:2" x14ac:dyDescent="0.3">
      <c r="B8250" s="11"/>
    </row>
    <row r="8251" spans="2:2" x14ac:dyDescent="0.3">
      <c r="B8251" s="11"/>
    </row>
    <row r="8252" spans="2:2" x14ac:dyDescent="0.3">
      <c r="B8252" s="11"/>
    </row>
    <row r="8253" spans="2:2" x14ac:dyDescent="0.3">
      <c r="B8253" s="11"/>
    </row>
    <row r="8254" spans="2:2" x14ac:dyDescent="0.3">
      <c r="B8254" s="11"/>
    </row>
    <row r="8255" spans="2:2" x14ac:dyDescent="0.3">
      <c r="B8255" s="11"/>
    </row>
    <row r="8256" spans="2:2" x14ac:dyDescent="0.3">
      <c r="B8256" s="11"/>
    </row>
    <row r="8257" spans="2:2" x14ac:dyDescent="0.3">
      <c r="B8257" s="11"/>
    </row>
    <row r="8258" spans="2:2" x14ac:dyDescent="0.3">
      <c r="B8258" s="11"/>
    </row>
    <row r="8259" spans="2:2" x14ac:dyDescent="0.3">
      <c r="B8259" s="11"/>
    </row>
    <row r="8260" spans="2:2" x14ac:dyDescent="0.3">
      <c r="B8260" s="11"/>
    </row>
    <row r="8261" spans="2:2" x14ac:dyDescent="0.3">
      <c r="B8261" s="11"/>
    </row>
    <row r="8262" spans="2:2" x14ac:dyDescent="0.3">
      <c r="B8262" s="11"/>
    </row>
    <row r="8263" spans="2:2" x14ac:dyDescent="0.3">
      <c r="B8263" s="11"/>
    </row>
    <row r="8264" spans="2:2" x14ac:dyDescent="0.3">
      <c r="B8264" s="11"/>
    </row>
    <row r="8265" spans="2:2" x14ac:dyDescent="0.3">
      <c r="B8265" s="11"/>
    </row>
    <row r="8266" spans="2:2" x14ac:dyDescent="0.3">
      <c r="B8266" s="11"/>
    </row>
    <row r="8267" spans="2:2" x14ac:dyDescent="0.3">
      <c r="B8267" s="11"/>
    </row>
    <row r="8268" spans="2:2" x14ac:dyDescent="0.3">
      <c r="B8268" s="11"/>
    </row>
    <row r="8269" spans="2:2" x14ac:dyDescent="0.3">
      <c r="B8269" s="11"/>
    </row>
    <row r="8270" spans="2:2" x14ac:dyDescent="0.3">
      <c r="B8270" s="11"/>
    </row>
    <row r="8271" spans="2:2" x14ac:dyDescent="0.3">
      <c r="B8271" s="11"/>
    </row>
    <row r="8272" spans="2:2" x14ac:dyDescent="0.3">
      <c r="B8272" s="11"/>
    </row>
    <row r="8273" spans="2:2" x14ac:dyDescent="0.3">
      <c r="B8273" s="11"/>
    </row>
    <row r="8274" spans="2:2" x14ac:dyDescent="0.3">
      <c r="B8274" s="11"/>
    </row>
    <row r="8275" spans="2:2" x14ac:dyDescent="0.3">
      <c r="B8275" s="11"/>
    </row>
    <row r="8276" spans="2:2" x14ac:dyDescent="0.3">
      <c r="B8276" s="11"/>
    </row>
    <row r="8277" spans="2:2" x14ac:dyDescent="0.3">
      <c r="B8277" s="11"/>
    </row>
    <row r="8278" spans="2:2" x14ac:dyDescent="0.3">
      <c r="B8278" s="11"/>
    </row>
    <row r="8279" spans="2:2" x14ac:dyDescent="0.3">
      <c r="B8279" s="11"/>
    </row>
    <row r="8280" spans="2:2" x14ac:dyDescent="0.3">
      <c r="B8280" s="11"/>
    </row>
    <row r="8281" spans="2:2" x14ac:dyDescent="0.3">
      <c r="B8281" s="11"/>
    </row>
    <row r="8282" spans="2:2" x14ac:dyDescent="0.3">
      <c r="B8282" s="11"/>
    </row>
    <row r="8283" spans="2:2" x14ac:dyDescent="0.3">
      <c r="B8283" s="11"/>
    </row>
    <row r="8284" spans="2:2" x14ac:dyDescent="0.3">
      <c r="B8284" s="11"/>
    </row>
    <row r="8285" spans="2:2" x14ac:dyDescent="0.3">
      <c r="B8285" s="11"/>
    </row>
    <row r="8286" spans="2:2" x14ac:dyDescent="0.3">
      <c r="B8286" s="11"/>
    </row>
    <row r="8287" spans="2:2" x14ac:dyDescent="0.3">
      <c r="B8287" s="11"/>
    </row>
    <row r="8288" spans="2:2" x14ac:dyDescent="0.3">
      <c r="B8288" s="11"/>
    </row>
    <row r="8289" spans="2:2" x14ac:dyDescent="0.3">
      <c r="B8289" s="11"/>
    </row>
    <row r="8290" spans="2:2" x14ac:dyDescent="0.3">
      <c r="B8290" s="11"/>
    </row>
    <row r="8291" spans="2:2" x14ac:dyDescent="0.3">
      <c r="B8291" s="11"/>
    </row>
    <row r="8292" spans="2:2" x14ac:dyDescent="0.3">
      <c r="B8292" s="11"/>
    </row>
    <row r="8293" spans="2:2" x14ac:dyDescent="0.3">
      <c r="B8293" s="11"/>
    </row>
    <row r="8294" spans="2:2" x14ac:dyDescent="0.3">
      <c r="B8294" s="11"/>
    </row>
    <row r="8295" spans="2:2" x14ac:dyDescent="0.3">
      <c r="B8295" s="11"/>
    </row>
    <row r="8296" spans="2:2" x14ac:dyDescent="0.3">
      <c r="B8296" s="11"/>
    </row>
    <row r="8297" spans="2:2" x14ac:dyDescent="0.3">
      <c r="B8297" s="11"/>
    </row>
    <row r="8298" spans="2:2" x14ac:dyDescent="0.3">
      <c r="B8298" s="11"/>
    </row>
    <row r="8299" spans="2:2" x14ac:dyDescent="0.3">
      <c r="B8299" s="11"/>
    </row>
    <row r="8300" spans="2:2" x14ac:dyDescent="0.3">
      <c r="B8300" s="11"/>
    </row>
    <row r="8301" spans="2:2" x14ac:dyDescent="0.3">
      <c r="B8301" s="11"/>
    </row>
    <row r="8302" spans="2:2" x14ac:dyDescent="0.3">
      <c r="B8302" s="11"/>
    </row>
    <row r="8303" spans="2:2" x14ac:dyDescent="0.3">
      <c r="B8303" s="11"/>
    </row>
    <row r="8304" spans="2:2" x14ac:dyDescent="0.3">
      <c r="B8304" s="11"/>
    </row>
    <row r="8305" spans="2:2" x14ac:dyDescent="0.3">
      <c r="B8305" s="11"/>
    </row>
    <row r="8306" spans="2:2" x14ac:dyDescent="0.3">
      <c r="B8306" s="11"/>
    </row>
    <row r="8307" spans="2:2" x14ac:dyDescent="0.3">
      <c r="B8307" s="11"/>
    </row>
    <row r="8308" spans="2:2" x14ac:dyDescent="0.3">
      <c r="B8308" s="11"/>
    </row>
    <row r="8309" spans="2:2" x14ac:dyDescent="0.3">
      <c r="B8309" s="11"/>
    </row>
    <row r="8310" spans="2:2" x14ac:dyDescent="0.3">
      <c r="B8310" s="11"/>
    </row>
    <row r="8311" spans="2:2" x14ac:dyDescent="0.3">
      <c r="B8311" s="11"/>
    </row>
    <row r="8312" spans="2:2" x14ac:dyDescent="0.3">
      <c r="B8312" s="11"/>
    </row>
    <row r="8313" spans="2:2" x14ac:dyDescent="0.3">
      <c r="B8313" s="11"/>
    </row>
    <row r="8314" spans="2:2" x14ac:dyDescent="0.3">
      <c r="B8314" s="11"/>
    </row>
    <row r="8315" spans="2:2" x14ac:dyDescent="0.3">
      <c r="B8315" s="11"/>
    </row>
    <row r="8316" spans="2:2" x14ac:dyDescent="0.3">
      <c r="B8316" s="11"/>
    </row>
    <row r="8317" spans="2:2" x14ac:dyDescent="0.3">
      <c r="B8317" s="11"/>
    </row>
    <row r="8318" spans="2:2" x14ac:dyDescent="0.3">
      <c r="B8318" s="11"/>
    </row>
    <row r="8319" spans="2:2" x14ac:dyDescent="0.3">
      <c r="B8319" s="11"/>
    </row>
    <row r="8320" spans="2:2" x14ac:dyDescent="0.3">
      <c r="B8320" s="11"/>
    </row>
    <row r="8321" spans="2:2" x14ac:dyDescent="0.3">
      <c r="B8321" s="11"/>
    </row>
    <row r="8322" spans="2:2" x14ac:dyDescent="0.3">
      <c r="B8322" s="11"/>
    </row>
    <row r="8323" spans="2:2" x14ac:dyDescent="0.3">
      <c r="B8323" s="11"/>
    </row>
    <row r="8324" spans="2:2" x14ac:dyDescent="0.3">
      <c r="B8324" s="11"/>
    </row>
    <row r="8325" spans="2:2" x14ac:dyDescent="0.3">
      <c r="B8325" s="11"/>
    </row>
    <row r="8326" spans="2:2" x14ac:dyDescent="0.3">
      <c r="B8326" s="11"/>
    </row>
    <row r="8327" spans="2:2" x14ac:dyDescent="0.3">
      <c r="B8327" s="11"/>
    </row>
    <row r="8328" spans="2:2" x14ac:dyDescent="0.3">
      <c r="B8328" s="11"/>
    </row>
    <row r="8329" spans="2:2" x14ac:dyDescent="0.3">
      <c r="B8329" s="11"/>
    </row>
    <row r="8330" spans="2:2" x14ac:dyDescent="0.3">
      <c r="B8330" s="11"/>
    </row>
    <row r="8331" spans="2:2" x14ac:dyDescent="0.3">
      <c r="B8331" s="11"/>
    </row>
    <row r="8332" spans="2:2" x14ac:dyDescent="0.3">
      <c r="B8332" s="11"/>
    </row>
    <row r="8333" spans="2:2" x14ac:dyDescent="0.3">
      <c r="B8333" s="11"/>
    </row>
    <row r="8334" spans="2:2" x14ac:dyDescent="0.3">
      <c r="B8334" s="11"/>
    </row>
    <row r="8335" spans="2:2" x14ac:dyDescent="0.3">
      <c r="B8335" s="11"/>
    </row>
    <row r="8336" spans="2:2" x14ac:dyDescent="0.3">
      <c r="B8336" s="11"/>
    </row>
    <row r="8337" spans="2:2" x14ac:dyDescent="0.3">
      <c r="B8337" s="11"/>
    </row>
    <row r="8338" spans="2:2" x14ac:dyDescent="0.3">
      <c r="B8338" s="11"/>
    </row>
    <row r="8339" spans="2:2" x14ac:dyDescent="0.3">
      <c r="B8339" s="11"/>
    </row>
    <row r="8340" spans="2:2" x14ac:dyDescent="0.3">
      <c r="B8340" s="11"/>
    </row>
    <row r="8341" spans="2:2" x14ac:dyDescent="0.3">
      <c r="B8341" s="11"/>
    </row>
    <row r="8342" spans="2:2" x14ac:dyDescent="0.3">
      <c r="B8342" s="11"/>
    </row>
    <row r="8343" spans="2:2" x14ac:dyDescent="0.3">
      <c r="B8343" s="11"/>
    </row>
    <row r="8344" spans="2:2" x14ac:dyDescent="0.3">
      <c r="B8344" s="11"/>
    </row>
    <row r="8345" spans="2:2" x14ac:dyDescent="0.3">
      <c r="B8345" s="11"/>
    </row>
    <row r="8346" spans="2:2" x14ac:dyDescent="0.3">
      <c r="B8346" s="11"/>
    </row>
    <row r="8347" spans="2:2" x14ac:dyDescent="0.3">
      <c r="B8347" s="11"/>
    </row>
    <row r="8348" spans="2:2" x14ac:dyDescent="0.3">
      <c r="B8348" s="11"/>
    </row>
    <row r="8349" spans="2:2" x14ac:dyDescent="0.3">
      <c r="B8349" s="11"/>
    </row>
    <row r="8350" spans="2:2" x14ac:dyDescent="0.3">
      <c r="B8350" s="11"/>
    </row>
    <row r="8351" spans="2:2" x14ac:dyDescent="0.3">
      <c r="B8351" s="11"/>
    </row>
    <row r="8352" spans="2:2" x14ac:dyDescent="0.3">
      <c r="B8352" s="11"/>
    </row>
    <row r="8353" spans="2:2" x14ac:dyDescent="0.3">
      <c r="B8353" s="11"/>
    </row>
    <row r="8354" spans="2:2" x14ac:dyDescent="0.3">
      <c r="B8354" s="11"/>
    </row>
    <row r="8355" spans="2:2" x14ac:dyDescent="0.3">
      <c r="B8355" s="11"/>
    </row>
    <row r="8356" spans="2:2" x14ac:dyDescent="0.3">
      <c r="B8356" s="11"/>
    </row>
    <row r="8357" spans="2:2" x14ac:dyDescent="0.3">
      <c r="B8357" s="11"/>
    </row>
    <row r="8358" spans="2:2" x14ac:dyDescent="0.3">
      <c r="B8358" s="11"/>
    </row>
    <row r="8359" spans="2:2" x14ac:dyDescent="0.3">
      <c r="B8359" s="11"/>
    </row>
    <row r="8360" spans="2:2" x14ac:dyDescent="0.3">
      <c r="B8360" s="11"/>
    </row>
    <row r="8361" spans="2:2" x14ac:dyDescent="0.3">
      <c r="B8361" s="11"/>
    </row>
    <row r="8362" spans="2:2" x14ac:dyDescent="0.3">
      <c r="B8362" s="11"/>
    </row>
    <row r="8363" spans="2:2" x14ac:dyDescent="0.3">
      <c r="B8363" s="11"/>
    </row>
    <row r="8364" spans="2:2" x14ac:dyDescent="0.3">
      <c r="B8364" s="11"/>
    </row>
    <row r="8365" spans="2:2" x14ac:dyDescent="0.3">
      <c r="B8365" s="11"/>
    </row>
    <row r="8366" spans="2:2" x14ac:dyDescent="0.3">
      <c r="B8366" s="11"/>
    </row>
    <row r="8367" spans="2:2" x14ac:dyDescent="0.3">
      <c r="B8367" s="11"/>
    </row>
    <row r="8368" spans="2:2" x14ac:dyDescent="0.3">
      <c r="B8368" s="11"/>
    </row>
    <row r="8369" spans="2:2" x14ac:dyDescent="0.3">
      <c r="B8369" s="11"/>
    </row>
    <row r="8370" spans="2:2" x14ac:dyDescent="0.3">
      <c r="B8370" s="11"/>
    </row>
    <row r="8371" spans="2:2" x14ac:dyDescent="0.3">
      <c r="B8371" s="11"/>
    </row>
    <row r="8372" spans="2:2" x14ac:dyDescent="0.3">
      <c r="B8372" s="11"/>
    </row>
    <row r="8373" spans="2:2" x14ac:dyDescent="0.3">
      <c r="B8373" s="11"/>
    </row>
    <row r="8374" spans="2:2" x14ac:dyDescent="0.3">
      <c r="B8374" s="11"/>
    </row>
    <row r="8375" spans="2:2" x14ac:dyDescent="0.3">
      <c r="B8375" s="11"/>
    </row>
    <row r="8376" spans="2:2" x14ac:dyDescent="0.3">
      <c r="B8376" s="11"/>
    </row>
    <row r="8377" spans="2:2" x14ac:dyDescent="0.3">
      <c r="B8377" s="11"/>
    </row>
    <row r="8378" spans="2:2" x14ac:dyDescent="0.3">
      <c r="B8378" s="11"/>
    </row>
    <row r="8379" spans="2:2" x14ac:dyDescent="0.3">
      <c r="B8379" s="11"/>
    </row>
    <row r="8380" spans="2:2" x14ac:dyDescent="0.3">
      <c r="B8380" s="11"/>
    </row>
    <row r="8381" spans="2:2" x14ac:dyDescent="0.3">
      <c r="B8381" s="11"/>
    </row>
    <row r="8382" spans="2:2" x14ac:dyDescent="0.3">
      <c r="B8382" s="11"/>
    </row>
    <row r="8383" spans="2:2" x14ac:dyDescent="0.3">
      <c r="B8383" s="11"/>
    </row>
    <row r="8384" spans="2:2" x14ac:dyDescent="0.3">
      <c r="B8384" s="11"/>
    </row>
    <row r="8385" spans="2:2" x14ac:dyDescent="0.3">
      <c r="B8385" s="11"/>
    </row>
    <row r="8386" spans="2:2" x14ac:dyDescent="0.3">
      <c r="B8386" s="11"/>
    </row>
    <row r="8387" spans="2:2" x14ac:dyDescent="0.3">
      <c r="B8387" s="11"/>
    </row>
    <row r="8388" spans="2:2" x14ac:dyDescent="0.3">
      <c r="B8388" s="11"/>
    </row>
    <row r="8389" spans="2:2" x14ac:dyDescent="0.3">
      <c r="B8389" s="11"/>
    </row>
    <row r="8390" spans="2:2" x14ac:dyDescent="0.3">
      <c r="B8390" s="11"/>
    </row>
    <row r="8391" spans="2:2" x14ac:dyDescent="0.3">
      <c r="B8391" s="11"/>
    </row>
    <row r="8392" spans="2:2" x14ac:dyDescent="0.3">
      <c r="B8392" s="11"/>
    </row>
    <row r="8393" spans="2:2" x14ac:dyDescent="0.3">
      <c r="B8393" s="11"/>
    </row>
    <row r="8394" spans="2:2" x14ac:dyDescent="0.3">
      <c r="B8394" s="11"/>
    </row>
    <row r="8395" spans="2:2" x14ac:dyDescent="0.3">
      <c r="B8395" s="11"/>
    </row>
    <row r="8396" spans="2:2" x14ac:dyDescent="0.3">
      <c r="B8396" s="11"/>
    </row>
    <row r="8397" spans="2:2" x14ac:dyDescent="0.3">
      <c r="B8397" s="11"/>
    </row>
    <row r="8398" spans="2:2" x14ac:dyDescent="0.3">
      <c r="B8398" s="11"/>
    </row>
    <row r="8399" spans="2:2" x14ac:dyDescent="0.3">
      <c r="B8399" s="11"/>
    </row>
    <row r="8400" spans="2:2" x14ac:dyDescent="0.3">
      <c r="B8400" s="11"/>
    </row>
    <row r="8401" spans="2:2" x14ac:dyDescent="0.3">
      <c r="B8401" s="11"/>
    </row>
    <row r="8402" spans="2:2" x14ac:dyDescent="0.3">
      <c r="B8402" s="11"/>
    </row>
    <row r="8403" spans="2:2" x14ac:dyDescent="0.3">
      <c r="B8403" s="11"/>
    </row>
    <row r="8404" spans="2:2" x14ac:dyDescent="0.3">
      <c r="B8404" s="11"/>
    </row>
    <row r="8405" spans="2:2" x14ac:dyDescent="0.3">
      <c r="B8405" s="11"/>
    </row>
    <row r="8406" spans="2:2" x14ac:dyDescent="0.3">
      <c r="B8406" s="11"/>
    </row>
    <row r="8407" spans="2:2" x14ac:dyDescent="0.3">
      <c r="B8407" s="11"/>
    </row>
    <row r="8408" spans="2:2" x14ac:dyDescent="0.3">
      <c r="B8408" s="11"/>
    </row>
    <row r="8409" spans="2:2" x14ac:dyDescent="0.3">
      <c r="B8409" s="11"/>
    </row>
    <row r="8410" spans="2:2" x14ac:dyDescent="0.3">
      <c r="B8410" s="11"/>
    </row>
    <row r="8411" spans="2:2" x14ac:dyDescent="0.3">
      <c r="B8411" s="11"/>
    </row>
    <row r="8412" spans="2:2" x14ac:dyDescent="0.3">
      <c r="B8412" s="11"/>
    </row>
    <row r="8413" spans="2:2" x14ac:dyDescent="0.3">
      <c r="B8413" s="11"/>
    </row>
    <row r="8414" spans="2:2" x14ac:dyDescent="0.3">
      <c r="B8414" s="11"/>
    </row>
    <row r="8415" spans="2:2" x14ac:dyDescent="0.3">
      <c r="B8415" s="11"/>
    </row>
    <row r="8416" spans="2:2" x14ac:dyDescent="0.3">
      <c r="B8416" s="11"/>
    </row>
    <row r="8417" spans="2:2" x14ac:dyDescent="0.3">
      <c r="B8417" s="11"/>
    </row>
    <row r="8418" spans="2:2" x14ac:dyDescent="0.3">
      <c r="B8418" s="11"/>
    </row>
    <row r="8419" spans="2:2" x14ac:dyDescent="0.3">
      <c r="B8419" s="11"/>
    </row>
    <row r="8420" spans="2:2" x14ac:dyDescent="0.3">
      <c r="B8420" s="11"/>
    </row>
    <row r="8421" spans="2:2" x14ac:dyDescent="0.3">
      <c r="B8421" s="11"/>
    </row>
    <row r="8422" spans="2:2" x14ac:dyDescent="0.3">
      <c r="B8422" s="11"/>
    </row>
    <row r="8423" spans="2:2" x14ac:dyDescent="0.3">
      <c r="B8423" s="11"/>
    </row>
    <row r="8424" spans="2:2" x14ac:dyDescent="0.3">
      <c r="B8424" s="11"/>
    </row>
    <row r="8425" spans="2:2" x14ac:dyDescent="0.3">
      <c r="B8425" s="11"/>
    </row>
    <row r="8426" spans="2:2" x14ac:dyDescent="0.3">
      <c r="B8426" s="11"/>
    </row>
    <row r="8427" spans="2:2" x14ac:dyDescent="0.3">
      <c r="B8427" s="11"/>
    </row>
    <row r="8428" spans="2:2" x14ac:dyDescent="0.3">
      <c r="B8428" s="11"/>
    </row>
    <row r="8429" spans="2:2" x14ac:dyDescent="0.3">
      <c r="B8429" s="11"/>
    </row>
    <row r="8430" spans="2:2" x14ac:dyDescent="0.3">
      <c r="B8430" s="11"/>
    </row>
    <row r="8431" spans="2:2" x14ac:dyDescent="0.3">
      <c r="B8431" s="11"/>
    </row>
    <row r="8432" spans="2:2" x14ac:dyDescent="0.3">
      <c r="B8432" s="11"/>
    </row>
    <row r="8433" spans="2:2" x14ac:dyDescent="0.3">
      <c r="B8433" s="11"/>
    </row>
    <row r="8434" spans="2:2" x14ac:dyDescent="0.3">
      <c r="B8434" s="11"/>
    </row>
    <row r="8435" spans="2:2" x14ac:dyDescent="0.3">
      <c r="B8435" s="11"/>
    </row>
    <row r="8436" spans="2:2" x14ac:dyDescent="0.3">
      <c r="B8436" s="11"/>
    </row>
    <row r="8437" spans="2:2" x14ac:dyDescent="0.3">
      <c r="B8437" s="11"/>
    </row>
    <row r="8438" spans="2:2" x14ac:dyDescent="0.3">
      <c r="B8438" s="11"/>
    </row>
    <row r="8439" spans="2:2" x14ac:dyDescent="0.3">
      <c r="B8439" s="11"/>
    </row>
    <row r="8440" spans="2:2" x14ac:dyDescent="0.3">
      <c r="B8440" s="11"/>
    </row>
    <row r="8441" spans="2:2" x14ac:dyDescent="0.3">
      <c r="B8441" s="11"/>
    </row>
    <row r="8442" spans="2:2" x14ac:dyDescent="0.3">
      <c r="B8442" s="11"/>
    </row>
    <row r="8443" spans="2:2" x14ac:dyDescent="0.3">
      <c r="B8443" s="11"/>
    </row>
    <row r="8444" spans="2:2" x14ac:dyDescent="0.3">
      <c r="B8444" s="11"/>
    </row>
    <row r="8445" spans="2:2" x14ac:dyDescent="0.3">
      <c r="B8445" s="11"/>
    </row>
    <row r="8446" spans="2:2" x14ac:dyDescent="0.3">
      <c r="B8446" s="11"/>
    </row>
    <row r="8447" spans="2:2" x14ac:dyDescent="0.3">
      <c r="B8447" s="11"/>
    </row>
    <row r="8448" spans="2:2" x14ac:dyDescent="0.3">
      <c r="B8448" s="11"/>
    </row>
    <row r="8449" spans="2:2" x14ac:dyDescent="0.3">
      <c r="B8449" s="11"/>
    </row>
    <row r="8450" spans="2:2" x14ac:dyDescent="0.3">
      <c r="B8450" s="11"/>
    </row>
    <row r="8451" spans="2:2" x14ac:dyDescent="0.3">
      <c r="B8451" s="11"/>
    </row>
    <row r="8452" spans="2:2" x14ac:dyDescent="0.3">
      <c r="B8452" s="11"/>
    </row>
    <row r="8453" spans="2:2" x14ac:dyDescent="0.3">
      <c r="B8453" s="11"/>
    </row>
    <row r="8454" spans="2:2" x14ac:dyDescent="0.3">
      <c r="B8454" s="11"/>
    </row>
    <row r="8455" spans="2:2" x14ac:dyDescent="0.3">
      <c r="B8455" s="11"/>
    </row>
    <row r="8456" spans="2:2" x14ac:dyDescent="0.3">
      <c r="B8456" s="11"/>
    </row>
    <row r="8457" spans="2:2" x14ac:dyDescent="0.3">
      <c r="B8457" s="11"/>
    </row>
    <row r="8458" spans="2:2" x14ac:dyDescent="0.3">
      <c r="B8458" s="11"/>
    </row>
    <row r="8459" spans="2:2" x14ac:dyDescent="0.3">
      <c r="B8459" s="11"/>
    </row>
    <row r="8460" spans="2:2" x14ac:dyDescent="0.3">
      <c r="B8460" s="11"/>
    </row>
    <row r="8461" spans="2:2" x14ac:dyDescent="0.3">
      <c r="B8461" s="11"/>
    </row>
    <row r="8462" spans="2:2" x14ac:dyDescent="0.3">
      <c r="B8462" s="11"/>
    </row>
    <row r="8463" spans="2:2" x14ac:dyDescent="0.3">
      <c r="B8463" s="11"/>
    </row>
    <row r="8464" spans="2:2" x14ac:dyDescent="0.3">
      <c r="B8464" s="11"/>
    </row>
    <row r="8465" spans="2:2" x14ac:dyDescent="0.3">
      <c r="B8465" s="11"/>
    </row>
    <row r="8466" spans="2:2" x14ac:dyDescent="0.3">
      <c r="B8466" s="11"/>
    </row>
    <row r="8467" spans="2:2" x14ac:dyDescent="0.3">
      <c r="B8467" s="11"/>
    </row>
    <row r="8468" spans="2:2" x14ac:dyDescent="0.3">
      <c r="B8468" s="11"/>
    </row>
    <row r="8469" spans="2:2" x14ac:dyDescent="0.3">
      <c r="B8469" s="11"/>
    </row>
    <row r="8470" spans="2:2" x14ac:dyDescent="0.3">
      <c r="B8470" s="11"/>
    </row>
    <row r="8471" spans="2:2" x14ac:dyDescent="0.3">
      <c r="B8471" s="11"/>
    </row>
    <row r="8472" spans="2:2" x14ac:dyDescent="0.3">
      <c r="B8472" s="11"/>
    </row>
    <row r="8473" spans="2:2" x14ac:dyDescent="0.3">
      <c r="B8473" s="11"/>
    </row>
    <row r="8474" spans="2:2" x14ac:dyDescent="0.3">
      <c r="B8474" s="11"/>
    </row>
    <row r="8475" spans="2:2" x14ac:dyDescent="0.3">
      <c r="B8475" s="11"/>
    </row>
    <row r="8476" spans="2:2" x14ac:dyDescent="0.3">
      <c r="B8476" s="11"/>
    </row>
    <row r="8477" spans="2:2" x14ac:dyDescent="0.3">
      <c r="B8477" s="11"/>
    </row>
    <row r="8478" spans="2:2" x14ac:dyDescent="0.3">
      <c r="B8478" s="11"/>
    </row>
    <row r="8479" spans="2:2" x14ac:dyDescent="0.3">
      <c r="B8479" s="11"/>
    </row>
    <row r="8480" spans="2:2" x14ac:dyDescent="0.3">
      <c r="B8480" s="11"/>
    </row>
    <row r="8481" spans="2:2" x14ac:dyDescent="0.3">
      <c r="B8481" s="11"/>
    </row>
    <row r="8482" spans="2:2" x14ac:dyDescent="0.3">
      <c r="B8482" s="11"/>
    </row>
    <row r="8483" spans="2:2" x14ac:dyDescent="0.3">
      <c r="B8483" s="11"/>
    </row>
    <row r="8484" spans="2:2" x14ac:dyDescent="0.3">
      <c r="B8484" s="11"/>
    </row>
    <row r="8485" spans="2:2" x14ac:dyDescent="0.3">
      <c r="B8485" s="11"/>
    </row>
    <row r="8486" spans="2:2" x14ac:dyDescent="0.3">
      <c r="B8486" s="11"/>
    </row>
    <row r="8487" spans="2:2" x14ac:dyDescent="0.3">
      <c r="B8487" s="11"/>
    </row>
    <row r="8488" spans="2:2" x14ac:dyDescent="0.3">
      <c r="B8488" s="11"/>
    </row>
    <row r="8489" spans="2:2" x14ac:dyDescent="0.3">
      <c r="B8489" s="11"/>
    </row>
    <row r="8490" spans="2:2" x14ac:dyDescent="0.3">
      <c r="B8490" s="11"/>
    </row>
    <row r="8491" spans="2:2" x14ac:dyDescent="0.3">
      <c r="B8491" s="11"/>
    </row>
    <row r="8492" spans="2:2" x14ac:dyDescent="0.3">
      <c r="B8492" s="11"/>
    </row>
    <row r="8493" spans="2:2" x14ac:dyDescent="0.3">
      <c r="B8493" s="11"/>
    </row>
    <row r="8494" spans="2:2" x14ac:dyDescent="0.3">
      <c r="B8494" s="11"/>
    </row>
    <row r="8495" spans="2:2" x14ac:dyDescent="0.3">
      <c r="B8495" s="11"/>
    </row>
    <row r="8496" spans="2:2" x14ac:dyDescent="0.3">
      <c r="B8496" s="11"/>
    </row>
    <row r="8497" spans="2:2" x14ac:dyDescent="0.3">
      <c r="B8497" s="11"/>
    </row>
    <row r="8498" spans="2:2" x14ac:dyDescent="0.3">
      <c r="B8498" s="11"/>
    </row>
    <row r="8499" spans="2:2" x14ac:dyDescent="0.3">
      <c r="B8499" s="11"/>
    </row>
    <row r="8500" spans="2:2" x14ac:dyDescent="0.3">
      <c r="B8500" s="11"/>
    </row>
    <row r="8501" spans="2:2" x14ac:dyDescent="0.3">
      <c r="B8501" s="11"/>
    </row>
    <row r="8502" spans="2:2" x14ac:dyDescent="0.3">
      <c r="B8502" s="11"/>
    </row>
    <row r="8503" spans="2:2" x14ac:dyDescent="0.3">
      <c r="B8503" s="11"/>
    </row>
    <row r="8504" spans="2:2" x14ac:dyDescent="0.3">
      <c r="B8504" s="11"/>
    </row>
    <row r="8505" spans="2:2" x14ac:dyDescent="0.3">
      <c r="B8505" s="11"/>
    </row>
    <row r="8506" spans="2:2" x14ac:dyDescent="0.3">
      <c r="B8506" s="11"/>
    </row>
    <row r="8507" spans="2:2" x14ac:dyDescent="0.3">
      <c r="B8507" s="11"/>
    </row>
    <row r="8508" spans="2:2" x14ac:dyDescent="0.3">
      <c r="B8508" s="11"/>
    </row>
    <row r="8509" spans="2:2" x14ac:dyDescent="0.3">
      <c r="B8509" s="11"/>
    </row>
    <row r="8510" spans="2:2" x14ac:dyDescent="0.3">
      <c r="B8510" s="11"/>
    </row>
    <row r="8511" spans="2:2" x14ac:dyDescent="0.3">
      <c r="B8511" s="11"/>
    </row>
    <row r="8512" spans="2:2" x14ac:dyDescent="0.3">
      <c r="B8512" s="11"/>
    </row>
    <row r="8513" spans="2:2" x14ac:dyDescent="0.3">
      <c r="B8513" s="11"/>
    </row>
    <row r="8514" spans="2:2" x14ac:dyDescent="0.3">
      <c r="B8514" s="11"/>
    </row>
    <row r="8515" spans="2:2" x14ac:dyDescent="0.3">
      <c r="B8515" s="11"/>
    </row>
    <row r="8516" spans="2:2" x14ac:dyDescent="0.3">
      <c r="B8516" s="11"/>
    </row>
    <row r="8517" spans="2:2" x14ac:dyDescent="0.3">
      <c r="B8517" s="11"/>
    </row>
    <row r="8518" spans="2:2" x14ac:dyDescent="0.3">
      <c r="B8518" s="11"/>
    </row>
    <row r="8519" spans="2:2" x14ac:dyDescent="0.3">
      <c r="B8519" s="11"/>
    </row>
    <row r="8520" spans="2:2" x14ac:dyDescent="0.3">
      <c r="B8520" s="11"/>
    </row>
    <row r="8521" spans="2:2" x14ac:dyDescent="0.3">
      <c r="B8521" s="11"/>
    </row>
    <row r="8522" spans="2:2" x14ac:dyDescent="0.3">
      <c r="B8522" s="11"/>
    </row>
    <row r="8523" spans="2:2" x14ac:dyDescent="0.3">
      <c r="B8523" s="11"/>
    </row>
    <row r="8524" spans="2:2" x14ac:dyDescent="0.3">
      <c r="B8524" s="11"/>
    </row>
    <row r="8525" spans="2:2" x14ac:dyDescent="0.3">
      <c r="B8525" s="11"/>
    </row>
    <row r="8526" spans="2:2" x14ac:dyDescent="0.3">
      <c r="B8526" s="11"/>
    </row>
    <row r="8527" spans="2:2" x14ac:dyDescent="0.3">
      <c r="B8527" s="11"/>
    </row>
    <row r="8528" spans="2:2" x14ac:dyDescent="0.3">
      <c r="B8528" s="11"/>
    </row>
    <row r="8529" spans="2:2" x14ac:dyDescent="0.3">
      <c r="B8529" s="11"/>
    </row>
    <row r="8530" spans="2:2" x14ac:dyDescent="0.3">
      <c r="B8530" s="11"/>
    </row>
    <row r="8531" spans="2:2" x14ac:dyDescent="0.3">
      <c r="B8531" s="11"/>
    </row>
    <row r="8532" spans="2:2" x14ac:dyDescent="0.3">
      <c r="B8532" s="11"/>
    </row>
    <row r="8533" spans="2:2" x14ac:dyDescent="0.3">
      <c r="B8533" s="11"/>
    </row>
    <row r="8534" spans="2:2" x14ac:dyDescent="0.3">
      <c r="B8534" s="11"/>
    </row>
    <row r="8535" spans="2:2" x14ac:dyDescent="0.3">
      <c r="B8535" s="11"/>
    </row>
    <row r="8536" spans="2:2" x14ac:dyDescent="0.3">
      <c r="B8536" s="11"/>
    </row>
    <row r="8537" spans="2:2" x14ac:dyDescent="0.3">
      <c r="B8537" s="11"/>
    </row>
    <row r="8538" spans="2:2" x14ac:dyDescent="0.3">
      <c r="B8538" s="11"/>
    </row>
    <row r="8539" spans="2:2" x14ac:dyDescent="0.3">
      <c r="B8539" s="11"/>
    </row>
    <row r="8540" spans="2:2" x14ac:dyDescent="0.3">
      <c r="B8540" s="11"/>
    </row>
    <row r="8541" spans="2:2" x14ac:dyDescent="0.3">
      <c r="B8541" s="11"/>
    </row>
    <row r="8542" spans="2:2" x14ac:dyDescent="0.3">
      <c r="B8542" s="11"/>
    </row>
    <row r="8543" spans="2:2" x14ac:dyDescent="0.3">
      <c r="B8543" s="11"/>
    </row>
    <row r="8544" spans="2:2" x14ac:dyDescent="0.3">
      <c r="B8544" s="11"/>
    </row>
    <row r="8545" spans="2:2" x14ac:dyDescent="0.3">
      <c r="B8545" s="11"/>
    </row>
    <row r="8546" spans="2:2" x14ac:dyDescent="0.3">
      <c r="B8546" s="11"/>
    </row>
    <row r="8547" spans="2:2" x14ac:dyDescent="0.3">
      <c r="B8547" s="11"/>
    </row>
    <row r="8548" spans="2:2" x14ac:dyDescent="0.3">
      <c r="B8548" s="11"/>
    </row>
    <row r="8549" spans="2:2" x14ac:dyDescent="0.3">
      <c r="B8549" s="11"/>
    </row>
    <row r="8550" spans="2:2" x14ac:dyDescent="0.3">
      <c r="B8550" s="11"/>
    </row>
    <row r="8551" spans="2:2" x14ac:dyDescent="0.3">
      <c r="B8551" s="11"/>
    </row>
    <row r="8552" spans="2:2" x14ac:dyDescent="0.3">
      <c r="B8552" s="11"/>
    </row>
    <row r="8553" spans="2:2" x14ac:dyDescent="0.3">
      <c r="B8553" s="11"/>
    </row>
    <row r="8554" spans="2:2" x14ac:dyDescent="0.3">
      <c r="B8554" s="11"/>
    </row>
    <row r="8555" spans="2:2" x14ac:dyDescent="0.3">
      <c r="B8555" s="11"/>
    </row>
    <row r="8556" spans="2:2" x14ac:dyDescent="0.3">
      <c r="B8556" s="11"/>
    </row>
    <row r="8557" spans="2:2" x14ac:dyDescent="0.3">
      <c r="B8557" s="11"/>
    </row>
    <row r="8558" spans="2:2" x14ac:dyDescent="0.3">
      <c r="B8558" s="11"/>
    </row>
    <row r="8559" spans="2:2" x14ac:dyDescent="0.3">
      <c r="B8559" s="11"/>
    </row>
    <row r="8560" spans="2:2" x14ac:dyDescent="0.3">
      <c r="B8560" s="11"/>
    </row>
    <row r="8561" spans="2:2" x14ac:dyDescent="0.3">
      <c r="B8561" s="11"/>
    </row>
    <row r="8562" spans="2:2" x14ac:dyDescent="0.3">
      <c r="B8562" s="11"/>
    </row>
    <row r="8563" spans="2:2" x14ac:dyDescent="0.3">
      <c r="B8563" s="11"/>
    </row>
    <row r="8564" spans="2:2" x14ac:dyDescent="0.3">
      <c r="B8564" s="11"/>
    </row>
    <row r="8565" spans="2:2" x14ac:dyDescent="0.3">
      <c r="B8565" s="11"/>
    </row>
    <row r="8566" spans="2:2" x14ac:dyDescent="0.3">
      <c r="B8566" s="11"/>
    </row>
    <row r="8567" spans="2:2" x14ac:dyDescent="0.3">
      <c r="B8567" s="11"/>
    </row>
    <row r="8568" spans="2:2" x14ac:dyDescent="0.3">
      <c r="B8568" s="11"/>
    </row>
    <row r="8569" spans="2:2" x14ac:dyDescent="0.3">
      <c r="B8569" s="11"/>
    </row>
    <row r="8570" spans="2:2" x14ac:dyDescent="0.3">
      <c r="B8570" s="11"/>
    </row>
    <row r="8571" spans="2:2" x14ac:dyDescent="0.3">
      <c r="B8571" s="11"/>
    </row>
    <row r="8572" spans="2:2" x14ac:dyDescent="0.3">
      <c r="B8572" s="11"/>
    </row>
    <row r="8573" spans="2:2" x14ac:dyDescent="0.3">
      <c r="B8573" s="11"/>
    </row>
    <row r="8574" spans="2:2" x14ac:dyDescent="0.3">
      <c r="B8574" s="11"/>
    </row>
    <row r="8575" spans="2:2" x14ac:dyDescent="0.3">
      <c r="B8575" s="11"/>
    </row>
    <row r="8576" spans="2:2" x14ac:dyDescent="0.3">
      <c r="B8576" s="11"/>
    </row>
    <row r="8577" spans="2:2" x14ac:dyDescent="0.3">
      <c r="B8577" s="11"/>
    </row>
    <row r="8578" spans="2:2" x14ac:dyDescent="0.3">
      <c r="B8578" s="11"/>
    </row>
    <row r="8579" spans="2:2" x14ac:dyDescent="0.3">
      <c r="B8579" s="11"/>
    </row>
    <row r="8580" spans="2:2" x14ac:dyDescent="0.3">
      <c r="B8580" s="11"/>
    </row>
    <row r="8581" spans="2:2" x14ac:dyDescent="0.3">
      <c r="B8581" s="11"/>
    </row>
    <row r="8582" spans="2:2" x14ac:dyDescent="0.3">
      <c r="B8582" s="11"/>
    </row>
    <row r="8583" spans="2:2" x14ac:dyDescent="0.3">
      <c r="B8583" s="11"/>
    </row>
    <row r="8584" spans="2:2" x14ac:dyDescent="0.3">
      <c r="B8584" s="11"/>
    </row>
    <row r="8585" spans="2:2" x14ac:dyDescent="0.3">
      <c r="B8585" s="11"/>
    </row>
    <row r="8586" spans="2:2" x14ac:dyDescent="0.3">
      <c r="B8586" s="11"/>
    </row>
    <row r="8587" spans="2:2" x14ac:dyDescent="0.3">
      <c r="B8587" s="11"/>
    </row>
    <row r="8588" spans="2:2" x14ac:dyDescent="0.3">
      <c r="B8588" s="11"/>
    </row>
    <row r="8589" spans="2:2" x14ac:dyDescent="0.3">
      <c r="B8589" s="11"/>
    </row>
    <row r="8590" spans="2:2" x14ac:dyDescent="0.3">
      <c r="B8590" s="11"/>
    </row>
    <row r="8591" spans="2:2" x14ac:dyDescent="0.3">
      <c r="B8591" s="11"/>
    </row>
    <row r="8592" spans="2:2" x14ac:dyDescent="0.3">
      <c r="B8592" s="11"/>
    </row>
    <row r="8593" spans="2:2" x14ac:dyDescent="0.3">
      <c r="B8593" s="11"/>
    </row>
    <row r="8594" spans="2:2" x14ac:dyDescent="0.3">
      <c r="B8594" s="11"/>
    </row>
    <row r="8595" spans="2:2" x14ac:dyDescent="0.3">
      <c r="B8595" s="11"/>
    </row>
    <row r="8596" spans="2:2" x14ac:dyDescent="0.3">
      <c r="B8596" s="11"/>
    </row>
    <row r="8597" spans="2:2" x14ac:dyDescent="0.3">
      <c r="B8597" s="11"/>
    </row>
    <row r="8598" spans="2:2" x14ac:dyDescent="0.3">
      <c r="B8598" s="11"/>
    </row>
    <row r="8599" spans="2:2" x14ac:dyDescent="0.3">
      <c r="B8599" s="11"/>
    </row>
    <row r="8600" spans="2:2" x14ac:dyDescent="0.3">
      <c r="B8600" s="11"/>
    </row>
    <row r="8601" spans="2:2" x14ac:dyDescent="0.3">
      <c r="B8601" s="11"/>
    </row>
    <row r="8602" spans="2:2" x14ac:dyDescent="0.3">
      <c r="B8602" s="11"/>
    </row>
    <row r="8603" spans="2:2" x14ac:dyDescent="0.3">
      <c r="B8603" s="11"/>
    </row>
    <row r="8604" spans="2:2" x14ac:dyDescent="0.3">
      <c r="B8604" s="11"/>
    </row>
    <row r="8605" spans="2:2" x14ac:dyDescent="0.3">
      <c r="B8605" s="11"/>
    </row>
    <row r="8606" spans="2:2" x14ac:dyDescent="0.3">
      <c r="B8606" s="11"/>
    </row>
    <row r="8607" spans="2:2" x14ac:dyDescent="0.3">
      <c r="B8607" s="11"/>
    </row>
    <row r="8608" spans="2:2" x14ac:dyDescent="0.3">
      <c r="B8608" s="11"/>
    </row>
    <row r="8609" spans="2:2" x14ac:dyDescent="0.3">
      <c r="B8609" s="11"/>
    </row>
    <row r="8610" spans="2:2" x14ac:dyDescent="0.3">
      <c r="B8610" s="11"/>
    </row>
    <row r="8611" spans="2:2" x14ac:dyDescent="0.3">
      <c r="B8611" s="11"/>
    </row>
    <row r="8612" spans="2:2" x14ac:dyDescent="0.3">
      <c r="B8612" s="11"/>
    </row>
    <row r="8613" spans="2:2" x14ac:dyDescent="0.3">
      <c r="B8613" s="11"/>
    </row>
    <row r="8614" spans="2:2" x14ac:dyDescent="0.3">
      <c r="B8614" s="11"/>
    </row>
    <row r="8615" spans="2:2" x14ac:dyDescent="0.3">
      <c r="B8615" s="11"/>
    </row>
    <row r="8616" spans="2:2" x14ac:dyDescent="0.3">
      <c r="B8616" s="11"/>
    </row>
    <row r="8617" spans="2:2" x14ac:dyDescent="0.3">
      <c r="B8617" s="11"/>
    </row>
    <row r="8618" spans="2:2" x14ac:dyDescent="0.3">
      <c r="B8618" s="11"/>
    </row>
    <row r="8619" spans="2:2" x14ac:dyDescent="0.3">
      <c r="B8619" s="11"/>
    </row>
    <row r="8620" spans="2:2" x14ac:dyDescent="0.3">
      <c r="B8620" s="11"/>
    </row>
    <row r="8621" spans="2:2" x14ac:dyDescent="0.3">
      <c r="B8621" s="11"/>
    </row>
    <row r="8622" spans="2:2" x14ac:dyDescent="0.3">
      <c r="B8622" s="11"/>
    </row>
    <row r="8623" spans="2:2" x14ac:dyDescent="0.3">
      <c r="B8623" s="11"/>
    </row>
    <row r="8624" spans="2:2" x14ac:dyDescent="0.3">
      <c r="B8624" s="11"/>
    </row>
    <row r="8625" spans="2:2" x14ac:dyDescent="0.3">
      <c r="B8625" s="11"/>
    </row>
    <row r="8626" spans="2:2" x14ac:dyDescent="0.3">
      <c r="B8626" s="11"/>
    </row>
    <row r="8627" spans="2:2" x14ac:dyDescent="0.3">
      <c r="B8627" s="11"/>
    </row>
    <row r="8628" spans="2:2" x14ac:dyDescent="0.3">
      <c r="B8628" s="11"/>
    </row>
    <row r="8629" spans="2:2" x14ac:dyDescent="0.3">
      <c r="B8629" s="11"/>
    </row>
    <row r="8630" spans="2:2" x14ac:dyDescent="0.3">
      <c r="B8630" s="11"/>
    </row>
    <row r="8631" spans="2:2" x14ac:dyDescent="0.3">
      <c r="B8631" s="11"/>
    </row>
    <row r="8632" spans="2:2" x14ac:dyDescent="0.3">
      <c r="B8632" s="11"/>
    </row>
    <row r="8633" spans="2:2" x14ac:dyDescent="0.3">
      <c r="B8633" s="11"/>
    </row>
    <row r="8634" spans="2:2" x14ac:dyDescent="0.3">
      <c r="B8634" s="11"/>
    </row>
    <row r="8635" spans="2:2" x14ac:dyDescent="0.3">
      <c r="B8635" s="11"/>
    </row>
    <row r="8636" spans="2:2" x14ac:dyDescent="0.3">
      <c r="B8636" s="11"/>
    </row>
    <row r="8637" spans="2:2" x14ac:dyDescent="0.3">
      <c r="B8637" s="11"/>
    </row>
    <row r="8638" spans="2:2" x14ac:dyDescent="0.3">
      <c r="B8638" s="11"/>
    </row>
    <row r="8639" spans="2:2" x14ac:dyDescent="0.3">
      <c r="B8639" s="11"/>
    </row>
    <row r="8640" spans="2:2" x14ac:dyDescent="0.3">
      <c r="B8640" s="11"/>
    </row>
    <row r="8641" spans="2:2" x14ac:dyDescent="0.3">
      <c r="B8641" s="11"/>
    </row>
    <row r="8642" spans="2:2" x14ac:dyDescent="0.3">
      <c r="B8642" s="11"/>
    </row>
    <row r="8643" spans="2:2" x14ac:dyDescent="0.3">
      <c r="B8643" s="11"/>
    </row>
    <row r="8644" spans="2:2" x14ac:dyDescent="0.3">
      <c r="B8644" s="11"/>
    </row>
    <row r="8645" spans="2:2" x14ac:dyDescent="0.3">
      <c r="B8645" s="11"/>
    </row>
    <row r="8646" spans="2:2" x14ac:dyDescent="0.3">
      <c r="B8646" s="11"/>
    </row>
    <row r="8647" spans="2:2" x14ac:dyDescent="0.3">
      <c r="B8647" s="11"/>
    </row>
    <row r="8648" spans="2:2" x14ac:dyDescent="0.3">
      <c r="B8648" s="11"/>
    </row>
    <row r="8649" spans="2:2" x14ac:dyDescent="0.3">
      <c r="B8649" s="11"/>
    </row>
    <row r="8650" spans="2:2" x14ac:dyDescent="0.3">
      <c r="B8650" s="11"/>
    </row>
    <row r="8651" spans="2:2" x14ac:dyDescent="0.3">
      <c r="B8651" s="11"/>
    </row>
    <row r="8652" spans="2:2" x14ac:dyDescent="0.3">
      <c r="B8652" s="11"/>
    </row>
    <row r="8653" spans="2:2" x14ac:dyDescent="0.3">
      <c r="B8653" s="11"/>
    </row>
    <row r="8654" spans="2:2" x14ac:dyDescent="0.3">
      <c r="B8654" s="11"/>
    </row>
    <row r="8655" spans="2:2" x14ac:dyDescent="0.3">
      <c r="B8655" s="11"/>
    </row>
    <row r="8656" spans="2:2" x14ac:dyDescent="0.3">
      <c r="B8656" s="11"/>
    </row>
    <row r="8657" spans="2:2" x14ac:dyDescent="0.3">
      <c r="B8657" s="11"/>
    </row>
    <row r="8658" spans="2:2" x14ac:dyDescent="0.3">
      <c r="B8658" s="11"/>
    </row>
    <row r="8659" spans="2:2" x14ac:dyDescent="0.3">
      <c r="B8659" s="11"/>
    </row>
    <row r="8660" spans="2:2" x14ac:dyDescent="0.3">
      <c r="B8660" s="11"/>
    </row>
    <row r="8661" spans="2:2" x14ac:dyDescent="0.3">
      <c r="B8661" s="11"/>
    </row>
    <row r="8662" spans="2:2" x14ac:dyDescent="0.3">
      <c r="B8662" s="11"/>
    </row>
    <row r="8663" spans="2:2" x14ac:dyDescent="0.3">
      <c r="B8663" s="11"/>
    </row>
    <row r="8664" spans="2:2" x14ac:dyDescent="0.3">
      <c r="B8664" s="11"/>
    </row>
    <row r="8665" spans="2:2" x14ac:dyDescent="0.3">
      <c r="B8665" s="11"/>
    </row>
    <row r="8666" spans="2:2" x14ac:dyDescent="0.3">
      <c r="B8666" s="11"/>
    </row>
    <row r="8667" spans="2:2" x14ac:dyDescent="0.3">
      <c r="B8667" s="11"/>
    </row>
    <row r="8668" spans="2:2" x14ac:dyDescent="0.3">
      <c r="B8668" s="11"/>
    </row>
    <row r="8669" spans="2:2" x14ac:dyDescent="0.3">
      <c r="B8669" s="11"/>
    </row>
    <row r="8670" spans="2:2" x14ac:dyDescent="0.3">
      <c r="B8670" s="11"/>
    </row>
    <row r="8671" spans="2:2" x14ac:dyDescent="0.3">
      <c r="B8671" s="11"/>
    </row>
    <row r="8672" spans="2:2" x14ac:dyDescent="0.3">
      <c r="B8672" s="11"/>
    </row>
    <row r="8673" spans="2:2" x14ac:dyDescent="0.3">
      <c r="B8673" s="11"/>
    </row>
    <row r="8674" spans="2:2" x14ac:dyDescent="0.3">
      <c r="B8674" s="11"/>
    </row>
    <row r="8675" spans="2:2" x14ac:dyDescent="0.3">
      <c r="B8675" s="11"/>
    </row>
    <row r="8676" spans="2:2" x14ac:dyDescent="0.3">
      <c r="B8676" s="11"/>
    </row>
    <row r="8677" spans="2:2" x14ac:dyDescent="0.3">
      <c r="B8677" s="11"/>
    </row>
    <row r="8678" spans="2:2" x14ac:dyDescent="0.3">
      <c r="B8678" s="11"/>
    </row>
    <row r="8679" spans="2:2" x14ac:dyDescent="0.3">
      <c r="B8679" s="11"/>
    </row>
    <row r="8680" spans="2:2" x14ac:dyDescent="0.3">
      <c r="B8680" s="11"/>
    </row>
    <row r="8681" spans="2:2" x14ac:dyDescent="0.3">
      <c r="B8681" s="11"/>
    </row>
    <row r="8682" spans="2:2" x14ac:dyDescent="0.3">
      <c r="B8682" s="11"/>
    </row>
    <row r="8683" spans="2:2" x14ac:dyDescent="0.3">
      <c r="B8683" s="11"/>
    </row>
    <row r="8684" spans="2:2" x14ac:dyDescent="0.3">
      <c r="B8684" s="11"/>
    </row>
    <row r="8685" spans="2:2" x14ac:dyDescent="0.3">
      <c r="B8685" s="11"/>
    </row>
    <row r="8686" spans="2:2" x14ac:dyDescent="0.3">
      <c r="B8686" s="11"/>
    </row>
    <row r="8687" spans="2:2" x14ac:dyDescent="0.3">
      <c r="B8687" s="11"/>
    </row>
    <row r="8688" spans="2:2" x14ac:dyDescent="0.3">
      <c r="B8688" s="11"/>
    </row>
    <row r="8689" spans="2:2" x14ac:dyDescent="0.3">
      <c r="B8689" s="11"/>
    </row>
    <row r="8690" spans="2:2" x14ac:dyDescent="0.3">
      <c r="B8690" s="11"/>
    </row>
    <row r="8691" spans="2:2" x14ac:dyDescent="0.3">
      <c r="B8691" s="11"/>
    </row>
    <row r="8692" spans="2:2" x14ac:dyDescent="0.3">
      <c r="B8692" s="11"/>
    </row>
    <row r="8693" spans="2:2" x14ac:dyDescent="0.3">
      <c r="B8693" s="11"/>
    </row>
    <row r="8694" spans="2:2" x14ac:dyDescent="0.3">
      <c r="B8694" s="11"/>
    </row>
    <row r="8695" spans="2:2" x14ac:dyDescent="0.3">
      <c r="B8695" s="11"/>
    </row>
    <row r="8696" spans="2:2" x14ac:dyDescent="0.3">
      <c r="B8696" s="11"/>
    </row>
    <row r="8697" spans="2:2" x14ac:dyDescent="0.3">
      <c r="B8697" s="11"/>
    </row>
    <row r="8698" spans="2:2" x14ac:dyDescent="0.3">
      <c r="B8698" s="11"/>
    </row>
    <row r="8699" spans="2:2" x14ac:dyDescent="0.3">
      <c r="B8699" s="11"/>
    </row>
    <row r="8700" spans="2:2" x14ac:dyDescent="0.3">
      <c r="B8700" s="11"/>
    </row>
    <row r="8701" spans="2:2" x14ac:dyDescent="0.3">
      <c r="B8701" s="11"/>
    </row>
    <row r="8702" spans="2:2" x14ac:dyDescent="0.3">
      <c r="B8702" s="11"/>
    </row>
    <row r="8703" spans="2:2" x14ac:dyDescent="0.3">
      <c r="B8703" s="11"/>
    </row>
    <row r="8704" spans="2:2" x14ac:dyDescent="0.3">
      <c r="B8704" s="11"/>
    </row>
    <row r="8705" spans="2:2" x14ac:dyDescent="0.3">
      <c r="B8705" s="11"/>
    </row>
    <row r="8706" spans="2:2" x14ac:dyDescent="0.3">
      <c r="B8706" s="11"/>
    </row>
    <row r="8707" spans="2:2" x14ac:dyDescent="0.3">
      <c r="B8707" s="11"/>
    </row>
    <row r="8708" spans="2:2" x14ac:dyDescent="0.3">
      <c r="B8708" s="11"/>
    </row>
    <row r="8709" spans="2:2" x14ac:dyDescent="0.3">
      <c r="B8709" s="11"/>
    </row>
    <row r="8710" spans="2:2" x14ac:dyDescent="0.3">
      <c r="B8710" s="11"/>
    </row>
    <row r="8711" spans="2:2" x14ac:dyDescent="0.3">
      <c r="B8711" s="11"/>
    </row>
    <row r="8712" spans="2:2" x14ac:dyDescent="0.3">
      <c r="B8712" s="11"/>
    </row>
    <row r="8713" spans="2:2" x14ac:dyDescent="0.3">
      <c r="B8713" s="11"/>
    </row>
    <row r="8714" spans="2:2" x14ac:dyDescent="0.3">
      <c r="B8714" s="11"/>
    </row>
    <row r="8715" spans="2:2" x14ac:dyDescent="0.3">
      <c r="B8715" s="11"/>
    </row>
    <row r="8716" spans="2:2" x14ac:dyDescent="0.3">
      <c r="B8716" s="11"/>
    </row>
    <row r="8717" spans="2:2" x14ac:dyDescent="0.3">
      <c r="B8717" s="11"/>
    </row>
    <row r="8718" spans="2:2" x14ac:dyDescent="0.3">
      <c r="B8718" s="11"/>
    </row>
    <row r="8719" spans="2:2" x14ac:dyDescent="0.3">
      <c r="B8719" s="11"/>
    </row>
    <row r="8720" spans="2:2" x14ac:dyDescent="0.3">
      <c r="B8720" s="11"/>
    </row>
    <row r="8721" spans="2:2" x14ac:dyDescent="0.3">
      <c r="B8721" s="11"/>
    </row>
    <row r="8722" spans="2:2" x14ac:dyDescent="0.3">
      <c r="B8722" s="11"/>
    </row>
    <row r="8723" spans="2:2" x14ac:dyDescent="0.3">
      <c r="B8723" s="11"/>
    </row>
    <row r="8724" spans="2:2" x14ac:dyDescent="0.3">
      <c r="B8724" s="11"/>
    </row>
    <row r="8725" spans="2:2" x14ac:dyDescent="0.3">
      <c r="B8725" s="11"/>
    </row>
    <row r="8726" spans="2:2" x14ac:dyDescent="0.3">
      <c r="B8726" s="11"/>
    </row>
    <row r="8727" spans="2:2" x14ac:dyDescent="0.3">
      <c r="B8727" s="11"/>
    </row>
    <row r="8728" spans="2:2" x14ac:dyDescent="0.3">
      <c r="B8728" s="11"/>
    </row>
    <row r="8729" spans="2:2" x14ac:dyDescent="0.3">
      <c r="B8729" s="11"/>
    </row>
    <row r="8730" spans="2:2" x14ac:dyDescent="0.3">
      <c r="B8730" s="11"/>
    </row>
    <row r="8731" spans="2:2" x14ac:dyDescent="0.3">
      <c r="B8731" s="11"/>
    </row>
    <row r="8732" spans="2:2" x14ac:dyDescent="0.3">
      <c r="B8732" s="11"/>
    </row>
    <row r="8733" spans="2:2" x14ac:dyDescent="0.3">
      <c r="B8733" s="11"/>
    </row>
    <row r="8734" spans="2:2" x14ac:dyDescent="0.3">
      <c r="B8734" s="11"/>
    </row>
    <row r="8735" spans="2:2" x14ac:dyDescent="0.3">
      <c r="B8735" s="11"/>
    </row>
    <row r="8736" spans="2:2" x14ac:dyDescent="0.3">
      <c r="B8736" s="11"/>
    </row>
    <row r="8737" spans="2:2" x14ac:dyDescent="0.3">
      <c r="B8737" s="11"/>
    </row>
    <row r="8738" spans="2:2" x14ac:dyDescent="0.3">
      <c r="B8738" s="11"/>
    </row>
    <row r="8739" spans="2:2" x14ac:dyDescent="0.3">
      <c r="B8739" s="11"/>
    </row>
    <row r="8740" spans="2:2" x14ac:dyDescent="0.3">
      <c r="B8740" s="11"/>
    </row>
    <row r="8741" spans="2:2" x14ac:dyDescent="0.3">
      <c r="B8741" s="11"/>
    </row>
    <row r="8742" spans="2:2" x14ac:dyDescent="0.3">
      <c r="B8742" s="11"/>
    </row>
    <row r="8743" spans="2:2" x14ac:dyDescent="0.3">
      <c r="B8743" s="11"/>
    </row>
    <row r="8744" spans="2:2" x14ac:dyDescent="0.3">
      <c r="B8744" s="11"/>
    </row>
    <row r="8745" spans="2:2" x14ac:dyDescent="0.3">
      <c r="B8745" s="11"/>
    </row>
    <row r="8746" spans="2:2" x14ac:dyDescent="0.3">
      <c r="B8746" s="11"/>
    </row>
    <row r="8747" spans="2:2" x14ac:dyDescent="0.3">
      <c r="B8747" s="11"/>
    </row>
    <row r="8748" spans="2:2" x14ac:dyDescent="0.3">
      <c r="B8748" s="11"/>
    </row>
    <row r="8749" spans="2:2" x14ac:dyDescent="0.3">
      <c r="B8749" s="11"/>
    </row>
    <row r="8750" spans="2:2" x14ac:dyDescent="0.3">
      <c r="B8750" s="11"/>
    </row>
    <row r="8751" spans="2:2" x14ac:dyDescent="0.3">
      <c r="B8751" s="11"/>
    </row>
    <row r="8752" spans="2:2" x14ac:dyDescent="0.3">
      <c r="B8752" s="11"/>
    </row>
    <row r="8753" spans="2:2" x14ac:dyDescent="0.3">
      <c r="B8753" s="11"/>
    </row>
    <row r="8754" spans="2:2" x14ac:dyDescent="0.3">
      <c r="B8754" s="11"/>
    </row>
    <row r="8755" spans="2:2" x14ac:dyDescent="0.3">
      <c r="B8755" s="11"/>
    </row>
    <row r="8756" spans="2:2" x14ac:dyDescent="0.3">
      <c r="B8756" s="11"/>
    </row>
    <row r="8757" spans="2:2" x14ac:dyDescent="0.3">
      <c r="B8757" s="11"/>
    </row>
    <row r="8758" spans="2:2" x14ac:dyDescent="0.3">
      <c r="B8758" s="11"/>
    </row>
    <row r="8759" spans="2:2" x14ac:dyDescent="0.3">
      <c r="B8759" s="11"/>
    </row>
    <row r="8760" spans="2:2" x14ac:dyDescent="0.3">
      <c r="B8760" s="11"/>
    </row>
    <row r="8761" spans="2:2" x14ac:dyDescent="0.3">
      <c r="B8761" s="11"/>
    </row>
    <row r="8762" spans="2:2" x14ac:dyDescent="0.3">
      <c r="B8762" s="11"/>
    </row>
    <row r="8763" spans="2:2" x14ac:dyDescent="0.3">
      <c r="B8763" s="11"/>
    </row>
    <row r="8764" spans="2:2" x14ac:dyDescent="0.3">
      <c r="B8764" s="11"/>
    </row>
    <row r="8765" spans="2:2" x14ac:dyDescent="0.3">
      <c r="B8765" s="11"/>
    </row>
    <row r="8766" spans="2:2" x14ac:dyDescent="0.3">
      <c r="B8766" s="11"/>
    </row>
    <row r="8767" spans="2:2" x14ac:dyDescent="0.3">
      <c r="B8767" s="11"/>
    </row>
    <row r="8768" spans="2:2" x14ac:dyDescent="0.3">
      <c r="B8768" s="11"/>
    </row>
    <row r="8769" spans="2:2" x14ac:dyDescent="0.3">
      <c r="B8769" s="11"/>
    </row>
    <row r="8770" spans="2:2" x14ac:dyDescent="0.3">
      <c r="B8770" s="11"/>
    </row>
    <row r="8771" spans="2:2" x14ac:dyDescent="0.3">
      <c r="B8771" s="11"/>
    </row>
    <row r="8772" spans="2:2" x14ac:dyDescent="0.3">
      <c r="B8772" s="11"/>
    </row>
    <row r="8773" spans="2:2" x14ac:dyDescent="0.3">
      <c r="B8773" s="11"/>
    </row>
    <row r="8774" spans="2:2" x14ac:dyDescent="0.3">
      <c r="B8774" s="11"/>
    </row>
    <row r="8775" spans="2:2" x14ac:dyDescent="0.3">
      <c r="B8775" s="11"/>
    </row>
    <row r="8776" spans="2:2" x14ac:dyDescent="0.3">
      <c r="B8776" s="11"/>
    </row>
    <row r="8777" spans="2:2" x14ac:dyDescent="0.3">
      <c r="B8777" s="11"/>
    </row>
    <row r="8778" spans="2:2" x14ac:dyDescent="0.3">
      <c r="B8778" s="11"/>
    </row>
    <row r="8779" spans="2:2" x14ac:dyDescent="0.3">
      <c r="B8779" s="11"/>
    </row>
    <row r="8780" spans="2:2" x14ac:dyDescent="0.3">
      <c r="B8780" s="11"/>
    </row>
    <row r="8781" spans="2:2" x14ac:dyDescent="0.3">
      <c r="B8781" s="11"/>
    </row>
    <row r="8782" spans="2:2" x14ac:dyDescent="0.3">
      <c r="B8782" s="11"/>
    </row>
    <row r="8783" spans="2:2" x14ac:dyDescent="0.3">
      <c r="B8783" s="11"/>
    </row>
    <row r="8784" spans="2:2" x14ac:dyDescent="0.3">
      <c r="B8784" s="11"/>
    </row>
    <row r="8785" spans="2:2" x14ac:dyDescent="0.3">
      <c r="B8785" s="11"/>
    </row>
    <row r="8786" spans="2:2" x14ac:dyDescent="0.3">
      <c r="B8786" s="11"/>
    </row>
    <row r="8787" spans="2:2" x14ac:dyDescent="0.3">
      <c r="B8787" s="11"/>
    </row>
    <row r="8788" spans="2:2" x14ac:dyDescent="0.3">
      <c r="B8788" s="11"/>
    </row>
    <row r="8789" spans="2:2" x14ac:dyDescent="0.3">
      <c r="B8789" s="11"/>
    </row>
    <row r="8790" spans="2:2" x14ac:dyDescent="0.3">
      <c r="B8790" s="11"/>
    </row>
    <row r="8791" spans="2:2" x14ac:dyDescent="0.3">
      <c r="B8791" s="11"/>
    </row>
    <row r="8792" spans="2:2" x14ac:dyDescent="0.3">
      <c r="B8792" s="11"/>
    </row>
    <row r="8793" spans="2:2" x14ac:dyDescent="0.3">
      <c r="B8793" s="11"/>
    </row>
    <row r="8794" spans="2:2" x14ac:dyDescent="0.3">
      <c r="B8794" s="11"/>
    </row>
    <row r="8795" spans="2:2" x14ac:dyDescent="0.3">
      <c r="B8795" s="11"/>
    </row>
    <row r="8796" spans="2:2" x14ac:dyDescent="0.3">
      <c r="B8796" s="11"/>
    </row>
    <row r="8797" spans="2:2" x14ac:dyDescent="0.3">
      <c r="B8797" s="11"/>
    </row>
    <row r="8798" spans="2:2" x14ac:dyDescent="0.3">
      <c r="B8798" s="11"/>
    </row>
    <row r="8799" spans="2:2" x14ac:dyDescent="0.3">
      <c r="B8799" s="11"/>
    </row>
    <row r="8800" spans="2:2" x14ac:dyDescent="0.3">
      <c r="B8800" s="11"/>
    </row>
    <row r="8801" spans="2:2" x14ac:dyDescent="0.3">
      <c r="B8801" s="11"/>
    </row>
    <row r="8802" spans="2:2" x14ac:dyDescent="0.3">
      <c r="B8802" s="11"/>
    </row>
    <row r="8803" spans="2:2" x14ac:dyDescent="0.3">
      <c r="B8803" s="11"/>
    </row>
    <row r="8804" spans="2:2" x14ac:dyDescent="0.3">
      <c r="B8804" s="11"/>
    </row>
    <row r="8805" spans="2:2" x14ac:dyDescent="0.3">
      <c r="B8805" s="11"/>
    </row>
    <row r="8806" spans="2:2" x14ac:dyDescent="0.3">
      <c r="B8806" s="11"/>
    </row>
    <row r="8807" spans="2:2" x14ac:dyDescent="0.3">
      <c r="B8807" s="11"/>
    </row>
    <row r="8808" spans="2:2" x14ac:dyDescent="0.3">
      <c r="B8808" s="11"/>
    </row>
    <row r="8809" spans="2:2" x14ac:dyDescent="0.3">
      <c r="B8809" s="11"/>
    </row>
    <row r="8810" spans="2:2" x14ac:dyDescent="0.3">
      <c r="B8810" s="11"/>
    </row>
    <row r="8811" spans="2:2" x14ac:dyDescent="0.3">
      <c r="B8811" s="11"/>
    </row>
    <row r="8812" spans="2:2" x14ac:dyDescent="0.3">
      <c r="B8812" s="11"/>
    </row>
    <row r="8813" spans="2:2" x14ac:dyDescent="0.3">
      <c r="B8813" s="11"/>
    </row>
    <row r="8814" spans="2:2" x14ac:dyDescent="0.3">
      <c r="B8814" s="11"/>
    </row>
    <row r="8815" spans="2:2" x14ac:dyDescent="0.3">
      <c r="B8815" s="11"/>
    </row>
    <row r="8816" spans="2:2" x14ac:dyDescent="0.3">
      <c r="B8816" s="11"/>
    </row>
    <row r="8817" spans="2:2" x14ac:dyDescent="0.3">
      <c r="B8817" s="11"/>
    </row>
    <row r="8818" spans="2:2" x14ac:dyDescent="0.3">
      <c r="B8818" s="11"/>
    </row>
    <row r="8819" spans="2:2" x14ac:dyDescent="0.3">
      <c r="B8819" s="11"/>
    </row>
    <row r="8820" spans="2:2" x14ac:dyDescent="0.3">
      <c r="B8820" s="11"/>
    </row>
    <row r="8821" spans="2:2" x14ac:dyDescent="0.3">
      <c r="B8821" s="11"/>
    </row>
    <row r="8822" spans="2:2" x14ac:dyDescent="0.3">
      <c r="B8822" s="11"/>
    </row>
    <row r="8823" spans="2:2" x14ac:dyDescent="0.3">
      <c r="B8823" s="11"/>
    </row>
    <row r="8824" spans="2:2" x14ac:dyDescent="0.3">
      <c r="B8824" s="11"/>
    </row>
    <row r="8825" spans="2:2" x14ac:dyDescent="0.3">
      <c r="B8825" s="11"/>
    </row>
    <row r="8826" spans="2:2" x14ac:dyDescent="0.3">
      <c r="B8826" s="11"/>
    </row>
    <row r="8827" spans="2:2" x14ac:dyDescent="0.3">
      <c r="B8827" s="11"/>
    </row>
    <row r="8828" spans="2:2" x14ac:dyDescent="0.3">
      <c r="B8828" s="11"/>
    </row>
    <row r="8829" spans="2:2" x14ac:dyDescent="0.3">
      <c r="B8829" s="11"/>
    </row>
    <row r="8830" spans="2:2" x14ac:dyDescent="0.3">
      <c r="B8830" s="11"/>
    </row>
    <row r="8831" spans="2:2" x14ac:dyDescent="0.3">
      <c r="B8831" s="11"/>
    </row>
    <row r="8832" spans="2:2" x14ac:dyDescent="0.3">
      <c r="B8832" s="11"/>
    </row>
    <row r="8833" spans="2:2" x14ac:dyDescent="0.3">
      <c r="B8833" s="11"/>
    </row>
    <row r="8834" spans="2:2" x14ac:dyDescent="0.3">
      <c r="B8834" s="11"/>
    </row>
    <row r="8835" spans="2:2" x14ac:dyDescent="0.3">
      <c r="B8835" s="11"/>
    </row>
    <row r="8836" spans="2:2" x14ac:dyDescent="0.3">
      <c r="B8836" s="11"/>
    </row>
    <row r="8837" spans="2:2" x14ac:dyDescent="0.3">
      <c r="B8837" s="11"/>
    </row>
    <row r="8838" spans="2:2" x14ac:dyDescent="0.3">
      <c r="B8838" s="11"/>
    </row>
    <row r="8839" spans="2:2" x14ac:dyDescent="0.3">
      <c r="B8839" s="11"/>
    </row>
    <row r="8840" spans="2:2" x14ac:dyDescent="0.3">
      <c r="B8840" s="11"/>
    </row>
    <row r="8841" spans="2:2" x14ac:dyDescent="0.3">
      <c r="B8841" s="11"/>
    </row>
    <row r="8842" spans="2:2" x14ac:dyDescent="0.3">
      <c r="B8842" s="11"/>
    </row>
    <row r="8843" spans="2:2" x14ac:dyDescent="0.3">
      <c r="B8843" s="11"/>
    </row>
    <row r="8844" spans="2:2" x14ac:dyDescent="0.3">
      <c r="B8844" s="11"/>
    </row>
    <row r="8845" spans="2:2" x14ac:dyDescent="0.3">
      <c r="B8845" s="11"/>
    </row>
    <row r="8846" spans="2:2" x14ac:dyDescent="0.3">
      <c r="B8846" s="11"/>
    </row>
    <row r="8847" spans="2:2" x14ac:dyDescent="0.3">
      <c r="B8847" s="11"/>
    </row>
    <row r="8848" spans="2:2" x14ac:dyDescent="0.3">
      <c r="B8848" s="11"/>
    </row>
    <row r="8849" spans="2:2" x14ac:dyDescent="0.3">
      <c r="B8849" s="11"/>
    </row>
    <row r="8850" spans="2:2" x14ac:dyDescent="0.3">
      <c r="B8850" s="11"/>
    </row>
    <row r="8851" spans="2:2" x14ac:dyDescent="0.3">
      <c r="B8851" s="11"/>
    </row>
    <row r="8852" spans="2:2" x14ac:dyDescent="0.3">
      <c r="B8852" s="11"/>
    </row>
    <row r="8853" spans="2:2" x14ac:dyDescent="0.3">
      <c r="B8853" s="11"/>
    </row>
    <row r="8854" spans="2:2" x14ac:dyDescent="0.3">
      <c r="B8854" s="11"/>
    </row>
    <row r="8855" spans="2:2" x14ac:dyDescent="0.3">
      <c r="B8855" s="11"/>
    </row>
    <row r="8856" spans="2:2" x14ac:dyDescent="0.3">
      <c r="B8856" s="11"/>
    </row>
    <row r="8857" spans="2:2" x14ac:dyDescent="0.3">
      <c r="B8857" s="11"/>
    </row>
    <row r="8858" spans="2:2" x14ac:dyDescent="0.3">
      <c r="B8858" s="11"/>
    </row>
    <row r="8859" spans="2:2" x14ac:dyDescent="0.3">
      <c r="B8859" s="11"/>
    </row>
    <row r="8860" spans="2:2" x14ac:dyDescent="0.3">
      <c r="B8860" s="11"/>
    </row>
    <row r="8861" spans="2:2" x14ac:dyDescent="0.3">
      <c r="B8861" s="11"/>
    </row>
    <row r="8862" spans="2:2" x14ac:dyDescent="0.3">
      <c r="B8862" s="11"/>
    </row>
    <row r="8863" spans="2:2" x14ac:dyDescent="0.3">
      <c r="B8863" s="11"/>
    </row>
    <row r="8864" spans="2:2" x14ac:dyDescent="0.3">
      <c r="B8864" s="11"/>
    </row>
    <row r="8865" spans="2:2" x14ac:dyDescent="0.3">
      <c r="B8865" s="11"/>
    </row>
    <row r="8866" spans="2:2" x14ac:dyDescent="0.3">
      <c r="B8866" s="11"/>
    </row>
    <row r="8867" spans="2:2" x14ac:dyDescent="0.3">
      <c r="B8867" s="11"/>
    </row>
    <row r="8868" spans="2:2" x14ac:dyDescent="0.3">
      <c r="B8868" s="11"/>
    </row>
    <row r="8869" spans="2:2" x14ac:dyDescent="0.3">
      <c r="B8869" s="11"/>
    </row>
    <row r="8870" spans="2:2" x14ac:dyDescent="0.3">
      <c r="B8870" s="11"/>
    </row>
    <row r="8871" spans="2:2" x14ac:dyDescent="0.3">
      <c r="B8871" s="11"/>
    </row>
    <row r="8872" spans="2:2" x14ac:dyDescent="0.3">
      <c r="B8872" s="11"/>
    </row>
    <row r="8873" spans="2:2" x14ac:dyDescent="0.3">
      <c r="B8873" s="11"/>
    </row>
    <row r="8874" spans="2:2" x14ac:dyDescent="0.3">
      <c r="B8874" s="11"/>
    </row>
    <row r="8875" spans="2:2" x14ac:dyDescent="0.3">
      <c r="B8875" s="11"/>
    </row>
    <row r="8876" spans="2:2" x14ac:dyDescent="0.3">
      <c r="B8876" s="11"/>
    </row>
    <row r="8877" spans="2:2" x14ac:dyDescent="0.3">
      <c r="B8877" s="11"/>
    </row>
    <row r="8878" spans="2:2" x14ac:dyDescent="0.3">
      <c r="B8878" s="11"/>
    </row>
    <row r="8879" spans="2:2" x14ac:dyDescent="0.3">
      <c r="B8879" s="11"/>
    </row>
    <row r="8880" spans="2:2" x14ac:dyDescent="0.3">
      <c r="B8880" s="11"/>
    </row>
    <row r="8881" spans="2:2" x14ac:dyDescent="0.3">
      <c r="B8881" s="11"/>
    </row>
    <row r="8882" spans="2:2" x14ac:dyDescent="0.3">
      <c r="B8882" s="11"/>
    </row>
    <row r="8883" spans="2:2" x14ac:dyDescent="0.3">
      <c r="B8883" s="11"/>
    </row>
    <row r="8884" spans="2:2" x14ac:dyDescent="0.3">
      <c r="B8884" s="11"/>
    </row>
    <row r="8885" spans="2:2" x14ac:dyDescent="0.3">
      <c r="B8885" s="11"/>
    </row>
    <row r="8886" spans="2:2" x14ac:dyDescent="0.3">
      <c r="B8886" s="11"/>
    </row>
    <row r="8887" spans="2:2" x14ac:dyDescent="0.3">
      <c r="B8887" s="11"/>
    </row>
    <row r="8888" spans="2:2" x14ac:dyDescent="0.3">
      <c r="B8888" s="11"/>
    </row>
    <row r="8889" spans="2:2" x14ac:dyDescent="0.3">
      <c r="B8889" s="11"/>
    </row>
    <row r="8890" spans="2:2" x14ac:dyDescent="0.3">
      <c r="B8890" s="11"/>
    </row>
    <row r="8891" spans="2:2" x14ac:dyDescent="0.3">
      <c r="B8891" s="11"/>
    </row>
    <row r="8892" spans="2:2" x14ac:dyDescent="0.3">
      <c r="B8892" s="11"/>
    </row>
    <row r="8893" spans="2:2" x14ac:dyDescent="0.3">
      <c r="B8893" s="11"/>
    </row>
    <row r="8894" spans="2:2" x14ac:dyDescent="0.3">
      <c r="B8894" s="11"/>
    </row>
    <row r="8895" spans="2:2" x14ac:dyDescent="0.3">
      <c r="B8895" s="11"/>
    </row>
    <row r="8896" spans="2:2" x14ac:dyDescent="0.3">
      <c r="B8896" s="11"/>
    </row>
    <row r="8897" spans="2:2" x14ac:dyDescent="0.3">
      <c r="B8897" s="11"/>
    </row>
    <row r="8898" spans="2:2" x14ac:dyDescent="0.3">
      <c r="B8898" s="11"/>
    </row>
    <row r="8899" spans="2:2" x14ac:dyDescent="0.3">
      <c r="B8899" s="11"/>
    </row>
    <row r="8900" spans="2:2" x14ac:dyDescent="0.3">
      <c r="B8900" s="11"/>
    </row>
    <row r="8901" spans="2:2" x14ac:dyDescent="0.3">
      <c r="B8901" s="11"/>
    </row>
    <row r="8902" spans="2:2" x14ac:dyDescent="0.3">
      <c r="B8902" s="11"/>
    </row>
    <row r="8903" spans="2:2" x14ac:dyDescent="0.3">
      <c r="B8903" s="11"/>
    </row>
    <row r="8904" spans="2:2" x14ac:dyDescent="0.3">
      <c r="B8904" s="11"/>
    </row>
    <row r="8905" spans="2:2" x14ac:dyDescent="0.3">
      <c r="B8905" s="11"/>
    </row>
    <row r="8906" spans="2:2" x14ac:dyDescent="0.3">
      <c r="B8906" s="11"/>
    </row>
    <row r="8907" spans="2:2" x14ac:dyDescent="0.3">
      <c r="B8907" s="11"/>
    </row>
    <row r="8908" spans="2:2" x14ac:dyDescent="0.3">
      <c r="B8908" s="11"/>
    </row>
    <row r="8909" spans="2:2" x14ac:dyDescent="0.3">
      <c r="B8909" s="11"/>
    </row>
    <row r="8910" spans="2:2" x14ac:dyDescent="0.3">
      <c r="B8910" s="11"/>
    </row>
    <row r="8911" spans="2:2" x14ac:dyDescent="0.3">
      <c r="B8911" s="11"/>
    </row>
    <row r="8912" spans="2:2" x14ac:dyDescent="0.3">
      <c r="B8912" s="11"/>
    </row>
    <row r="8913" spans="2:2" x14ac:dyDescent="0.3">
      <c r="B8913" s="11"/>
    </row>
    <row r="8914" spans="2:2" x14ac:dyDescent="0.3">
      <c r="B8914" s="11"/>
    </row>
    <row r="8915" spans="2:2" x14ac:dyDescent="0.3">
      <c r="B8915" s="11"/>
    </row>
    <row r="8916" spans="2:2" x14ac:dyDescent="0.3">
      <c r="B8916" s="11"/>
    </row>
    <row r="8917" spans="2:2" x14ac:dyDescent="0.3">
      <c r="B8917" s="11"/>
    </row>
    <row r="8918" spans="2:2" x14ac:dyDescent="0.3">
      <c r="B8918" s="11"/>
    </row>
    <row r="8919" spans="2:2" x14ac:dyDescent="0.3">
      <c r="B8919" s="11"/>
    </row>
    <row r="8920" spans="2:2" x14ac:dyDescent="0.3">
      <c r="B8920" s="11"/>
    </row>
    <row r="8921" spans="2:2" x14ac:dyDescent="0.3">
      <c r="B8921" s="11"/>
    </row>
    <row r="8922" spans="2:2" x14ac:dyDescent="0.3">
      <c r="B8922" s="11"/>
    </row>
    <row r="8923" spans="2:2" x14ac:dyDescent="0.3">
      <c r="B8923" s="11"/>
    </row>
    <row r="8924" spans="2:2" x14ac:dyDescent="0.3">
      <c r="B8924" s="11"/>
    </row>
    <row r="8925" spans="2:2" x14ac:dyDescent="0.3">
      <c r="B8925" s="11"/>
    </row>
    <row r="8926" spans="2:2" x14ac:dyDescent="0.3">
      <c r="B8926" s="11"/>
    </row>
    <row r="8927" spans="2:2" x14ac:dyDescent="0.3">
      <c r="B8927" s="11"/>
    </row>
    <row r="8928" spans="2:2" x14ac:dyDescent="0.3">
      <c r="B8928" s="11"/>
    </row>
    <row r="8929" spans="2:2" x14ac:dyDescent="0.3">
      <c r="B8929" s="11"/>
    </row>
    <row r="8930" spans="2:2" x14ac:dyDescent="0.3">
      <c r="B8930" s="11"/>
    </row>
    <row r="8931" spans="2:2" x14ac:dyDescent="0.3">
      <c r="B8931" s="11"/>
    </row>
    <row r="8932" spans="2:2" x14ac:dyDescent="0.3">
      <c r="B8932" s="11"/>
    </row>
    <row r="8933" spans="2:2" x14ac:dyDescent="0.3">
      <c r="B8933" s="11"/>
    </row>
    <row r="8934" spans="2:2" x14ac:dyDescent="0.3">
      <c r="B8934" s="11"/>
    </row>
    <row r="8935" spans="2:2" x14ac:dyDescent="0.3">
      <c r="B8935" s="11"/>
    </row>
    <row r="8936" spans="2:2" x14ac:dyDescent="0.3">
      <c r="B8936" s="11"/>
    </row>
    <row r="8937" spans="2:2" x14ac:dyDescent="0.3">
      <c r="B8937" s="11"/>
    </row>
    <row r="8938" spans="2:2" x14ac:dyDescent="0.3">
      <c r="B8938" s="11"/>
    </row>
    <row r="8939" spans="2:2" x14ac:dyDescent="0.3">
      <c r="B8939" s="11"/>
    </row>
    <row r="8940" spans="2:2" x14ac:dyDescent="0.3">
      <c r="B8940" s="11"/>
    </row>
    <row r="8941" spans="2:2" x14ac:dyDescent="0.3">
      <c r="B8941" s="11"/>
    </row>
    <row r="8942" spans="2:2" x14ac:dyDescent="0.3">
      <c r="B8942" s="11"/>
    </row>
    <row r="8943" spans="2:2" x14ac:dyDescent="0.3">
      <c r="B8943" s="11"/>
    </row>
    <row r="8944" spans="2:2" x14ac:dyDescent="0.3">
      <c r="B8944" s="11"/>
    </row>
    <row r="8945" spans="2:2" x14ac:dyDescent="0.3">
      <c r="B8945" s="11"/>
    </row>
    <row r="8946" spans="2:2" x14ac:dyDescent="0.3">
      <c r="B8946" s="11"/>
    </row>
    <row r="8947" spans="2:2" x14ac:dyDescent="0.3">
      <c r="B8947" s="11"/>
    </row>
    <row r="8948" spans="2:2" x14ac:dyDescent="0.3">
      <c r="B8948" s="11"/>
    </row>
    <row r="8949" spans="2:2" x14ac:dyDescent="0.3">
      <c r="B8949" s="11"/>
    </row>
    <row r="8950" spans="2:2" x14ac:dyDescent="0.3">
      <c r="B8950" s="11"/>
    </row>
    <row r="8951" spans="2:2" x14ac:dyDescent="0.3">
      <c r="B8951" s="11"/>
    </row>
    <row r="8952" spans="2:2" x14ac:dyDescent="0.3">
      <c r="B8952" s="11"/>
    </row>
    <row r="8953" spans="2:2" x14ac:dyDescent="0.3">
      <c r="B8953" s="11"/>
    </row>
    <row r="8954" spans="2:2" x14ac:dyDescent="0.3">
      <c r="B8954" s="11"/>
    </row>
    <row r="8955" spans="2:2" x14ac:dyDescent="0.3">
      <c r="B8955" s="11"/>
    </row>
    <row r="8956" spans="2:2" x14ac:dyDescent="0.3">
      <c r="B8956" s="11"/>
    </row>
    <row r="8957" spans="2:2" x14ac:dyDescent="0.3">
      <c r="B8957" s="11"/>
    </row>
    <row r="8958" spans="2:2" x14ac:dyDescent="0.3">
      <c r="B8958" s="11"/>
    </row>
    <row r="8959" spans="2:2" x14ac:dyDescent="0.3">
      <c r="B8959" s="11"/>
    </row>
    <row r="8960" spans="2:2" x14ac:dyDescent="0.3">
      <c r="B8960" s="11"/>
    </row>
    <row r="8961" spans="2:2" x14ac:dyDescent="0.3">
      <c r="B8961" s="11"/>
    </row>
    <row r="8962" spans="2:2" x14ac:dyDescent="0.3">
      <c r="B8962" s="11"/>
    </row>
    <row r="8963" spans="2:2" x14ac:dyDescent="0.3">
      <c r="B8963" s="11"/>
    </row>
    <row r="8964" spans="2:2" x14ac:dyDescent="0.3">
      <c r="B8964" s="11"/>
    </row>
    <row r="8965" spans="2:2" x14ac:dyDescent="0.3">
      <c r="B8965" s="11"/>
    </row>
    <row r="8966" spans="2:2" x14ac:dyDescent="0.3">
      <c r="B8966" s="11"/>
    </row>
    <row r="8967" spans="2:2" x14ac:dyDescent="0.3">
      <c r="B8967" s="11"/>
    </row>
    <row r="8968" spans="2:2" x14ac:dyDescent="0.3">
      <c r="B8968" s="11"/>
    </row>
    <row r="8969" spans="2:2" x14ac:dyDescent="0.3">
      <c r="B8969" s="11"/>
    </row>
    <row r="8970" spans="2:2" x14ac:dyDescent="0.3">
      <c r="B8970" s="11"/>
    </row>
    <row r="8971" spans="2:2" x14ac:dyDescent="0.3">
      <c r="B8971" s="11"/>
    </row>
    <row r="8972" spans="2:2" x14ac:dyDescent="0.3">
      <c r="B8972" s="11"/>
    </row>
    <row r="8973" spans="2:2" x14ac:dyDescent="0.3">
      <c r="B8973" s="11"/>
    </row>
    <row r="8974" spans="2:2" x14ac:dyDescent="0.3">
      <c r="B8974" s="11"/>
    </row>
    <row r="8975" spans="2:2" x14ac:dyDescent="0.3">
      <c r="B8975" s="11"/>
    </row>
    <row r="8976" spans="2:2" x14ac:dyDescent="0.3">
      <c r="B8976" s="11"/>
    </row>
    <row r="8977" spans="2:2" x14ac:dyDescent="0.3">
      <c r="B8977" s="11"/>
    </row>
    <row r="8978" spans="2:2" x14ac:dyDescent="0.3">
      <c r="B8978" s="11"/>
    </row>
    <row r="8979" spans="2:2" x14ac:dyDescent="0.3">
      <c r="B8979" s="11"/>
    </row>
    <row r="8980" spans="2:2" x14ac:dyDescent="0.3">
      <c r="B8980" s="11"/>
    </row>
    <row r="8981" spans="2:2" x14ac:dyDescent="0.3">
      <c r="B8981" s="11"/>
    </row>
    <row r="8982" spans="2:2" x14ac:dyDescent="0.3">
      <c r="B8982" s="11"/>
    </row>
    <row r="8983" spans="2:2" x14ac:dyDescent="0.3">
      <c r="B8983" s="11"/>
    </row>
    <row r="8984" spans="2:2" x14ac:dyDescent="0.3">
      <c r="B8984" s="11"/>
    </row>
    <row r="8985" spans="2:2" x14ac:dyDescent="0.3">
      <c r="B8985" s="11"/>
    </row>
    <row r="8986" spans="2:2" x14ac:dyDescent="0.3">
      <c r="B8986" s="11"/>
    </row>
    <row r="8987" spans="2:2" x14ac:dyDescent="0.3">
      <c r="B8987" s="11"/>
    </row>
    <row r="8988" spans="2:2" x14ac:dyDescent="0.3">
      <c r="B8988" s="11"/>
    </row>
    <row r="8989" spans="2:2" x14ac:dyDescent="0.3">
      <c r="B8989" s="11"/>
    </row>
    <row r="8990" spans="2:2" x14ac:dyDescent="0.3">
      <c r="B8990" s="11"/>
    </row>
    <row r="8991" spans="2:2" x14ac:dyDescent="0.3">
      <c r="B8991" s="11"/>
    </row>
    <row r="8992" spans="2:2" x14ac:dyDescent="0.3">
      <c r="B8992" s="11"/>
    </row>
    <row r="8993" spans="2:2" x14ac:dyDescent="0.3">
      <c r="B8993" s="11"/>
    </row>
    <row r="8994" spans="2:2" x14ac:dyDescent="0.3">
      <c r="B8994" s="11"/>
    </row>
    <row r="8995" spans="2:2" x14ac:dyDescent="0.3">
      <c r="B8995" s="11"/>
    </row>
    <row r="8996" spans="2:2" x14ac:dyDescent="0.3">
      <c r="B8996" s="11"/>
    </row>
    <row r="8997" spans="2:2" x14ac:dyDescent="0.3">
      <c r="B8997" s="11"/>
    </row>
    <row r="8998" spans="2:2" x14ac:dyDescent="0.3">
      <c r="B8998" s="11"/>
    </row>
    <row r="8999" spans="2:2" x14ac:dyDescent="0.3">
      <c r="B8999" s="11"/>
    </row>
    <row r="9000" spans="2:2" x14ac:dyDescent="0.3">
      <c r="B9000" s="11"/>
    </row>
    <row r="9001" spans="2:2" x14ac:dyDescent="0.3">
      <c r="B9001" s="11"/>
    </row>
    <row r="9002" spans="2:2" x14ac:dyDescent="0.3">
      <c r="B9002" s="11"/>
    </row>
    <row r="9003" spans="2:2" x14ac:dyDescent="0.3">
      <c r="B9003" s="11"/>
    </row>
    <row r="9004" spans="2:2" x14ac:dyDescent="0.3">
      <c r="B9004" s="11"/>
    </row>
    <row r="9005" spans="2:2" x14ac:dyDescent="0.3">
      <c r="B9005" s="11"/>
    </row>
    <row r="9006" spans="2:2" x14ac:dyDescent="0.3">
      <c r="B9006" s="11"/>
    </row>
    <row r="9007" spans="2:2" x14ac:dyDescent="0.3">
      <c r="B9007" s="11"/>
    </row>
    <row r="9008" spans="2:2" x14ac:dyDescent="0.3">
      <c r="B9008" s="11"/>
    </row>
    <row r="9009" spans="2:2" x14ac:dyDescent="0.3">
      <c r="B9009" s="11"/>
    </row>
    <row r="9010" spans="2:2" x14ac:dyDescent="0.3">
      <c r="B9010" s="11"/>
    </row>
    <row r="9011" spans="2:2" x14ac:dyDescent="0.3">
      <c r="B9011" s="11"/>
    </row>
    <row r="9012" spans="2:2" x14ac:dyDescent="0.3">
      <c r="B9012" s="11"/>
    </row>
    <row r="9013" spans="2:2" x14ac:dyDescent="0.3">
      <c r="B9013" s="11"/>
    </row>
    <row r="9014" spans="2:2" x14ac:dyDescent="0.3">
      <c r="B9014" s="11"/>
    </row>
    <row r="9015" spans="2:2" x14ac:dyDescent="0.3">
      <c r="B9015" s="11"/>
    </row>
    <row r="9016" spans="2:2" x14ac:dyDescent="0.3">
      <c r="B9016" s="11"/>
    </row>
    <row r="9017" spans="2:2" x14ac:dyDescent="0.3">
      <c r="B9017" s="11"/>
    </row>
    <row r="9018" spans="2:2" x14ac:dyDescent="0.3">
      <c r="B9018" s="11"/>
    </row>
    <row r="9019" spans="2:2" x14ac:dyDescent="0.3">
      <c r="B9019" s="11"/>
    </row>
    <row r="9020" spans="2:2" x14ac:dyDescent="0.3">
      <c r="B9020" s="11"/>
    </row>
    <row r="9021" spans="2:2" x14ac:dyDescent="0.3">
      <c r="B9021" s="11"/>
    </row>
    <row r="9022" spans="2:2" x14ac:dyDescent="0.3">
      <c r="B9022" s="11"/>
    </row>
    <row r="9023" spans="2:2" x14ac:dyDescent="0.3">
      <c r="B9023" s="11"/>
    </row>
    <row r="9024" spans="2:2" x14ac:dyDescent="0.3">
      <c r="B9024" s="11"/>
    </row>
    <row r="9025" spans="2:2" x14ac:dyDescent="0.3">
      <c r="B9025" s="11"/>
    </row>
    <row r="9026" spans="2:2" x14ac:dyDescent="0.3">
      <c r="B9026" s="11"/>
    </row>
    <row r="9027" spans="2:2" x14ac:dyDescent="0.3">
      <c r="B9027" s="11"/>
    </row>
    <row r="9028" spans="2:2" x14ac:dyDescent="0.3">
      <c r="B9028" s="11"/>
    </row>
    <row r="9029" spans="2:2" x14ac:dyDescent="0.3">
      <c r="B9029" s="11"/>
    </row>
    <row r="9030" spans="2:2" x14ac:dyDescent="0.3">
      <c r="B9030" s="11"/>
    </row>
    <row r="9031" spans="2:2" x14ac:dyDescent="0.3">
      <c r="B9031" s="11"/>
    </row>
    <row r="9032" spans="2:2" x14ac:dyDescent="0.3">
      <c r="B9032" s="11"/>
    </row>
    <row r="9033" spans="2:2" x14ac:dyDescent="0.3">
      <c r="B9033" s="11"/>
    </row>
    <row r="9034" spans="2:2" x14ac:dyDescent="0.3">
      <c r="B9034" s="11"/>
    </row>
    <row r="9035" spans="2:2" x14ac:dyDescent="0.3">
      <c r="B9035" s="11"/>
    </row>
    <row r="9036" spans="2:2" x14ac:dyDescent="0.3">
      <c r="B9036" s="11"/>
    </row>
    <row r="9037" spans="2:2" x14ac:dyDescent="0.3">
      <c r="B9037" s="11"/>
    </row>
    <row r="9038" spans="2:2" x14ac:dyDescent="0.3">
      <c r="B9038" s="11"/>
    </row>
    <row r="9039" spans="2:2" x14ac:dyDescent="0.3">
      <c r="B9039" s="11"/>
    </row>
    <row r="9040" spans="2:2" x14ac:dyDescent="0.3">
      <c r="B9040" s="11"/>
    </row>
    <row r="9041" spans="2:2" x14ac:dyDescent="0.3">
      <c r="B9041" s="11"/>
    </row>
    <row r="9042" spans="2:2" x14ac:dyDescent="0.3">
      <c r="B9042" s="11"/>
    </row>
    <row r="9043" spans="2:2" x14ac:dyDescent="0.3">
      <c r="B9043" s="11"/>
    </row>
    <row r="9044" spans="2:2" x14ac:dyDescent="0.3">
      <c r="B9044" s="11"/>
    </row>
    <row r="9045" spans="2:2" x14ac:dyDescent="0.3">
      <c r="B9045" s="11"/>
    </row>
    <row r="9046" spans="2:2" x14ac:dyDescent="0.3">
      <c r="B9046" s="11"/>
    </row>
    <row r="9047" spans="2:2" x14ac:dyDescent="0.3">
      <c r="B9047" s="11"/>
    </row>
    <row r="9048" spans="2:2" x14ac:dyDescent="0.3">
      <c r="B9048" s="11"/>
    </row>
    <row r="9049" spans="2:2" x14ac:dyDescent="0.3">
      <c r="B9049" s="11"/>
    </row>
    <row r="9050" spans="2:2" x14ac:dyDescent="0.3">
      <c r="B9050" s="11"/>
    </row>
    <row r="9051" spans="2:2" x14ac:dyDescent="0.3">
      <c r="B9051" s="11"/>
    </row>
    <row r="9052" spans="2:2" x14ac:dyDescent="0.3">
      <c r="B9052" s="11"/>
    </row>
    <row r="9053" spans="2:2" x14ac:dyDescent="0.3">
      <c r="B9053" s="11"/>
    </row>
    <row r="9054" spans="2:2" x14ac:dyDescent="0.3">
      <c r="B9054" s="11"/>
    </row>
    <row r="9055" spans="2:2" x14ac:dyDescent="0.3">
      <c r="B9055" s="11"/>
    </row>
    <row r="9056" spans="2:2" x14ac:dyDescent="0.3">
      <c r="B9056" s="11"/>
    </row>
    <row r="9057" spans="2:2" x14ac:dyDescent="0.3">
      <c r="B9057" s="11"/>
    </row>
    <row r="9058" spans="2:2" x14ac:dyDescent="0.3">
      <c r="B9058" s="11"/>
    </row>
    <row r="9059" spans="2:2" x14ac:dyDescent="0.3">
      <c r="B9059" s="11"/>
    </row>
    <row r="9060" spans="2:2" x14ac:dyDescent="0.3">
      <c r="B9060" s="11"/>
    </row>
    <row r="9061" spans="2:2" x14ac:dyDescent="0.3">
      <c r="B9061" s="11"/>
    </row>
    <row r="9062" spans="2:2" x14ac:dyDescent="0.3">
      <c r="B9062" s="11"/>
    </row>
    <row r="9063" spans="2:2" x14ac:dyDescent="0.3">
      <c r="B9063" s="11"/>
    </row>
    <row r="9064" spans="2:2" x14ac:dyDescent="0.3">
      <c r="B9064" s="11"/>
    </row>
    <row r="9065" spans="2:2" x14ac:dyDescent="0.3">
      <c r="B9065" s="11"/>
    </row>
    <row r="9066" spans="2:2" x14ac:dyDescent="0.3">
      <c r="B9066" s="11"/>
    </row>
    <row r="9067" spans="2:2" x14ac:dyDescent="0.3">
      <c r="B9067" s="11"/>
    </row>
    <row r="9068" spans="2:2" x14ac:dyDescent="0.3">
      <c r="B9068" s="11"/>
    </row>
    <row r="9069" spans="2:2" x14ac:dyDescent="0.3">
      <c r="B9069" s="11"/>
    </row>
    <row r="9070" spans="2:2" x14ac:dyDescent="0.3">
      <c r="B9070" s="11"/>
    </row>
    <row r="9071" spans="2:2" x14ac:dyDescent="0.3">
      <c r="B9071" s="11"/>
    </row>
    <row r="9072" spans="2:2" x14ac:dyDescent="0.3">
      <c r="B9072" s="11"/>
    </row>
    <row r="9073" spans="2:2" x14ac:dyDescent="0.3">
      <c r="B9073" s="11"/>
    </row>
    <row r="9074" spans="2:2" x14ac:dyDescent="0.3">
      <c r="B9074" s="11"/>
    </row>
    <row r="9075" spans="2:2" x14ac:dyDescent="0.3">
      <c r="B9075" s="11"/>
    </row>
    <row r="9076" spans="2:2" x14ac:dyDescent="0.3">
      <c r="B9076" s="11"/>
    </row>
    <row r="9077" spans="2:2" x14ac:dyDescent="0.3">
      <c r="B9077" s="11"/>
    </row>
    <row r="9078" spans="2:2" x14ac:dyDescent="0.3">
      <c r="B9078" s="11"/>
    </row>
    <row r="9079" spans="2:2" x14ac:dyDescent="0.3">
      <c r="B9079" s="11"/>
    </row>
    <row r="9080" spans="2:2" x14ac:dyDescent="0.3">
      <c r="B9080" s="11"/>
    </row>
    <row r="9081" spans="2:2" x14ac:dyDescent="0.3">
      <c r="B9081" s="11"/>
    </row>
    <row r="9082" spans="2:2" x14ac:dyDescent="0.3">
      <c r="B9082" s="11"/>
    </row>
    <row r="9083" spans="2:2" x14ac:dyDescent="0.3">
      <c r="B9083" s="11"/>
    </row>
    <row r="9084" spans="2:2" x14ac:dyDescent="0.3">
      <c r="B9084" s="11"/>
    </row>
    <row r="9085" spans="2:2" x14ac:dyDescent="0.3">
      <c r="B9085" s="11"/>
    </row>
    <row r="9086" spans="2:2" x14ac:dyDescent="0.3">
      <c r="B9086" s="11"/>
    </row>
    <row r="9087" spans="2:2" x14ac:dyDescent="0.3">
      <c r="B9087" s="11"/>
    </row>
    <row r="9088" spans="2:2" x14ac:dyDescent="0.3">
      <c r="B9088" s="11"/>
    </row>
    <row r="9089" spans="2:2" x14ac:dyDescent="0.3">
      <c r="B9089" s="11"/>
    </row>
    <row r="9090" spans="2:2" x14ac:dyDescent="0.3">
      <c r="B9090" s="11"/>
    </row>
    <row r="9091" spans="2:2" x14ac:dyDescent="0.3">
      <c r="B9091" s="11"/>
    </row>
    <row r="9092" spans="2:2" x14ac:dyDescent="0.3">
      <c r="B9092" s="11"/>
    </row>
    <row r="9093" spans="2:2" x14ac:dyDescent="0.3">
      <c r="B9093" s="11"/>
    </row>
    <row r="9094" spans="2:2" x14ac:dyDescent="0.3">
      <c r="B9094" s="11"/>
    </row>
    <row r="9095" spans="2:2" x14ac:dyDescent="0.3">
      <c r="B9095" s="11"/>
    </row>
    <row r="9096" spans="2:2" x14ac:dyDescent="0.3">
      <c r="B9096" s="11"/>
    </row>
    <row r="9097" spans="2:2" x14ac:dyDescent="0.3">
      <c r="B9097" s="11"/>
    </row>
    <row r="9098" spans="2:2" x14ac:dyDescent="0.3">
      <c r="B9098" s="11"/>
    </row>
    <row r="9099" spans="2:2" x14ac:dyDescent="0.3">
      <c r="B9099" s="11"/>
    </row>
    <row r="9100" spans="2:2" x14ac:dyDescent="0.3">
      <c r="B9100" s="11"/>
    </row>
    <row r="9101" spans="2:2" x14ac:dyDescent="0.3">
      <c r="B9101" s="11"/>
    </row>
    <row r="9102" spans="2:2" x14ac:dyDescent="0.3">
      <c r="B9102" s="11"/>
    </row>
    <row r="9103" spans="2:2" x14ac:dyDescent="0.3">
      <c r="B9103" s="11"/>
    </row>
    <row r="9104" spans="2:2" x14ac:dyDescent="0.3">
      <c r="B9104" s="11"/>
    </row>
    <row r="9105" spans="2:2" x14ac:dyDescent="0.3">
      <c r="B9105" s="11"/>
    </row>
    <row r="9106" spans="2:2" x14ac:dyDescent="0.3">
      <c r="B9106" s="11"/>
    </row>
    <row r="9107" spans="2:2" x14ac:dyDescent="0.3">
      <c r="B9107" s="11"/>
    </row>
    <row r="9108" spans="2:2" x14ac:dyDescent="0.3">
      <c r="B9108" s="11"/>
    </row>
    <row r="9109" spans="2:2" x14ac:dyDescent="0.3">
      <c r="B9109" s="11"/>
    </row>
    <row r="9110" spans="2:2" x14ac:dyDescent="0.3">
      <c r="B9110" s="11"/>
    </row>
    <row r="9111" spans="2:2" x14ac:dyDescent="0.3">
      <c r="B9111" s="11"/>
    </row>
    <row r="9112" spans="2:2" x14ac:dyDescent="0.3">
      <c r="B9112" s="11"/>
    </row>
    <row r="9113" spans="2:2" x14ac:dyDescent="0.3">
      <c r="B9113" s="11"/>
    </row>
    <row r="9114" spans="2:2" x14ac:dyDescent="0.3">
      <c r="B9114" s="11"/>
    </row>
    <row r="9115" spans="2:2" x14ac:dyDescent="0.3">
      <c r="B9115" s="11"/>
    </row>
    <row r="9116" spans="2:2" x14ac:dyDescent="0.3">
      <c r="B9116" s="11"/>
    </row>
    <row r="9117" spans="2:2" x14ac:dyDescent="0.3">
      <c r="B9117" s="11"/>
    </row>
    <row r="9118" spans="2:2" x14ac:dyDescent="0.3">
      <c r="B9118" s="11"/>
    </row>
    <row r="9119" spans="2:2" x14ac:dyDescent="0.3">
      <c r="B9119" s="11"/>
    </row>
    <row r="9120" spans="2:2" x14ac:dyDescent="0.3">
      <c r="B9120" s="11"/>
    </row>
    <row r="9121" spans="2:2" x14ac:dyDescent="0.3">
      <c r="B9121" s="11"/>
    </row>
    <row r="9122" spans="2:2" x14ac:dyDescent="0.3">
      <c r="B9122" s="11"/>
    </row>
    <row r="9123" spans="2:2" x14ac:dyDescent="0.3">
      <c r="B9123" s="11"/>
    </row>
    <row r="9124" spans="2:2" x14ac:dyDescent="0.3">
      <c r="B9124" s="11"/>
    </row>
    <row r="9125" spans="2:2" x14ac:dyDescent="0.3">
      <c r="B9125" s="11"/>
    </row>
    <row r="9126" spans="2:2" x14ac:dyDescent="0.3">
      <c r="B9126" s="11"/>
    </row>
    <row r="9127" spans="2:2" x14ac:dyDescent="0.3">
      <c r="B9127" s="11"/>
    </row>
    <row r="9128" spans="2:2" x14ac:dyDescent="0.3">
      <c r="B9128" s="11"/>
    </row>
    <row r="9129" spans="2:2" x14ac:dyDescent="0.3">
      <c r="B9129" s="11"/>
    </row>
    <row r="9130" spans="2:2" x14ac:dyDescent="0.3">
      <c r="B9130" s="11"/>
    </row>
    <row r="9131" spans="2:2" x14ac:dyDescent="0.3">
      <c r="B9131" s="11"/>
    </row>
    <row r="9132" spans="2:2" x14ac:dyDescent="0.3">
      <c r="B9132" s="11"/>
    </row>
    <row r="9133" spans="2:2" x14ac:dyDescent="0.3">
      <c r="B9133" s="11"/>
    </row>
    <row r="9134" spans="2:2" x14ac:dyDescent="0.3">
      <c r="B9134" s="11"/>
    </row>
    <row r="9135" spans="2:2" x14ac:dyDescent="0.3">
      <c r="B9135" s="11"/>
    </row>
    <row r="9136" spans="2:2" x14ac:dyDescent="0.3">
      <c r="B9136" s="11"/>
    </row>
    <row r="9137" spans="2:2" x14ac:dyDescent="0.3">
      <c r="B9137" s="11"/>
    </row>
    <row r="9138" spans="2:2" x14ac:dyDescent="0.3">
      <c r="B9138" s="11"/>
    </row>
    <row r="9139" spans="2:2" x14ac:dyDescent="0.3">
      <c r="B9139" s="11"/>
    </row>
    <row r="9140" spans="2:2" x14ac:dyDescent="0.3">
      <c r="B9140" s="11"/>
    </row>
    <row r="9141" spans="2:2" x14ac:dyDescent="0.3">
      <c r="B9141" s="11"/>
    </row>
    <row r="9142" spans="2:2" x14ac:dyDescent="0.3">
      <c r="B9142" s="11"/>
    </row>
    <row r="9143" spans="2:2" x14ac:dyDescent="0.3">
      <c r="B9143" s="11"/>
    </row>
    <row r="9144" spans="2:2" x14ac:dyDescent="0.3">
      <c r="B9144" s="11"/>
    </row>
    <row r="9145" spans="2:2" x14ac:dyDescent="0.3">
      <c r="B9145" s="11"/>
    </row>
    <row r="9146" spans="2:2" x14ac:dyDescent="0.3">
      <c r="B9146" s="11"/>
    </row>
    <row r="9147" spans="2:2" x14ac:dyDescent="0.3">
      <c r="B9147" s="11"/>
    </row>
    <row r="9148" spans="2:2" x14ac:dyDescent="0.3">
      <c r="B9148" s="11"/>
    </row>
    <row r="9149" spans="2:2" x14ac:dyDescent="0.3">
      <c r="B9149" s="11"/>
    </row>
    <row r="9150" spans="2:2" x14ac:dyDescent="0.3">
      <c r="B9150" s="11"/>
    </row>
    <row r="9151" spans="2:2" x14ac:dyDescent="0.3">
      <c r="B9151" s="11"/>
    </row>
    <row r="9152" spans="2:2" x14ac:dyDescent="0.3">
      <c r="B9152" s="11"/>
    </row>
    <row r="9153" spans="2:2" x14ac:dyDescent="0.3">
      <c r="B9153" s="11"/>
    </row>
    <row r="9154" spans="2:2" x14ac:dyDescent="0.3">
      <c r="B9154" s="11"/>
    </row>
    <row r="9155" spans="2:2" x14ac:dyDescent="0.3">
      <c r="B9155" s="11"/>
    </row>
    <row r="9156" spans="2:2" x14ac:dyDescent="0.3">
      <c r="B9156" s="11"/>
    </row>
    <row r="9157" spans="2:2" x14ac:dyDescent="0.3">
      <c r="B9157" s="11"/>
    </row>
    <row r="9158" spans="2:2" x14ac:dyDescent="0.3">
      <c r="B9158" s="11"/>
    </row>
    <row r="9159" spans="2:2" x14ac:dyDescent="0.3">
      <c r="B9159" s="11"/>
    </row>
    <row r="9160" spans="2:2" x14ac:dyDescent="0.3">
      <c r="B9160" s="11"/>
    </row>
    <row r="9161" spans="2:2" x14ac:dyDescent="0.3">
      <c r="B9161" s="11"/>
    </row>
    <row r="9162" spans="2:2" x14ac:dyDescent="0.3">
      <c r="B9162" s="11"/>
    </row>
    <row r="9163" spans="2:2" x14ac:dyDescent="0.3">
      <c r="B9163" s="11"/>
    </row>
    <row r="9164" spans="2:2" x14ac:dyDescent="0.3">
      <c r="B9164" s="11"/>
    </row>
    <row r="9165" spans="2:2" x14ac:dyDescent="0.3">
      <c r="B9165" s="11"/>
    </row>
    <row r="9166" spans="2:2" x14ac:dyDescent="0.3">
      <c r="B9166" s="11"/>
    </row>
    <row r="9167" spans="2:2" x14ac:dyDescent="0.3">
      <c r="B9167" s="11"/>
    </row>
    <row r="9168" spans="2:2" x14ac:dyDescent="0.3">
      <c r="B9168" s="11"/>
    </row>
    <row r="9169" spans="2:2" x14ac:dyDescent="0.3">
      <c r="B9169" s="11"/>
    </row>
    <row r="9170" spans="2:2" x14ac:dyDescent="0.3">
      <c r="B9170" s="11"/>
    </row>
    <row r="9171" spans="2:2" x14ac:dyDescent="0.3">
      <c r="B9171" s="11"/>
    </row>
    <row r="9172" spans="2:2" x14ac:dyDescent="0.3">
      <c r="B9172" s="11"/>
    </row>
    <row r="9173" spans="2:2" x14ac:dyDescent="0.3">
      <c r="B9173" s="11"/>
    </row>
    <row r="9174" spans="2:2" x14ac:dyDescent="0.3">
      <c r="B9174" s="11"/>
    </row>
    <row r="9175" spans="2:2" x14ac:dyDescent="0.3">
      <c r="B9175" s="11"/>
    </row>
    <row r="9176" spans="2:2" x14ac:dyDescent="0.3">
      <c r="B9176" s="11"/>
    </row>
    <row r="9177" spans="2:2" x14ac:dyDescent="0.3">
      <c r="B9177" s="11"/>
    </row>
    <row r="9178" spans="2:2" x14ac:dyDescent="0.3">
      <c r="B9178" s="11"/>
    </row>
    <row r="9179" spans="2:2" x14ac:dyDescent="0.3">
      <c r="B9179" s="11"/>
    </row>
    <row r="9180" spans="2:2" x14ac:dyDescent="0.3">
      <c r="B9180" s="11"/>
    </row>
    <row r="9181" spans="2:2" x14ac:dyDescent="0.3">
      <c r="B9181" s="11"/>
    </row>
    <row r="9182" spans="2:2" x14ac:dyDescent="0.3">
      <c r="B9182" s="11"/>
    </row>
    <row r="9183" spans="2:2" x14ac:dyDescent="0.3">
      <c r="B9183" s="11"/>
    </row>
    <row r="9184" spans="2:2" x14ac:dyDescent="0.3">
      <c r="B9184" s="11"/>
    </row>
    <row r="9185" spans="2:2" x14ac:dyDescent="0.3">
      <c r="B9185" s="11"/>
    </row>
    <row r="9186" spans="2:2" x14ac:dyDescent="0.3">
      <c r="B9186" s="11"/>
    </row>
    <row r="9187" spans="2:2" x14ac:dyDescent="0.3">
      <c r="B9187" s="11"/>
    </row>
    <row r="9188" spans="2:2" x14ac:dyDescent="0.3">
      <c r="B9188" s="11"/>
    </row>
    <row r="9189" spans="2:2" x14ac:dyDescent="0.3">
      <c r="B9189" s="11"/>
    </row>
    <row r="9190" spans="2:2" x14ac:dyDescent="0.3">
      <c r="B9190" s="11"/>
    </row>
    <row r="9191" spans="2:2" x14ac:dyDescent="0.3">
      <c r="B9191" s="11"/>
    </row>
    <row r="9192" spans="2:2" x14ac:dyDescent="0.3">
      <c r="B9192" s="11"/>
    </row>
    <row r="9193" spans="2:2" x14ac:dyDescent="0.3">
      <c r="B9193" s="11"/>
    </row>
    <row r="9194" spans="2:2" x14ac:dyDescent="0.3">
      <c r="B9194" s="11"/>
    </row>
    <row r="9195" spans="2:2" x14ac:dyDescent="0.3">
      <c r="B9195" s="11"/>
    </row>
    <row r="9196" spans="2:2" x14ac:dyDescent="0.3">
      <c r="B9196" s="11"/>
    </row>
    <row r="9197" spans="2:2" x14ac:dyDescent="0.3">
      <c r="B9197" s="11"/>
    </row>
    <row r="9198" spans="2:2" x14ac:dyDescent="0.3">
      <c r="B9198" s="11"/>
    </row>
    <row r="9199" spans="2:2" x14ac:dyDescent="0.3">
      <c r="B9199" s="11"/>
    </row>
    <row r="9200" spans="2:2" x14ac:dyDescent="0.3">
      <c r="B9200" s="11"/>
    </row>
    <row r="9201" spans="2:2" x14ac:dyDescent="0.3">
      <c r="B9201" s="11"/>
    </row>
    <row r="9202" spans="2:2" x14ac:dyDescent="0.3">
      <c r="B9202" s="11"/>
    </row>
    <row r="9203" spans="2:2" x14ac:dyDescent="0.3">
      <c r="B9203" s="11"/>
    </row>
    <row r="9204" spans="2:2" x14ac:dyDescent="0.3">
      <c r="B9204" s="11"/>
    </row>
    <row r="9205" spans="2:2" x14ac:dyDescent="0.3">
      <c r="B9205" s="11"/>
    </row>
    <row r="9206" spans="2:2" x14ac:dyDescent="0.3">
      <c r="B9206" s="11"/>
    </row>
    <row r="9207" spans="2:2" x14ac:dyDescent="0.3">
      <c r="B9207" s="11"/>
    </row>
    <row r="9208" spans="2:2" x14ac:dyDescent="0.3">
      <c r="B9208" s="11"/>
    </row>
    <row r="9209" spans="2:2" x14ac:dyDescent="0.3">
      <c r="B9209" s="11"/>
    </row>
    <row r="9210" spans="2:2" x14ac:dyDescent="0.3">
      <c r="B9210" s="11"/>
    </row>
    <row r="9211" spans="2:2" x14ac:dyDescent="0.3">
      <c r="B9211" s="11"/>
    </row>
    <row r="9212" spans="2:2" x14ac:dyDescent="0.3">
      <c r="B9212" s="11"/>
    </row>
    <row r="9213" spans="2:2" x14ac:dyDescent="0.3">
      <c r="B9213" s="11"/>
    </row>
    <row r="9214" spans="2:2" x14ac:dyDescent="0.3">
      <c r="B9214" s="11"/>
    </row>
    <row r="9215" spans="2:2" x14ac:dyDescent="0.3">
      <c r="B9215" s="11"/>
    </row>
    <row r="9216" spans="2:2" x14ac:dyDescent="0.3">
      <c r="B9216" s="11"/>
    </row>
    <row r="9217" spans="2:2" x14ac:dyDescent="0.3">
      <c r="B9217" s="11"/>
    </row>
    <row r="9218" spans="2:2" x14ac:dyDescent="0.3">
      <c r="B9218" s="11"/>
    </row>
    <row r="9219" spans="2:2" x14ac:dyDescent="0.3">
      <c r="B9219" s="11"/>
    </row>
    <row r="9220" spans="2:2" x14ac:dyDescent="0.3">
      <c r="B9220" s="11"/>
    </row>
    <row r="9221" spans="2:2" x14ac:dyDescent="0.3">
      <c r="B9221" s="11"/>
    </row>
    <row r="9222" spans="2:2" x14ac:dyDescent="0.3">
      <c r="B9222" s="11"/>
    </row>
    <row r="9223" spans="2:2" x14ac:dyDescent="0.3">
      <c r="B9223" s="11"/>
    </row>
    <row r="9224" spans="2:2" x14ac:dyDescent="0.3">
      <c r="B9224" s="11"/>
    </row>
    <row r="9225" spans="2:2" x14ac:dyDescent="0.3">
      <c r="B9225" s="11"/>
    </row>
    <row r="9226" spans="2:2" x14ac:dyDescent="0.3">
      <c r="B9226" s="11"/>
    </row>
    <row r="9227" spans="2:2" x14ac:dyDescent="0.3">
      <c r="B9227" s="11"/>
    </row>
    <row r="9228" spans="2:2" x14ac:dyDescent="0.3">
      <c r="B9228" s="11"/>
    </row>
    <row r="9229" spans="2:2" x14ac:dyDescent="0.3">
      <c r="B9229" s="11"/>
    </row>
    <row r="9230" spans="2:2" x14ac:dyDescent="0.3">
      <c r="B9230" s="11"/>
    </row>
    <row r="9231" spans="2:2" x14ac:dyDescent="0.3">
      <c r="B9231" s="11"/>
    </row>
    <row r="9232" spans="2:2" x14ac:dyDescent="0.3">
      <c r="B9232" s="11"/>
    </row>
    <row r="9233" spans="2:2" x14ac:dyDescent="0.3">
      <c r="B9233" s="11"/>
    </row>
    <row r="9234" spans="2:2" x14ac:dyDescent="0.3">
      <c r="B9234" s="11"/>
    </row>
    <row r="9235" spans="2:2" x14ac:dyDescent="0.3">
      <c r="B9235" s="11"/>
    </row>
    <row r="9236" spans="2:2" x14ac:dyDescent="0.3">
      <c r="B9236" s="11"/>
    </row>
    <row r="9237" spans="2:2" x14ac:dyDescent="0.3">
      <c r="B9237" s="11"/>
    </row>
    <row r="9238" spans="2:2" x14ac:dyDescent="0.3">
      <c r="B9238" s="11"/>
    </row>
    <row r="9239" spans="2:2" x14ac:dyDescent="0.3">
      <c r="B9239" s="11"/>
    </row>
    <row r="9240" spans="2:2" x14ac:dyDescent="0.3">
      <c r="B9240" s="11"/>
    </row>
    <row r="9241" spans="2:2" x14ac:dyDescent="0.3">
      <c r="B9241" s="11"/>
    </row>
    <row r="9242" spans="2:2" x14ac:dyDescent="0.3">
      <c r="B9242" s="11"/>
    </row>
    <row r="9243" spans="2:2" x14ac:dyDescent="0.3">
      <c r="B9243" s="11"/>
    </row>
    <row r="9244" spans="2:2" x14ac:dyDescent="0.3">
      <c r="B9244" s="11"/>
    </row>
    <row r="9245" spans="2:2" x14ac:dyDescent="0.3">
      <c r="B9245" s="11"/>
    </row>
    <row r="9246" spans="2:2" x14ac:dyDescent="0.3">
      <c r="B9246" s="11"/>
    </row>
    <row r="9247" spans="2:2" x14ac:dyDescent="0.3">
      <c r="B9247" s="11"/>
    </row>
    <row r="9248" spans="2:2" x14ac:dyDescent="0.3">
      <c r="B9248" s="11"/>
    </row>
    <row r="9249" spans="2:2" x14ac:dyDescent="0.3">
      <c r="B9249" s="11"/>
    </row>
    <row r="9250" spans="2:2" x14ac:dyDescent="0.3">
      <c r="B9250" s="11"/>
    </row>
    <row r="9251" spans="2:2" x14ac:dyDescent="0.3">
      <c r="B9251" s="11"/>
    </row>
    <row r="9252" spans="2:2" x14ac:dyDescent="0.3">
      <c r="B9252" s="11"/>
    </row>
    <row r="9253" spans="2:2" x14ac:dyDescent="0.3">
      <c r="B9253" s="11"/>
    </row>
    <row r="9254" spans="2:2" x14ac:dyDescent="0.3">
      <c r="B9254" s="11"/>
    </row>
    <row r="9255" spans="2:2" x14ac:dyDescent="0.3">
      <c r="B9255" s="11"/>
    </row>
    <row r="9256" spans="2:2" x14ac:dyDescent="0.3">
      <c r="B9256" s="11"/>
    </row>
    <row r="9257" spans="2:2" x14ac:dyDescent="0.3">
      <c r="B9257" s="11"/>
    </row>
    <row r="9258" spans="2:2" x14ac:dyDescent="0.3">
      <c r="B9258" s="11"/>
    </row>
    <row r="9259" spans="2:2" x14ac:dyDescent="0.3">
      <c r="B9259" s="11"/>
    </row>
    <row r="9260" spans="2:2" x14ac:dyDescent="0.3">
      <c r="B9260" s="11"/>
    </row>
    <row r="9261" spans="2:2" x14ac:dyDescent="0.3">
      <c r="B9261" s="11"/>
    </row>
    <row r="9262" spans="2:2" x14ac:dyDescent="0.3">
      <c r="B9262" s="11"/>
    </row>
    <row r="9263" spans="2:2" x14ac:dyDescent="0.3">
      <c r="B9263" s="11"/>
    </row>
    <row r="9264" spans="2:2" x14ac:dyDescent="0.3">
      <c r="B9264" s="11"/>
    </row>
    <row r="9265" spans="2:2" x14ac:dyDescent="0.3">
      <c r="B9265" s="11"/>
    </row>
    <row r="9266" spans="2:2" x14ac:dyDescent="0.3">
      <c r="B9266" s="11"/>
    </row>
    <row r="9267" spans="2:2" x14ac:dyDescent="0.3">
      <c r="B9267" s="11"/>
    </row>
    <row r="9268" spans="2:2" x14ac:dyDescent="0.3">
      <c r="B9268" s="11"/>
    </row>
    <row r="9269" spans="2:2" x14ac:dyDescent="0.3">
      <c r="B9269" s="11"/>
    </row>
    <row r="9270" spans="2:2" x14ac:dyDescent="0.3">
      <c r="B9270" s="11"/>
    </row>
    <row r="9271" spans="2:2" x14ac:dyDescent="0.3">
      <c r="B9271" s="11"/>
    </row>
    <row r="9272" spans="2:2" x14ac:dyDescent="0.3">
      <c r="B9272" s="11"/>
    </row>
    <row r="9273" spans="2:2" x14ac:dyDescent="0.3">
      <c r="B9273" s="11"/>
    </row>
    <row r="9274" spans="2:2" x14ac:dyDescent="0.3">
      <c r="B9274" s="11"/>
    </row>
    <row r="9275" spans="2:2" x14ac:dyDescent="0.3">
      <c r="B9275" s="11"/>
    </row>
    <row r="9276" spans="2:2" x14ac:dyDescent="0.3">
      <c r="B9276" s="11"/>
    </row>
    <row r="9277" spans="2:2" x14ac:dyDescent="0.3">
      <c r="B9277" s="11"/>
    </row>
    <row r="9278" spans="2:2" x14ac:dyDescent="0.3">
      <c r="B9278" s="11"/>
    </row>
    <row r="9279" spans="2:2" x14ac:dyDescent="0.3">
      <c r="B9279" s="11"/>
    </row>
    <row r="9280" spans="2:2" x14ac:dyDescent="0.3">
      <c r="B9280" s="11"/>
    </row>
    <row r="9281" spans="2:2" x14ac:dyDescent="0.3">
      <c r="B9281" s="11"/>
    </row>
    <row r="9282" spans="2:2" x14ac:dyDescent="0.3">
      <c r="B9282" s="11"/>
    </row>
    <row r="9283" spans="2:2" x14ac:dyDescent="0.3">
      <c r="B9283" s="11"/>
    </row>
    <row r="9284" spans="2:2" x14ac:dyDescent="0.3">
      <c r="B9284" s="11"/>
    </row>
    <row r="9285" spans="2:2" x14ac:dyDescent="0.3">
      <c r="B9285" s="11"/>
    </row>
    <row r="9286" spans="2:2" x14ac:dyDescent="0.3">
      <c r="B9286" s="11"/>
    </row>
    <row r="9287" spans="2:2" x14ac:dyDescent="0.3">
      <c r="B9287" s="11"/>
    </row>
    <row r="9288" spans="2:2" x14ac:dyDescent="0.3">
      <c r="B9288" s="11"/>
    </row>
    <row r="9289" spans="2:2" x14ac:dyDescent="0.3">
      <c r="B9289" s="11"/>
    </row>
    <row r="9290" spans="2:2" x14ac:dyDescent="0.3">
      <c r="B9290" s="11"/>
    </row>
    <row r="9291" spans="2:2" x14ac:dyDescent="0.3">
      <c r="B9291" s="11"/>
    </row>
    <row r="9292" spans="2:2" x14ac:dyDescent="0.3">
      <c r="B9292" s="11"/>
    </row>
    <row r="9293" spans="2:2" x14ac:dyDescent="0.3">
      <c r="B9293" s="11"/>
    </row>
    <row r="9294" spans="2:2" x14ac:dyDescent="0.3">
      <c r="B9294" s="11"/>
    </row>
    <row r="9295" spans="2:2" x14ac:dyDescent="0.3">
      <c r="B9295" s="11"/>
    </row>
    <row r="9296" spans="2:2" x14ac:dyDescent="0.3">
      <c r="B9296" s="11"/>
    </row>
    <row r="9297" spans="2:2" x14ac:dyDescent="0.3">
      <c r="B9297" s="11"/>
    </row>
    <row r="9298" spans="2:2" x14ac:dyDescent="0.3">
      <c r="B9298" s="11"/>
    </row>
    <row r="9299" spans="2:2" x14ac:dyDescent="0.3">
      <c r="B9299" s="11"/>
    </row>
    <row r="9300" spans="2:2" x14ac:dyDescent="0.3">
      <c r="B9300" s="11"/>
    </row>
    <row r="9301" spans="2:2" x14ac:dyDescent="0.3">
      <c r="B9301" s="11"/>
    </row>
    <row r="9302" spans="2:2" x14ac:dyDescent="0.3">
      <c r="B9302" s="11"/>
    </row>
    <row r="9303" spans="2:2" x14ac:dyDescent="0.3">
      <c r="B9303" s="11"/>
    </row>
    <row r="9304" spans="2:2" x14ac:dyDescent="0.3">
      <c r="B9304" s="11"/>
    </row>
    <row r="9305" spans="2:2" x14ac:dyDescent="0.3">
      <c r="B9305" s="11"/>
    </row>
    <row r="9306" spans="2:2" x14ac:dyDescent="0.3">
      <c r="B9306" s="11"/>
    </row>
    <row r="9307" spans="2:2" x14ac:dyDescent="0.3">
      <c r="B9307" s="11"/>
    </row>
    <row r="9308" spans="2:2" x14ac:dyDescent="0.3">
      <c r="B9308" s="11"/>
    </row>
    <row r="9309" spans="2:2" x14ac:dyDescent="0.3">
      <c r="B9309" s="11"/>
    </row>
    <row r="9310" spans="2:2" x14ac:dyDescent="0.3">
      <c r="B9310" s="11"/>
    </row>
    <row r="9311" spans="2:2" x14ac:dyDescent="0.3">
      <c r="B9311" s="11"/>
    </row>
    <row r="9312" spans="2:2" x14ac:dyDescent="0.3">
      <c r="B9312" s="11"/>
    </row>
    <row r="9313" spans="2:2" x14ac:dyDescent="0.3">
      <c r="B9313" s="11"/>
    </row>
    <row r="9314" spans="2:2" x14ac:dyDescent="0.3">
      <c r="B9314" s="11"/>
    </row>
    <row r="9315" spans="2:2" x14ac:dyDescent="0.3">
      <c r="B9315" s="11"/>
    </row>
    <row r="9316" spans="2:2" x14ac:dyDescent="0.3">
      <c r="B9316" s="11"/>
    </row>
    <row r="9317" spans="2:2" x14ac:dyDescent="0.3">
      <c r="B9317" s="11"/>
    </row>
    <row r="9318" spans="2:2" x14ac:dyDescent="0.3">
      <c r="B9318" s="11"/>
    </row>
    <row r="9319" spans="2:2" x14ac:dyDescent="0.3">
      <c r="B9319" s="11"/>
    </row>
    <row r="9320" spans="2:2" x14ac:dyDescent="0.3">
      <c r="B9320" s="11"/>
    </row>
    <row r="9321" spans="2:2" x14ac:dyDescent="0.3">
      <c r="B9321" s="11"/>
    </row>
    <row r="9322" spans="2:2" x14ac:dyDescent="0.3">
      <c r="B9322" s="11"/>
    </row>
    <row r="9323" spans="2:2" x14ac:dyDescent="0.3">
      <c r="B9323" s="11"/>
    </row>
    <row r="9324" spans="2:2" x14ac:dyDescent="0.3">
      <c r="B9324" s="11"/>
    </row>
    <row r="9325" spans="2:2" x14ac:dyDescent="0.3">
      <c r="B9325" s="11"/>
    </row>
    <row r="9326" spans="2:2" x14ac:dyDescent="0.3">
      <c r="B9326" s="11"/>
    </row>
    <row r="9327" spans="2:2" x14ac:dyDescent="0.3">
      <c r="B9327" s="11"/>
    </row>
    <row r="9328" spans="2:2" x14ac:dyDescent="0.3">
      <c r="B9328" s="11"/>
    </row>
    <row r="9329" spans="2:2" x14ac:dyDescent="0.3">
      <c r="B9329" s="11"/>
    </row>
    <row r="9330" spans="2:2" x14ac:dyDescent="0.3">
      <c r="B9330" s="11"/>
    </row>
    <row r="9331" spans="2:2" x14ac:dyDescent="0.3">
      <c r="B9331" s="11"/>
    </row>
    <row r="9332" spans="2:2" x14ac:dyDescent="0.3">
      <c r="B9332" s="11"/>
    </row>
    <row r="9333" spans="2:2" x14ac:dyDescent="0.3">
      <c r="B9333" s="11"/>
    </row>
    <row r="9334" spans="2:2" x14ac:dyDescent="0.3">
      <c r="B9334" s="11"/>
    </row>
    <row r="9335" spans="2:2" x14ac:dyDescent="0.3">
      <c r="B9335" s="11"/>
    </row>
    <row r="9336" spans="2:2" x14ac:dyDescent="0.3">
      <c r="B9336" s="11"/>
    </row>
    <row r="9337" spans="2:2" x14ac:dyDescent="0.3">
      <c r="B9337" s="11"/>
    </row>
    <row r="9338" spans="2:2" x14ac:dyDescent="0.3">
      <c r="B9338" s="11"/>
    </row>
    <row r="9339" spans="2:2" x14ac:dyDescent="0.3">
      <c r="B9339" s="11"/>
    </row>
    <row r="9340" spans="2:2" x14ac:dyDescent="0.3">
      <c r="B9340" s="11"/>
    </row>
    <row r="9341" spans="2:2" x14ac:dyDescent="0.3">
      <c r="B9341" s="11"/>
    </row>
    <row r="9342" spans="2:2" x14ac:dyDescent="0.3">
      <c r="B9342" s="11"/>
    </row>
    <row r="9343" spans="2:2" x14ac:dyDescent="0.3">
      <c r="B9343" s="11"/>
    </row>
    <row r="9344" spans="2:2" x14ac:dyDescent="0.3">
      <c r="B9344" s="11"/>
    </row>
    <row r="9345" spans="2:2" x14ac:dyDescent="0.3">
      <c r="B9345" s="11"/>
    </row>
    <row r="9346" spans="2:2" x14ac:dyDescent="0.3">
      <c r="B9346" s="11"/>
    </row>
    <row r="9347" spans="2:2" x14ac:dyDescent="0.3">
      <c r="B9347" s="11"/>
    </row>
    <row r="9348" spans="2:2" x14ac:dyDescent="0.3">
      <c r="B9348" s="11"/>
    </row>
    <row r="9349" spans="2:2" x14ac:dyDescent="0.3">
      <c r="B9349" s="11"/>
    </row>
    <row r="9350" spans="2:2" x14ac:dyDescent="0.3">
      <c r="B9350" s="11"/>
    </row>
    <row r="9351" spans="2:2" x14ac:dyDescent="0.3">
      <c r="B9351" s="11"/>
    </row>
    <row r="9352" spans="2:2" x14ac:dyDescent="0.3">
      <c r="B9352" s="11"/>
    </row>
    <row r="9353" spans="2:2" x14ac:dyDescent="0.3">
      <c r="B9353" s="11"/>
    </row>
    <row r="9354" spans="2:2" x14ac:dyDescent="0.3">
      <c r="B9354" s="11"/>
    </row>
    <row r="9355" spans="2:2" x14ac:dyDescent="0.3">
      <c r="B9355" s="11"/>
    </row>
    <row r="9356" spans="2:2" x14ac:dyDescent="0.3">
      <c r="B9356" s="11"/>
    </row>
    <row r="9357" spans="2:2" x14ac:dyDescent="0.3">
      <c r="B9357" s="11"/>
    </row>
    <row r="9358" spans="2:2" x14ac:dyDescent="0.3">
      <c r="B9358" s="11"/>
    </row>
    <row r="9359" spans="2:2" x14ac:dyDescent="0.3">
      <c r="B9359" s="11"/>
    </row>
    <row r="9360" spans="2:2" x14ac:dyDescent="0.3">
      <c r="B9360" s="11"/>
    </row>
    <row r="9361" spans="2:2" x14ac:dyDescent="0.3">
      <c r="B9361" s="11"/>
    </row>
    <row r="9362" spans="2:2" x14ac:dyDescent="0.3">
      <c r="B9362" s="11"/>
    </row>
    <row r="9363" spans="2:2" x14ac:dyDescent="0.3">
      <c r="B9363" s="11"/>
    </row>
    <row r="9364" spans="2:2" x14ac:dyDescent="0.3">
      <c r="B9364" s="11"/>
    </row>
    <row r="9365" spans="2:2" x14ac:dyDescent="0.3">
      <c r="B9365" s="11"/>
    </row>
    <row r="9366" spans="2:2" x14ac:dyDescent="0.3">
      <c r="B9366" s="11"/>
    </row>
    <row r="9367" spans="2:2" x14ac:dyDescent="0.3">
      <c r="B9367" s="11"/>
    </row>
    <row r="9368" spans="2:2" x14ac:dyDescent="0.3">
      <c r="B9368" s="11"/>
    </row>
    <row r="9369" spans="2:2" x14ac:dyDescent="0.3">
      <c r="B9369" s="11"/>
    </row>
    <row r="9370" spans="2:2" x14ac:dyDescent="0.3">
      <c r="B9370" s="11"/>
    </row>
    <row r="9371" spans="2:2" x14ac:dyDescent="0.3">
      <c r="B9371" s="11"/>
    </row>
    <row r="9372" spans="2:2" x14ac:dyDescent="0.3">
      <c r="B9372" s="11"/>
    </row>
    <row r="9373" spans="2:2" x14ac:dyDescent="0.3">
      <c r="B9373" s="11"/>
    </row>
    <row r="9374" spans="2:2" x14ac:dyDescent="0.3">
      <c r="B9374" s="11"/>
    </row>
    <row r="9375" spans="2:2" x14ac:dyDescent="0.3">
      <c r="B9375" s="11"/>
    </row>
    <row r="9376" spans="2:2" x14ac:dyDescent="0.3">
      <c r="B9376" s="11"/>
    </row>
    <row r="9377" spans="2:2" x14ac:dyDescent="0.3">
      <c r="B9377" s="11"/>
    </row>
    <row r="9378" spans="2:2" x14ac:dyDescent="0.3">
      <c r="B9378" s="11"/>
    </row>
    <row r="9379" spans="2:2" x14ac:dyDescent="0.3">
      <c r="B9379" s="11"/>
    </row>
    <row r="9380" spans="2:2" x14ac:dyDescent="0.3">
      <c r="B9380" s="11"/>
    </row>
    <row r="9381" spans="2:2" x14ac:dyDescent="0.3">
      <c r="B9381" s="11"/>
    </row>
    <row r="9382" spans="2:2" x14ac:dyDescent="0.3">
      <c r="B9382" s="11"/>
    </row>
    <row r="9383" spans="2:2" x14ac:dyDescent="0.3">
      <c r="B9383" s="11"/>
    </row>
    <row r="9384" spans="2:2" x14ac:dyDescent="0.3">
      <c r="B9384" s="11"/>
    </row>
    <row r="9385" spans="2:2" x14ac:dyDescent="0.3">
      <c r="B9385" s="11"/>
    </row>
    <row r="9386" spans="2:2" x14ac:dyDescent="0.3">
      <c r="B9386" s="11"/>
    </row>
    <row r="9387" spans="2:2" x14ac:dyDescent="0.3">
      <c r="B9387" s="11"/>
    </row>
    <row r="9388" spans="2:2" x14ac:dyDescent="0.3">
      <c r="B9388" s="11"/>
    </row>
    <row r="9389" spans="2:2" x14ac:dyDescent="0.3">
      <c r="B9389" s="11"/>
    </row>
    <row r="9390" spans="2:2" x14ac:dyDescent="0.3">
      <c r="B9390" s="11"/>
    </row>
    <row r="9391" spans="2:2" x14ac:dyDescent="0.3">
      <c r="B9391" s="11"/>
    </row>
    <row r="9392" spans="2:2" x14ac:dyDescent="0.3">
      <c r="B9392" s="11"/>
    </row>
    <row r="9393" spans="2:2" x14ac:dyDescent="0.3">
      <c r="B9393" s="11"/>
    </row>
    <row r="9394" spans="2:2" x14ac:dyDescent="0.3">
      <c r="B9394" s="11"/>
    </row>
    <row r="9395" spans="2:2" x14ac:dyDescent="0.3">
      <c r="B9395" s="11"/>
    </row>
    <row r="9396" spans="2:2" x14ac:dyDescent="0.3">
      <c r="B9396" s="11"/>
    </row>
    <row r="9397" spans="2:2" x14ac:dyDescent="0.3">
      <c r="B9397" s="11"/>
    </row>
    <row r="9398" spans="2:2" x14ac:dyDescent="0.3">
      <c r="B9398" s="11"/>
    </row>
    <row r="9399" spans="2:2" x14ac:dyDescent="0.3">
      <c r="B9399" s="11"/>
    </row>
    <row r="9400" spans="2:2" x14ac:dyDescent="0.3">
      <c r="B9400" s="11"/>
    </row>
    <row r="9401" spans="2:2" x14ac:dyDescent="0.3">
      <c r="B9401" s="11"/>
    </row>
    <row r="9402" spans="2:2" x14ac:dyDescent="0.3">
      <c r="B9402" s="11"/>
    </row>
    <row r="9403" spans="2:2" x14ac:dyDescent="0.3">
      <c r="B9403" s="11"/>
    </row>
    <row r="9404" spans="2:2" x14ac:dyDescent="0.3">
      <c r="B9404" s="11"/>
    </row>
    <row r="9405" spans="2:2" x14ac:dyDescent="0.3">
      <c r="B9405" s="11"/>
    </row>
    <row r="9406" spans="2:2" x14ac:dyDescent="0.3">
      <c r="B9406" s="11"/>
    </row>
    <row r="9407" spans="2:2" x14ac:dyDescent="0.3">
      <c r="B9407" s="11"/>
    </row>
    <row r="9408" spans="2:2" x14ac:dyDescent="0.3">
      <c r="B9408" s="11"/>
    </row>
    <row r="9409" spans="2:2" x14ac:dyDescent="0.3">
      <c r="B9409" s="11"/>
    </row>
    <row r="9410" spans="2:2" x14ac:dyDescent="0.3">
      <c r="B9410" s="11"/>
    </row>
    <row r="9411" spans="2:2" x14ac:dyDescent="0.3">
      <c r="B9411" s="11"/>
    </row>
    <row r="9412" spans="2:2" x14ac:dyDescent="0.3">
      <c r="B9412" s="11"/>
    </row>
    <row r="9413" spans="2:2" x14ac:dyDescent="0.3">
      <c r="B9413" s="11"/>
    </row>
    <row r="9414" spans="2:2" x14ac:dyDescent="0.3">
      <c r="B9414" s="11"/>
    </row>
    <row r="9415" spans="2:2" x14ac:dyDescent="0.3">
      <c r="B9415" s="11"/>
    </row>
    <row r="9416" spans="2:2" x14ac:dyDescent="0.3">
      <c r="B9416" s="11"/>
    </row>
    <row r="9417" spans="2:2" x14ac:dyDescent="0.3">
      <c r="B9417" s="11"/>
    </row>
    <row r="9418" spans="2:2" x14ac:dyDescent="0.3">
      <c r="B9418" s="11"/>
    </row>
    <row r="9419" spans="2:2" x14ac:dyDescent="0.3">
      <c r="B9419" s="11"/>
    </row>
    <row r="9420" spans="2:2" x14ac:dyDescent="0.3">
      <c r="B9420" s="11"/>
    </row>
    <row r="9421" spans="2:2" x14ac:dyDescent="0.3">
      <c r="B9421" s="11"/>
    </row>
    <row r="9422" spans="2:2" x14ac:dyDescent="0.3">
      <c r="B9422" s="11"/>
    </row>
    <row r="9423" spans="2:2" x14ac:dyDescent="0.3">
      <c r="B9423" s="11"/>
    </row>
    <row r="9424" spans="2:2" x14ac:dyDescent="0.3">
      <c r="B9424" s="11"/>
    </row>
    <row r="9425" spans="2:2" x14ac:dyDescent="0.3">
      <c r="B9425" s="11"/>
    </row>
    <row r="9426" spans="2:2" x14ac:dyDescent="0.3">
      <c r="B9426" s="11"/>
    </row>
    <row r="9427" spans="2:2" x14ac:dyDescent="0.3">
      <c r="B9427" s="11"/>
    </row>
    <row r="9428" spans="2:2" x14ac:dyDescent="0.3">
      <c r="B9428" s="11"/>
    </row>
    <row r="9429" spans="2:2" x14ac:dyDescent="0.3">
      <c r="B9429" s="11"/>
    </row>
    <row r="9430" spans="2:2" x14ac:dyDescent="0.3">
      <c r="B9430" s="11"/>
    </row>
    <row r="9431" spans="2:2" x14ac:dyDescent="0.3">
      <c r="B9431" s="11"/>
    </row>
    <row r="9432" spans="2:2" x14ac:dyDescent="0.3">
      <c r="B9432" s="11"/>
    </row>
    <row r="9433" spans="2:2" x14ac:dyDescent="0.3">
      <c r="B9433" s="11"/>
    </row>
    <row r="9434" spans="2:2" x14ac:dyDescent="0.3">
      <c r="B9434" s="11"/>
    </row>
    <row r="9435" spans="2:2" x14ac:dyDescent="0.3">
      <c r="B9435" s="11"/>
    </row>
    <row r="9436" spans="2:2" x14ac:dyDescent="0.3">
      <c r="B9436" s="11"/>
    </row>
    <row r="9437" spans="2:2" x14ac:dyDescent="0.3">
      <c r="B9437" s="11"/>
    </row>
    <row r="9438" spans="2:2" x14ac:dyDescent="0.3">
      <c r="B9438" s="11"/>
    </row>
    <row r="9439" spans="2:2" x14ac:dyDescent="0.3">
      <c r="B9439" s="11"/>
    </row>
    <row r="9440" spans="2:2" x14ac:dyDescent="0.3">
      <c r="B9440" s="11"/>
    </row>
    <row r="9441" spans="2:2" x14ac:dyDescent="0.3">
      <c r="B9441" s="11"/>
    </row>
    <row r="9442" spans="2:2" x14ac:dyDescent="0.3">
      <c r="B9442" s="11"/>
    </row>
    <row r="9443" spans="2:2" x14ac:dyDescent="0.3">
      <c r="B9443" s="11"/>
    </row>
    <row r="9444" spans="2:2" x14ac:dyDescent="0.3">
      <c r="B9444" s="11"/>
    </row>
    <row r="9445" spans="2:2" x14ac:dyDescent="0.3">
      <c r="B9445" s="11"/>
    </row>
    <row r="9446" spans="2:2" x14ac:dyDescent="0.3">
      <c r="B9446" s="11"/>
    </row>
    <row r="9447" spans="2:2" x14ac:dyDescent="0.3">
      <c r="B9447" s="11"/>
    </row>
    <row r="9448" spans="2:2" x14ac:dyDescent="0.3">
      <c r="B9448" s="11"/>
    </row>
    <row r="9449" spans="2:2" x14ac:dyDescent="0.3">
      <c r="B9449" s="11"/>
    </row>
    <row r="9450" spans="2:2" x14ac:dyDescent="0.3">
      <c r="B9450" s="11"/>
    </row>
    <row r="9451" spans="2:2" x14ac:dyDescent="0.3">
      <c r="B9451" s="11"/>
    </row>
    <row r="9452" spans="2:2" x14ac:dyDescent="0.3">
      <c r="B9452" s="11"/>
    </row>
    <row r="9453" spans="2:2" x14ac:dyDescent="0.3">
      <c r="B9453" s="11"/>
    </row>
    <row r="9454" spans="2:2" x14ac:dyDescent="0.3">
      <c r="B9454" s="11"/>
    </row>
    <row r="9455" spans="2:2" x14ac:dyDescent="0.3">
      <c r="B9455" s="11"/>
    </row>
    <row r="9456" spans="2:2" x14ac:dyDescent="0.3">
      <c r="B9456" s="11"/>
    </row>
    <row r="9457" spans="2:2" x14ac:dyDescent="0.3">
      <c r="B9457" s="11"/>
    </row>
    <row r="9458" spans="2:2" x14ac:dyDescent="0.3">
      <c r="B9458" s="11"/>
    </row>
    <row r="9459" spans="2:2" x14ac:dyDescent="0.3">
      <c r="B9459" s="11"/>
    </row>
    <row r="9460" spans="2:2" x14ac:dyDescent="0.3">
      <c r="B9460" s="11"/>
    </row>
    <row r="9461" spans="2:2" x14ac:dyDescent="0.3">
      <c r="B9461" s="11"/>
    </row>
    <row r="9462" spans="2:2" x14ac:dyDescent="0.3">
      <c r="B9462" s="11"/>
    </row>
    <row r="9463" spans="2:2" x14ac:dyDescent="0.3">
      <c r="B9463" s="11"/>
    </row>
    <row r="9464" spans="2:2" x14ac:dyDescent="0.3">
      <c r="B9464" s="11"/>
    </row>
    <row r="9465" spans="2:2" x14ac:dyDescent="0.3">
      <c r="B9465" s="11"/>
    </row>
    <row r="9466" spans="2:2" x14ac:dyDescent="0.3">
      <c r="B9466" s="11"/>
    </row>
    <row r="9467" spans="2:2" x14ac:dyDescent="0.3">
      <c r="B9467" s="11"/>
    </row>
    <row r="9468" spans="2:2" x14ac:dyDescent="0.3">
      <c r="B9468" s="11"/>
    </row>
    <row r="9469" spans="2:2" x14ac:dyDescent="0.3">
      <c r="B9469" s="11"/>
    </row>
    <row r="9470" spans="2:2" x14ac:dyDescent="0.3">
      <c r="B9470" s="11"/>
    </row>
    <row r="9471" spans="2:2" x14ac:dyDescent="0.3">
      <c r="B9471" s="11"/>
    </row>
    <row r="9472" spans="2:2" x14ac:dyDescent="0.3">
      <c r="B9472" s="11"/>
    </row>
    <row r="9473" spans="2:2" x14ac:dyDescent="0.3">
      <c r="B9473" s="11"/>
    </row>
    <row r="9474" spans="2:2" x14ac:dyDescent="0.3">
      <c r="B9474" s="11"/>
    </row>
    <row r="9475" spans="2:2" x14ac:dyDescent="0.3">
      <c r="B9475" s="11"/>
    </row>
    <row r="9476" spans="2:2" x14ac:dyDescent="0.3">
      <c r="B9476" s="11"/>
    </row>
    <row r="9477" spans="2:2" x14ac:dyDescent="0.3">
      <c r="B9477" s="11"/>
    </row>
    <row r="9478" spans="2:2" x14ac:dyDescent="0.3">
      <c r="B9478" s="11"/>
    </row>
    <row r="9479" spans="2:2" x14ac:dyDescent="0.3">
      <c r="B9479" s="11"/>
    </row>
    <row r="9480" spans="2:2" x14ac:dyDescent="0.3">
      <c r="B9480" s="11"/>
    </row>
    <row r="9481" spans="2:2" x14ac:dyDescent="0.3">
      <c r="B9481" s="11"/>
    </row>
    <row r="9482" spans="2:2" x14ac:dyDescent="0.3">
      <c r="B9482" s="11"/>
    </row>
    <row r="9483" spans="2:2" x14ac:dyDescent="0.3">
      <c r="B9483" s="11"/>
    </row>
    <row r="9484" spans="2:2" x14ac:dyDescent="0.3">
      <c r="B9484" s="11"/>
    </row>
    <row r="9485" spans="2:2" x14ac:dyDescent="0.3">
      <c r="B9485" s="11"/>
    </row>
    <row r="9486" spans="2:2" x14ac:dyDescent="0.3">
      <c r="B9486" s="11"/>
    </row>
    <row r="9487" spans="2:2" x14ac:dyDescent="0.3">
      <c r="B9487" s="11"/>
    </row>
    <row r="9488" spans="2:2" x14ac:dyDescent="0.3">
      <c r="B9488" s="11"/>
    </row>
    <row r="9489" spans="2:2" x14ac:dyDescent="0.3">
      <c r="B9489" s="11"/>
    </row>
    <row r="9490" spans="2:2" x14ac:dyDescent="0.3">
      <c r="B9490" s="11"/>
    </row>
    <row r="9491" spans="2:2" x14ac:dyDescent="0.3">
      <c r="B9491" s="11"/>
    </row>
    <row r="9492" spans="2:2" x14ac:dyDescent="0.3">
      <c r="B9492" s="11"/>
    </row>
    <row r="9493" spans="2:2" x14ac:dyDescent="0.3">
      <c r="B9493" s="11"/>
    </row>
    <row r="9494" spans="2:2" x14ac:dyDescent="0.3">
      <c r="B9494" s="11"/>
    </row>
    <row r="9495" spans="2:2" x14ac:dyDescent="0.3">
      <c r="B9495" s="11"/>
    </row>
    <row r="9496" spans="2:2" x14ac:dyDescent="0.3">
      <c r="B9496" s="11"/>
    </row>
    <row r="9497" spans="2:2" x14ac:dyDescent="0.3">
      <c r="B9497" s="11"/>
    </row>
    <row r="9498" spans="2:2" x14ac:dyDescent="0.3">
      <c r="B9498" s="11"/>
    </row>
    <row r="9499" spans="2:2" x14ac:dyDescent="0.3">
      <c r="B9499" s="11"/>
    </row>
    <row r="9500" spans="2:2" x14ac:dyDescent="0.3">
      <c r="B9500" s="11"/>
    </row>
    <row r="9501" spans="2:2" x14ac:dyDescent="0.3">
      <c r="B9501" s="11"/>
    </row>
    <row r="9502" spans="2:2" x14ac:dyDescent="0.3">
      <c r="B9502" s="11"/>
    </row>
    <row r="9503" spans="2:2" x14ac:dyDescent="0.3">
      <c r="B9503" s="11"/>
    </row>
    <row r="9504" spans="2:2" x14ac:dyDescent="0.3">
      <c r="B9504" s="11"/>
    </row>
    <row r="9505" spans="2:2" x14ac:dyDescent="0.3">
      <c r="B9505" s="11"/>
    </row>
    <row r="9506" spans="2:2" x14ac:dyDescent="0.3">
      <c r="B9506" s="11"/>
    </row>
    <row r="9507" spans="2:2" x14ac:dyDescent="0.3">
      <c r="B9507" s="11"/>
    </row>
    <row r="9508" spans="2:2" x14ac:dyDescent="0.3">
      <c r="B9508" s="11"/>
    </row>
    <row r="9509" spans="2:2" x14ac:dyDescent="0.3">
      <c r="B9509" s="11"/>
    </row>
    <row r="9510" spans="2:2" x14ac:dyDescent="0.3">
      <c r="B9510" s="11"/>
    </row>
    <row r="9511" spans="2:2" x14ac:dyDescent="0.3">
      <c r="B9511" s="11"/>
    </row>
    <row r="9512" spans="2:2" x14ac:dyDescent="0.3">
      <c r="B9512" s="11"/>
    </row>
    <row r="9513" spans="2:2" x14ac:dyDescent="0.3">
      <c r="B9513" s="11"/>
    </row>
    <row r="9514" spans="2:2" x14ac:dyDescent="0.3">
      <c r="B9514" s="11"/>
    </row>
    <row r="9515" spans="2:2" x14ac:dyDescent="0.3">
      <c r="B9515" s="11"/>
    </row>
    <row r="9516" spans="2:2" x14ac:dyDescent="0.3">
      <c r="B9516" s="11"/>
    </row>
    <row r="9517" spans="2:2" x14ac:dyDescent="0.3">
      <c r="B9517" s="11"/>
    </row>
    <row r="9518" spans="2:2" x14ac:dyDescent="0.3">
      <c r="B9518" s="11"/>
    </row>
    <row r="9519" spans="2:2" x14ac:dyDescent="0.3">
      <c r="B9519" s="11"/>
    </row>
    <row r="9520" spans="2:2" x14ac:dyDescent="0.3">
      <c r="B9520" s="11"/>
    </row>
    <row r="9521" spans="2:2" x14ac:dyDescent="0.3">
      <c r="B9521" s="11"/>
    </row>
    <row r="9522" spans="2:2" x14ac:dyDescent="0.3">
      <c r="B9522" s="11"/>
    </row>
    <row r="9523" spans="2:2" x14ac:dyDescent="0.3">
      <c r="B9523" s="11"/>
    </row>
    <row r="9524" spans="2:2" x14ac:dyDescent="0.3">
      <c r="B9524" s="11"/>
    </row>
    <row r="9525" spans="2:2" x14ac:dyDescent="0.3">
      <c r="B9525" s="11"/>
    </row>
    <row r="9526" spans="2:2" x14ac:dyDescent="0.3">
      <c r="B9526" s="11"/>
    </row>
    <row r="9527" spans="2:2" x14ac:dyDescent="0.3">
      <c r="B9527" s="11"/>
    </row>
    <row r="9528" spans="2:2" x14ac:dyDescent="0.3">
      <c r="B9528" s="11"/>
    </row>
    <row r="9529" spans="2:2" x14ac:dyDescent="0.3">
      <c r="B9529" s="11"/>
    </row>
    <row r="9530" spans="2:2" x14ac:dyDescent="0.3">
      <c r="B9530" s="11"/>
    </row>
    <row r="9531" spans="2:2" x14ac:dyDescent="0.3">
      <c r="B9531" s="11"/>
    </row>
    <row r="9532" spans="2:2" x14ac:dyDescent="0.3">
      <c r="B9532" s="11"/>
    </row>
    <row r="9533" spans="2:2" x14ac:dyDescent="0.3">
      <c r="B9533" s="11"/>
    </row>
    <row r="9534" spans="2:2" x14ac:dyDescent="0.3">
      <c r="B9534" s="11"/>
    </row>
    <row r="9535" spans="2:2" x14ac:dyDescent="0.3">
      <c r="B9535" s="11"/>
    </row>
    <row r="9536" spans="2:2" x14ac:dyDescent="0.3">
      <c r="B9536" s="11"/>
    </row>
    <row r="9537" spans="2:2" x14ac:dyDescent="0.3">
      <c r="B9537" s="11"/>
    </row>
    <row r="9538" spans="2:2" x14ac:dyDescent="0.3">
      <c r="B9538" s="11"/>
    </row>
    <row r="9539" spans="2:2" x14ac:dyDescent="0.3">
      <c r="B9539" s="11"/>
    </row>
    <row r="9540" spans="2:2" x14ac:dyDescent="0.3">
      <c r="B9540" s="11"/>
    </row>
    <row r="9541" spans="2:2" x14ac:dyDescent="0.3">
      <c r="B9541" s="11"/>
    </row>
    <row r="9542" spans="2:2" x14ac:dyDescent="0.3">
      <c r="B9542" s="11"/>
    </row>
    <row r="9543" spans="2:2" x14ac:dyDescent="0.3">
      <c r="B9543" s="11"/>
    </row>
    <row r="9544" spans="2:2" x14ac:dyDescent="0.3">
      <c r="B9544" s="11"/>
    </row>
    <row r="9545" spans="2:2" x14ac:dyDescent="0.3">
      <c r="B9545" s="11"/>
    </row>
    <row r="9546" spans="2:2" x14ac:dyDescent="0.3">
      <c r="B9546" s="11"/>
    </row>
    <row r="9547" spans="2:2" x14ac:dyDescent="0.3">
      <c r="B9547" s="11"/>
    </row>
    <row r="9548" spans="2:2" x14ac:dyDescent="0.3">
      <c r="B9548" s="11"/>
    </row>
    <row r="9549" spans="2:2" x14ac:dyDescent="0.3">
      <c r="B9549" s="11"/>
    </row>
    <row r="9550" spans="2:2" x14ac:dyDescent="0.3">
      <c r="B9550" s="11"/>
    </row>
    <row r="9551" spans="2:2" x14ac:dyDescent="0.3">
      <c r="B9551" s="11"/>
    </row>
    <row r="9552" spans="2:2" x14ac:dyDescent="0.3">
      <c r="B9552" s="11"/>
    </row>
    <row r="9553" spans="2:2" x14ac:dyDescent="0.3">
      <c r="B9553" s="11"/>
    </row>
    <row r="9554" spans="2:2" x14ac:dyDescent="0.3">
      <c r="B9554" s="11"/>
    </row>
    <row r="9555" spans="2:2" x14ac:dyDescent="0.3">
      <c r="B9555" s="11"/>
    </row>
    <row r="9556" spans="2:2" x14ac:dyDescent="0.3">
      <c r="B9556" s="11"/>
    </row>
    <row r="9557" spans="2:2" x14ac:dyDescent="0.3">
      <c r="B9557" s="11"/>
    </row>
    <row r="9558" spans="2:2" x14ac:dyDescent="0.3">
      <c r="B9558" s="11"/>
    </row>
    <row r="9559" spans="2:2" x14ac:dyDescent="0.3">
      <c r="B9559" s="11"/>
    </row>
    <row r="9560" spans="2:2" x14ac:dyDescent="0.3">
      <c r="B9560" s="11"/>
    </row>
    <row r="9561" spans="2:2" x14ac:dyDescent="0.3">
      <c r="B9561" s="11"/>
    </row>
    <row r="9562" spans="2:2" x14ac:dyDescent="0.3">
      <c r="B9562" s="11"/>
    </row>
    <row r="9563" spans="2:2" x14ac:dyDescent="0.3">
      <c r="B9563" s="11"/>
    </row>
    <row r="9564" spans="2:2" x14ac:dyDescent="0.3">
      <c r="B9564" s="11"/>
    </row>
    <row r="9565" spans="2:2" x14ac:dyDescent="0.3">
      <c r="B9565" s="11"/>
    </row>
    <row r="9566" spans="2:2" x14ac:dyDescent="0.3">
      <c r="B9566" s="11"/>
    </row>
    <row r="9567" spans="2:2" x14ac:dyDescent="0.3">
      <c r="B9567" s="11"/>
    </row>
    <row r="9568" spans="2:2" x14ac:dyDescent="0.3">
      <c r="B9568" s="11"/>
    </row>
    <row r="9569" spans="2:2" x14ac:dyDescent="0.3">
      <c r="B9569" s="11"/>
    </row>
    <row r="9570" spans="2:2" x14ac:dyDescent="0.3">
      <c r="B9570" s="11"/>
    </row>
    <row r="9571" spans="2:2" x14ac:dyDescent="0.3">
      <c r="B9571" s="11"/>
    </row>
    <row r="9572" spans="2:2" x14ac:dyDescent="0.3">
      <c r="B9572" s="11"/>
    </row>
    <row r="9573" spans="2:2" x14ac:dyDescent="0.3">
      <c r="B9573" s="11"/>
    </row>
    <row r="9574" spans="2:2" x14ac:dyDescent="0.3">
      <c r="B9574" s="11"/>
    </row>
    <row r="9575" spans="2:2" x14ac:dyDescent="0.3">
      <c r="B9575" s="11"/>
    </row>
    <row r="9576" spans="2:2" x14ac:dyDescent="0.3">
      <c r="B9576" s="11"/>
    </row>
    <row r="9577" spans="2:2" x14ac:dyDescent="0.3">
      <c r="B9577" s="11"/>
    </row>
    <row r="9578" spans="2:2" x14ac:dyDescent="0.3">
      <c r="B9578" s="11"/>
    </row>
    <row r="9579" spans="2:2" x14ac:dyDescent="0.3">
      <c r="B9579" s="11"/>
    </row>
    <row r="9580" spans="2:2" x14ac:dyDescent="0.3">
      <c r="B9580" s="11"/>
    </row>
    <row r="9581" spans="2:2" x14ac:dyDescent="0.3">
      <c r="B9581" s="11"/>
    </row>
    <row r="9582" spans="2:2" x14ac:dyDescent="0.3">
      <c r="B9582" s="11"/>
    </row>
    <row r="9583" spans="2:2" x14ac:dyDescent="0.3">
      <c r="B9583" s="11"/>
    </row>
    <row r="9584" spans="2:2" x14ac:dyDescent="0.3">
      <c r="B9584" s="11"/>
    </row>
    <row r="9585" spans="2:2" x14ac:dyDescent="0.3">
      <c r="B9585" s="11"/>
    </row>
    <row r="9586" spans="2:2" x14ac:dyDescent="0.3">
      <c r="B9586" s="11"/>
    </row>
    <row r="9587" spans="2:2" x14ac:dyDescent="0.3">
      <c r="B9587" s="11"/>
    </row>
    <row r="9588" spans="2:2" x14ac:dyDescent="0.3">
      <c r="B9588" s="11"/>
    </row>
    <row r="9589" spans="2:2" x14ac:dyDescent="0.3">
      <c r="B9589" s="11"/>
    </row>
    <row r="9590" spans="2:2" x14ac:dyDescent="0.3">
      <c r="B9590" s="11"/>
    </row>
    <row r="9591" spans="2:2" x14ac:dyDescent="0.3">
      <c r="B9591" s="11"/>
    </row>
    <row r="9592" spans="2:2" x14ac:dyDescent="0.3">
      <c r="B9592" s="11"/>
    </row>
    <row r="9593" spans="2:2" x14ac:dyDescent="0.3">
      <c r="B9593" s="11"/>
    </row>
    <row r="9594" spans="2:2" x14ac:dyDescent="0.3">
      <c r="B9594" s="11"/>
    </row>
    <row r="9595" spans="2:2" x14ac:dyDescent="0.3">
      <c r="B9595" s="11"/>
    </row>
    <row r="9596" spans="2:2" x14ac:dyDescent="0.3">
      <c r="B9596" s="11"/>
    </row>
    <row r="9597" spans="2:2" x14ac:dyDescent="0.3">
      <c r="B9597" s="11"/>
    </row>
    <row r="9598" spans="2:2" x14ac:dyDescent="0.3">
      <c r="B9598" s="11"/>
    </row>
    <row r="9599" spans="2:2" x14ac:dyDescent="0.3">
      <c r="B9599" s="11"/>
    </row>
    <row r="9600" spans="2:2" x14ac:dyDescent="0.3">
      <c r="B9600" s="11"/>
    </row>
    <row r="9601" spans="2:2" x14ac:dyDescent="0.3">
      <c r="B9601" s="11"/>
    </row>
    <row r="9602" spans="2:2" x14ac:dyDescent="0.3">
      <c r="B9602" s="11"/>
    </row>
    <row r="9603" spans="2:2" x14ac:dyDescent="0.3">
      <c r="B9603" s="11"/>
    </row>
    <row r="9604" spans="2:2" x14ac:dyDescent="0.3">
      <c r="B9604" s="11"/>
    </row>
    <row r="9605" spans="2:2" x14ac:dyDescent="0.3">
      <c r="B9605" s="11"/>
    </row>
    <row r="9606" spans="2:2" x14ac:dyDescent="0.3">
      <c r="B9606" s="11"/>
    </row>
    <row r="9607" spans="2:2" x14ac:dyDescent="0.3">
      <c r="B9607" s="11"/>
    </row>
    <row r="9608" spans="2:2" x14ac:dyDescent="0.3">
      <c r="B9608" s="11"/>
    </row>
    <row r="9609" spans="2:2" x14ac:dyDescent="0.3">
      <c r="B9609" s="11"/>
    </row>
    <row r="9610" spans="2:2" x14ac:dyDescent="0.3">
      <c r="B9610" s="11"/>
    </row>
    <row r="9611" spans="2:2" x14ac:dyDescent="0.3">
      <c r="B9611" s="11"/>
    </row>
    <row r="9612" spans="2:2" x14ac:dyDescent="0.3">
      <c r="B9612" s="11"/>
    </row>
    <row r="9613" spans="2:2" x14ac:dyDescent="0.3">
      <c r="B9613" s="11"/>
    </row>
    <row r="9614" spans="2:2" x14ac:dyDescent="0.3">
      <c r="B9614" s="11"/>
    </row>
    <row r="9615" spans="2:2" x14ac:dyDescent="0.3">
      <c r="B9615" s="11"/>
    </row>
    <row r="9616" spans="2:2" x14ac:dyDescent="0.3">
      <c r="B9616" s="11"/>
    </row>
    <row r="9617" spans="2:2" x14ac:dyDescent="0.3">
      <c r="B9617" s="11"/>
    </row>
    <row r="9618" spans="2:2" x14ac:dyDescent="0.3">
      <c r="B9618" s="11"/>
    </row>
    <row r="9619" spans="2:2" x14ac:dyDescent="0.3">
      <c r="B9619" s="11"/>
    </row>
    <row r="9620" spans="2:2" x14ac:dyDescent="0.3">
      <c r="B9620" s="11"/>
    </row>
    <row r="9621" spans="2:2" x14ac:dyDescent="0.3">
      <c r="B9621" s="11"/>
    </row>
    <row r="9622" spans="2:2" x14ac:dyDescent="0.3">
      <c r="B9622" s="11"/>
    </row>
    <row r="9623" spans="2:2" x14ac:dyDescent="0.3">
      <c r="B9623" s="11"/>
    </row>
    <row r="9624" spans="2:2" x14ac:dyDescent="0.3">
      <c r="B9624" s="11"/>
    </row>
    <row r="9625" spans="2:2" x14ac:dyDescent="0.3">
      <c r="B9625" s="11"/>
    </row>
    <row r="9626" spans="2:2" x14ac:dyDescent="0.3">
      <c r="B9626" s="11"/>
    </row>
    <row r="9627" spans="2:2" x14ac:dyDescent="0.3">
      <c r="B9627" s="11"/>
    </row>
    <row r="9628" spans="2:2" x14ac:dyDescent="0.3">
      <c r="B9628" s="11"/>
    </row>
    <row r="9629" spans="2:2" x14ac:dyDescent="0.3">
      <c r="B9629" s="11"/>
    </row>
    <row r="9630" spans="2:2" x14ac:dyDescent="0.3">
      <c r="B9630" s="11"/>
    </row>
    <row r="9631" spans="2:2" x14ac:dyDescent="0.3">
      <c r="B9631" s="11"/>
    </row>
    <row r="9632" spans="2:2" x14ac:dyDescent="0.3">
      <c r="B9632" s="11"/>
    </row>
    <row r="9633" spans="2:2" x14ac:dyDescent="0.3">
      <c r="B9633" s="11"/>
    </row>
    <row r="9634" spans="2:2" x14ac:dyDescent="0.3">
      <c r="B9634" s="11"/>
    </row>
    <row r="9635" spans="2:2" x14ac:dyDescent="0.3">
      <c r="B9635" s="11"/>
    </row>
    <row r="9636" spans="2:2" x14ac:dyDescent="0.3">
      <c r="B9636" s="11"/>
    </row>
    <row r="9637" spans="2:2" x14ac:dyDescent="0.3">
      <c r="B9637" s="11"/>
    </row>
    <row r="9638" spans="2:2" x14ac:dyDescent="0.3">
      <c r="B9638" s="11"/>
    </row>
    <row r="9639" spans="2:2" x14ac:dyDescent="0.3">
      <c r="B9639" s="11"/>
    </row>
    <row r="9640" spans="2:2" x14ac:dyDescent="0.3">
      <c r="B9640" s="11"/>
    </row>
    <row r="9641" spans="2:2" x14ac:dyDescent="0.3">
      <c r="B9641" s="11"/>
    </row>
    <row r="9642" spans="2:2" x14ac:dyDescent="0.3">
      <c r="B9642" s="11"/>
    </row>
    <row r="9643" spans="2:2" x14ac:dyDescent="0.3">
      <c r="B9643" s="11"/>
    </row>
    <row r="9644" spans="2:2" x14ac:dyDescent="0.3">
      <c r="B9644" s="11"/>
    </row>
    <row r="9645" spans="2:2" x14ac:dyDescent="0.3">
      <c r="B9645" s="11"/>
    </row>
    <row r="9646" spans="2:2" x14ac:dyDescent="0.3">
      <c r="B9646" s="11"/>
    </row>
    <row r="9647" spans="2:2" x14ac:dyDescent="0.3">
      <c r="B9647" s="11"/>
    </row>
    <row r="9648" spans="2:2" x14ac:dyDescent="0.3">
      <c r="B9648" s="11"/>
    </row>
    <row r="9649" spans="2:2" x14ac:dyDescent="0.3">
      <c r="B9649" s="11"/>
    </row>
    <row r="9650" spans="2:2" x14ac:dyDescent="0.3">
      <c r="B9650" s="11"/>
    </row>
    <row r="9651" spans="2:2" x14ac:dyDescent="0.3">
      <c r="B9651" s="11"/>
    </row>
    <row r="9652" spans="2:2" x14ac:dyDescent="0.3">
      <c r="B9652" s="11"/>
    </row>
    <row r="9653" spans="2:2" x14ac:dyDescent="0.3">
      <c r="B9653" s="11"/>
    </row>
    <row r="9654" spans="2:2" x14ac:dyDescent="0.3">
      <c r="B9654" s="11"/>
    </row>
    <row r="9655" spans="2:2" x14ac:dyDescent="0.3">
      <c r="B9655" s="11"/>
    </row>
    <row r="9656" spans="2:2" x14ac:dyDescent="0.3">
      <c r="B9656" s="11"/>
    </row>
    <row r="9657" spans="2:2" x14ac:dyDescent="0.3">
      <c r="B9657" s="11"/>
    </row>
    <row r="9658" spans="2:2" x14ac:dyDescent="0.3">
      <c r="B9658" s="11"/>
    </row>
    <row r="9659" spans="2:2" x14ac:dyDescent="0.3">
      <c r="B9659" s="11"/>
    </row>
    <row r="9660" spans="2:2" x14ac:dyDescent="0.3">
      <c r="B9660" s="11"/>
    </row>
    <row r="9661" spans="2:2" x14ac:dyDescent="0.3">
      <c r="B9661" s="11"/>
    </row>
    <row r="9662" spans="2:2" x14ac:dyDescent="0.3">
      <c r="B9662" s="11"/>
    </row>
    <row r="9663" spans="2:2" x14ac:dyDescent="0.3">
      <c r="B9663" s="11"/>
    </row>
    <row r="9664" spans="2:2" x14ac:dyDescent="0.3">
      <c r="B9664" s="11"/>
    </row>
    <row r="9665" spans="2:2" x14ac:dyDescent="0.3">
      <c r="B9665" s="11"/>
    </row>
    <row r="9666" spans="2:2" x14ac:dyDescent="0.3">
      <c r="B9666" s="11"/>
    </row>
    <row r="9667" spans="2:2" x14ac:dyDescent="0.3">
      <c r="B9667" s="11"/>
    </row>
    <row r="9668" spans="2:2" x14ac:dyDescent="0.3">
      <c r="B9668" s="11"/>
    </row>
    <row r="9669" spans="2:2" x14ac:dyDescent="0.3">
      <c r="B9669" s="11"/>
    </row>
    <row r="9670" spans="2:2" x14ac:dyDescent="0.3">
      <c r="B9670" s="11"/>
    </row>
    <row r="9671" spans="2:2" x14ac:dyDescent="0.3">
      <c r="B9671" s="11"/>
    </row>
    <row r="9672" spans="2:2" x14ac:dyDescent="0.3">
      <c r="B9672" s="11"/>
    </row>
    <row r="9673" spans="2:2" x14ac:dyDescent="0.3">
      <c r="B9673" s="11"/>
    </row>
    <row r="9674" spans="2:2" x14ac:dyDescent="0.3">
      <c r="B9674" s="11"/>
    </row>
    <row r="9675" spans="2:2" x14ac:dyDescent="0.3">
      <c r="B9675" s="11"/>
    </row>
    <row r="9676" spans="2:2" x14ac:dyDescent="0.3">
      <c r="B9676" s="11"/>
    </row>
    <row r="9677" spans="2:2" x14ac:dyDescent="0.3">
      <c r="B9677" s="11"/>
    </row>
    <row r="9678" spans="2:2" x14ac:dyDescent="0.3">
      <c r="B9678" s="11"/>
    </row>
    <row r="9679" spans="2:2" x14ac:dyDescent="0.3">
      <c r="B9679" s="11"/>
    </row>
    <row r="9680" spans="2:2" x14ac:dyDescent="0.3">
      <c r="B9680" s="11"/>
    </row>
    <row r="9681" spans="2:2" x14ac:dyDescent="0.3">
      <c r="B9681" s="11"/>
    </row>
    <row r="9682" spans="2:2" x14ac:dyDescent="0.3">
      <c r="B9682" s="11"/>
    </row>
    <row r="9683" spans="2:2" x14ac:dyDescent="0.3">
      <c r="B9683" s="11"/>
    </row>
    <row r="9684" spans="2:2" x14ac:dyDescent="0.3">
      <c r="B9684" s="11"/>
    </row>
    <row r="9685" spans="2:2" x14ac:dyDescent="0.3">
      <c r="B9685" s="11"/>
    </row>
    <row r="9686" spans="2:2" x14ac:dyDescent="0.3">
      <c r="B9686" s="11"/>
    </row>
    <row r="9687" spans="2:2" x14ac:dyDescent="0.3">
      <c r="B9687" s="11"/>
    </row>
    <row r="9688" spans="2:2" x14ac:dyDescent="0.3">
      <c r="B9688" s="11"/>
    </row>
    <row r="9689" spans="2:2" x14ac:dyDescent="0.3">
      <c r="B9689" s="11"/>
    </row>
    <row r="9690" spans="2:2" x14ac:dyDescent="0.3">
      <c r="B9690" s="11"/>
    </row>
    <row r="9691" spans="2:2" x14ac:dyDescent="0.3">
      <c r="B9691" s="11"/>
    </row>
    <row r="9692" spans="2:2" x14ac:dyDescent="0.3">
      <c r="B9692" s="11"/>
    </row>
    <row r="9693" spans="2:2" x14ac:dyDescent="0.3">
      <c r="B9693" s="11"/>
    </row>
    <row r="9694" spans="2:2" x14ac:dyDescent="0.3">
      <c r="B9694" s="11"/>
    </row>
    <row r="9695" spans="2:2" x14ac:dyDescent="0.3">
      <c r="B9695" s="11"/>
    </row>
    <row r="9696" spans="2:2" x14ac:dyDescent="0.3">
      <c r="B9696" s="11"/>
    </row>
    <row r="9697" spans="2:2" x14ac:dyDescent="0.3">
      <c r="B9697" s="11"/>
    </row>
    <row r="9698" spans="2:2" x14ac:dyDescent="0.3">
      <c r="B9698" s="11"/>
    </row>
    <row r="9699" spans="2:2" x14ac:dyDescent="0.3">
      <c r="B9699" s="11"/>
    </row>
    <row r="9700" spans="2:2" x14ac:dyDescent="0.3">
      <c r="B9700" s="11"/>
    </row>
    <row r="9701" spans="2:2" x14ac:dyDescent="0.3">
      <c r="B9701" s="11"/>
    </row>
    <row r="9702" spans="2:2" x14ac:dyDescent="0.3">
      <c r="B9702" s="11"/>
    </row>
    <row r="9703" spans="2:2" x14ac:dyDescent="0.3">
      <c r="B9703" s="11"/>
    </row>
    <row r="9704" spans="2:2" x14ac:dyDescent="0.3">
      <c r="B9704" s="11"/>
    </row>
    <row r="9705" spans="2:2" x14ac:dyDescent="0.3">
      <c r="B9705" s="11"/>
    </row>
    <row r="9706" spans="2:2" x14ac:dyDescent="0.3">
      <c r="B9706" s="11"/>
    </row>
    <row r="9707" spans="2:2" x14ac:dyDescent="0.3">
      <c r="B9707" s="11"/>
    </row>
    <row r="9708" spans="2:2" x14ac:dyDescent="0.3">
      <c r="B9708" s="11"/>
    </row>
    <row r="9709" spans="2:2" x14ac:dyDescent="0.3">
      <c r="B9709" s="11"/>
    </row>
    <row r="9710" spans="2:2" x14ac:dyDescent="0.3">
      <c r="B9710" s="11"/>
    </row>
    <row r="9711" spans="2:2" x14ac:dyDescent="0.3">
      <c r="B9711" s="11"/>
    </row>
    <row r="9712" spans="2:2" x14ac:dyDescent="0.3">
      <c r="B9712" s="11"/>
    </row>
    <row r="9713" spans="2:2" x14ac:dyDescent="0.3">
      <c r="B9713" s="11"/>
    </row>
    <row r="9714" spans="2:2" x14ac:dyDescent="0.3">
      <c r="B9714" s="11"/>
    </row>
    <row r="9715" spans="2:2" x14ac:dyDescent="0.3">
      <c r="B9715" s="11"/>
    </row>
    <row r="9716" spans="2:2" x14ac:dyDescent="0.3">
      <c r="B9716" s="11"/>
    </row>
    <row r="9717" spans="2:2" x14ac:dyDescent="0.3">
      <c r="B9717" s="11"/>
    </row>
    <row r="9718" spans="2:2" x14ac:dyDescent="0.3">
      <c r="B9718" s="11"/>
    </row>
    <row r="9719" spans="2:2" x14ac:dyDescent="0.3">
      <c r="B9719" s="11"/>
    </row>
    <row r="9720" spans="2:2" x14ac:dyDescent="0.3">
      <c r="B9720" s="11"/>
    </row>
    <row r="9721" spans="2:2" x14ac:dyDescent="0.3">
      <c r="B9721" s="11"/>
    </row>
    <row r="9722" spans="2:2" x14ac:dyDescent="0.3">
      <c r="B9722" s="11"/>
    </row>
    <row r="9723" spans="2:2" x14ac:dyDescent="0.3">
      <c r="B9723" s="11"/>
    </row>
    <row r="9724" spans="2:2" x14ac:dyDescent="0.3">
      <c r="B9724" s="11"/>
    </row>
    <row r="9725" spans="2:2" x14ac:dyDescent="0.3">
      <c r="B9725" s="11"/>
    </row>
    <row r="9726" spans="2:2" x14ac:dyDescent="0.3">
      <c r="B9726" s="11"/>
    </row>
    <row r="9727" spans="2:2" x14ac:dyDescent="0.3">
      <c r="B9727" s="11"/>
    </row>
    <row r="9728" spans="2:2" x14ac:dyDescent="0.3">
      <c r="B9728" s="11"/>
    </row>
    <row r="9729" spans="2:2" x14ac:dyDescent="0.3">
      <c r="B9729" s="11"/>
    </row>
    <row r="9730" spans="2:2" x14ac:dyDescent="0.3">
      <c r="B9730" s="11"/>
    </row>
    <row r="9731" spans="2:2" x14ac:dyDescent="0.3">
      <c r="B9731" s="11"/>
    </row>
    <row r="9732" spans="2:2" x14ac:dyDescent="0.3">
      <c r="B9732" s="11"/>
    </row>
    <row r="9733" spans="2:2" x14ac:dyDescent="0.3">
      <c r="B9733" s="11"/>
    </row>
    <row r="9734" spans="2:2" x14ac:dyDescent="0.3">
      <c r="B9734" s="11"/>
    </row>
    <row r="9735" spans="2:2" x14ac:dyDescent="0.3">
      <c r="B9735" s="11"/>
    </row>
    <row r="9736" spans="2:2" x14ac:dyDescent="0.3">
      <c r="B9736" s="11"/>
    </row>
    <row r="9737" spans="2:2" x14ac:dyDescent="0.3">
      <c r="B9737" s="11"/>
    </row>
    <row r="9738" spans="2:2" x14ac:dyDescent="0.3">
      <c r="B9738" s="11"/>
    </row>
    <row r="9739" spans="2:2" x14ac:dyDescent="0.3">
      <c r="B9739" s="11"/>
    </row>
    <row r="9740" spans="2:2" x14ac:dyDescent="0.3">
      <c r="B9740" s="11"/>
    </row>
    <row r="9741" spans="2:2" x14ac:dyDescent="0.3">
      <c r="B9741" s="11"/>
    </row>
    <row r="9742" spans="2:2" x14ac:dyDescent="0.3">
      <c r="B9742" s="11"/>
    </row>
    <row r="9743" spans="2:2" x14ac:dyDescent="0.3">
      <c r="B9743" s="11"/>
    </row>
    <row r="9744" spans="2:2" x14ac:dyDescent="0.3">
      <c r="B9744" s="11"/>
    </row>
    <row r="9745" spans="2:2" x14ac:dyDescent="0.3">
      <c r="B9745" s="11"/>
    </row>
    <row r="9746" spans="2:2" x14ac:dyDescent="0.3">
      <c r="B9746" s="11"/>
    </row>
    <row r="9747" spans="2:2" x14ac:dyDescent="0.3">
      <c r="B9747" s="11"/>
    </row>
    <row r="9748" spans="2:2" x14ac:dyDescent="0.3">
      <c r="B9748" s="11"/>
    </row>
    <row r="9749" spans="2:2" x14ac:dyDescent="0.3">
      <c r="B9749" s="11"/>
    </row>
    <row r="9750" spans="2:2" x14ac:dyDescent="0.3">
      <c r="B9750" s="11"/>
    </row>
    <row r="9751" spans="2:2" x14ac:dyDescent="0.3">
      <c r="B9751" s="11"/>
    </row>
    <row r="9752" spans="2:2" x14ac:dyDescent="0.3">
      <c r="B9752" s="11"/>
    </row>
    <row r="9753" spans="2:2" x14ac:dyDescent="0.3">
      <c r="B9753" s="11"/>
    </row>
    <row r="9754" spans="2:2" x14ac:dyDescent="0.3">
      <c r="B9754" s="11"/>
    </row>
    <row r="9755" spans="2:2" x14ac:dyDescent="0.3">
      <c r="B9755" s="11"/>
    </row>
    <row r="9756" spans="2:2" x14ac:dyDescent="0.3">
      <c r="B9756" s="11"/>
    </row>
    <row r="9757" spans="2:2" x14ac:dyDescent="0.3">
      <c r="B9757" s="11"/>
    </row>
    <row r="9758" spans="2:2" x14ac:dyDescent="0.3">
      <c r="B9758" s="11"/>
    </row>
    <row r="9759" spans="2:2" x14ac:dyDescent="0.3">
      <c r="B9759" s="11"/>
    </row>
    <row r="9760" spans="2:2" x14ac:dyDescent="0.3">
      <c r="B9760" s="11"/>
    </row>
    <row r="9761" spans="2:2" x14ac:dyDescent="0.3">
      <c r="B9761" s="11"/>
    </row>
    <row r="9762" spans="2:2" x14ac:dyDescent="0.3">
      <c r="B9762" s="11"/>
    </row>
    <row r="9763" spans="2:2" x14ac:dyDescent="0.3">
      <c r="B9763" s="11"/>
    </row>
    <row r="9764" spans="2:2" x14ac:dyDescent="0.3">
      <c r="B9764" s="11"/>
    </row>
    <row r="9765" spans="2:2" x14ac:dyDescent="0.3">
      <c r="B9765" s="11"/>
    </row>
    <row r="9766" spans="2:2" x14ac:dyDescent="0.3">
      <c r="B9766" s="11"/>
    </row>
    <row r="9767" spans="2:2" x14ac:dyDescent="0.3">
      <c r="B9767" s="11"/>
    </row>
    <row r="9768" spans="2:2" x14ac:dyDescent="0.3">
      <c r="B9768" s="11"/>
    </row>
    <row r="9769" spans="2:2" x14ac:dyDescent="0.3">
      <c r="B9769" s="11"/>
    </row>
    <row r="9770" spans="2:2" x14ac:dyDescent="0.3">
      <c r="B9770" s="11"/>
    </row>
    <row r="9771" spans="2:2" x14ac:dyDescent="0.3">
      <c r="B9771" s="11"/>
    </row>
    <row r="9772" spans="2:2" x14ac:dyDescent="0.3">
      <c r="B9772" s="11"/>
    </row>
    <row r="9773" spans="2:2" x14ac:dyDescent="0.3">
      <c r="B9773" s="11"/>
    </row>
    <row r="9774" spans="2:2" x14ac:dyDescent="0.3">
      <c r="B9774" s="11"/>
    </row>
    <row r="9775" spans="2:2" x14ac:dyDescent="0.3">
      <c r="B9775" s="11"/>
    </row>
    <row r="9776" spans="2:2" x14ac:dyDescent="0.3">
      <c r="B9776" s="11"/>
    </row>
    <row r="9777" spans="2:2" x14ac:dyDescent="0.3">
      <c r="B9777" s="11"/>
    </row>
    <row r="9778" spans="2:2" x14ac:dyDescent="0.3">
      <c r="B9778" s="11"/>
    </row>
    <row r="9779" spans="2:2" x14ac:dyDescent="0.3">
      <c r="B9779" s="11"/>
    </row>
    <row r="9780" spans="2:2" x14ac:dyDescent="0.3">
      <c r="B9780" s="11"/>
    </row>
    <row r="9781" spans="2:2" x14ac:dyDescent="0.3">
      <c r="B9781" s="11"/>
    </row>
    <row r="9782" spans="2:2" x14ac:dyDescent="0.3">
      <c r="B9782" s="11"/>
    </row>
    <row r="9783" spans="2:2" x14ac:dyDescent="0.3">
      <c r="B9783" s="11"/>
    </row>
    <row r="9784" spans="2:2" x14ac:dyDescent="0.3">
      <c r="B9784" s="11"/>
    </row>
    <row r="9785" spans="2:2" x14ac:dyDescent="0.3">
      <c r="B9785" s="11"/>
    </row>
    <row r="9786" spans="2:2" x14ac:dyDescent="0.3">
      <c r="B9786" s="11"/>
    </row>
    <row r="9787" spans="2:2" x14ac:dyDescent="0.3">
      <c r="B9787" s="11"/>
    </row>
    <row r="9788" spans="2:2" x14ac:dyDescent="0.3">
      <c r="B9788" s="11"/>
    </row>
    <row r="9789" spans="2:2" x14ac:dyDescent="0.3">
      <c r="B9789" s="11"/>
    </row>
    <row r="9790" spans="2:2" x14ac:dyDescent="0.3">
      <c r="B9790" s="11"/>
    </row>
    <row r="9791" spans="2:2" x14ac:dyDescent="0.3">
      <c r="B9791" s="11"/>
    </row>
    <row r="9792" spans="2:2" x14ac:dyDescent="0.3">
      <c r="B9792" s="11"/>
    </row>
    <row r="9793" spans="2:2" x14ac:dyDescent="0.3">
      <c r="B9793" s="11"/>
    </row>
    <row r="9794" spans="2:2" x14ac:dyDescent="0.3">
      <c r="B9794" s="11"/>
    </row>
    <row r="9795" spans="2:2" x14ac:dyDescent="0.3">
      <c r="B9795" s="11"/>
    </row>
    <row r="9796" spans="2:2" x14ac:dyDescent="0.3">
      <c r="B9796" s="11"/>
    </row>
    <row r="9797" spans="2:2" x14ac:dyDescent="0.3">
      <c r="B9797" s="11"/>
    </row>
    <row r="9798" spans="2:2" x14ac:dyDescent="0.3">
      <c r="B9798" s="11"/>
    </row>
    <row r="9799" spans="2:2" x14ac:dyDescent="0.3">
      <c r="B9799" s="11"/>
    </row>
    <row r="9800" spans="2:2" x14ac:dyDescent="0.3">
      <c r="B9800" s="11"/>
    </row>
    <row r="9801" spans="2:2" x14ac:dyDescent="0.3">
      <c r="B9801" s="11"/>
    </row>
    <row r="9802" spans="2:2" x14ac:dyDescent="0.3">
      <c r="B9802" s="11"/>
    </row>
    <row r="9803" spans="2:2" x14ac:dyDescent="0.3">
      <c r="B9803" s="11"/>
    </row>
    <row r="9804" spans="2:2" x14ac:dyDescent="0.3">
      <c r="B9804" s="11"/>
    </row>
    <row r="9805" spans="2:2" x14ac:dyDescent="0.3">
      <c r="B9805" s="11"/>
    </row>
    <row r="9806" spans="2:2" x14ac:dyDescent="0.3">
      <c r="B9806" s="11"/>
    </row>
    <row r="9807" spans="2:2" x14ac:dyDescent="0.3">
      <c r="B9807" s="11"/>
    </row>
    <row r="9808" spans="2:2" x14ac:dyDescent="0.3">
      <c r="B9808" s="11"/>
    </row>
    <row r="9809" spans="2:2" x14ac:dyDescent="0.3">
      <c r="B9809" s="11"/>
    </row>
    <row r="9810" spans="2:2" x14ac:dyDescent="0.3">
      <c r="B9810" s="11"/>
    </row>
    <row r="9811" spans="2:2" x14ac:dyDescent="0.3">
      <c r="B9811" s="11"/>
    </row>
    <row r="9812" spans="2:2" x14ac:dyDescent="0.3">
      <c r="B9812" s="11"/>
    </row>
    <row r="9813" spans="2:2" x14ac:dyDescent="0.3">
      <c r="B9813" s="11"/>
    </row>
    <row r="9814" spans="2:2" x14ac:dyDescent="0.3">
      <c r="B9814" s="11"/>
    </row>
    <row r="9815" spans="2:2" x14ac:dyDescent="0.3">
      <c r="B9815" s="11"/>
    </row>
    <row r="9816" spans="2:2" x14ac:dyDescent="0.3">
      <c r="B9816" s="11"/>
    </row>
    <row r="9817" spans="2:2" x14ac:dyDescent="0.3">
      <c r="B9817" s="11"/>
    </row>
    <row r="9818" spans="2:2" x14ac:dyDescent="0.3">
      <c r="B9818" s="11"/>
    </row>
    <row r="9819" spans="2:2" x14ac:dyDescent="0.3">
      <c r="B9819" s="11"/>
    </row>
    <row r="9820" spans="2:2" x14ac:dyDescent="0.3">
      <c r="B9820" s="11"/>
    </row>
    <row r="9821" spans="2:2" x14ac:dyDescent="0.3">
      <c r="B9821" s="11"/>
    </row>
    <row r="9822" spans="2:2" x14ac:dyDescent="0.3">
      <c r="B9822" s="11"/>
    </row>
    <row r="9823" spans="2:2" x14ac:dyDescent="0.3">
      <c r="B9823" s="11"/>
    </row>
    <row r="9824" spans="2:2" x14ac:dyDescent="0.3">
      <c r="B9824" s="11"/>
    </row>
    <row r="9825" spans="2:2" x14ac:dyDescent="0.3">
      <c r="B9825" s="11"/>
    </row>
    <row r="9826" spans="2:2" x14ac:dyDescent="0.3">
      <c r="B9826" s="11"/>
    </row>
    <row r="9827" spans="2:2" x14ac:dyDescent="0.3">
      <c r="B9827" s="11"/>
    </row>
    <row r="9828" spans="2:2" x14ac:dyDescent="0.3">
      <c r="B9828" s="11"/>
    </row>
    <row r="9829" spans="2:2" x14ac:dyDescent="0.3">
      <c r="B9829" s="11"/>
    </row>
    <row r="9830" spans="2:2" x14ac:dyDescent="0.3">
      <c r="B9830" s="11"/>
    </row>
    <row r="9831" spans="2:2" x14ac:dyDescent="0.3">
      <c r="B9831" s="11"/>
    </row>
    <row r="9832" spans="2:2" x14ac:dyDescent="0.3">
      <c r="B9832" s="11"/>
    </row>
    <row r="9833" spans="2:2" x14ac:dyDescent="0.3">
      <c r="B9833" s="11"/>
    </row>
    <row r="9834" spans="2:2" x14ac:dyDescent="0.3">
      <c r="B9834" s="11"/>
    </row>
    <row r="9835" spans="2:2" x14ac:dyDescent="0.3">
      <c r="B9835" s="11"/>
    </row>
    <row r="9836" spans="2:2" x14ac:dyDescent="0.3">
      <c r="B9836" s="11"/>
    </row>
    <row r="9837" spans="2:2" x14ac:dyDescent="0.3">
      <c r="B9837" s="11"/>
    </row>
    <row r="9838" spans="2:2" x14ac:dyDescent="0.3">
      <c r="B9838" s="11"/>
    </row>
    <row r="9839" spans="2:2" x14ac:dyDescent="0.3">
      <c r="B9839" s="11"/>
    </row>
    <row r="9840" spans="2:2" x14ac:dyDescent="0.3">
      <c r="B9840" s="11"/>
    </row>
    <row r="9841" spans="2:2" x14ac:dyDescent="0.3">
      <c r="B9841" s="11"/>
    </row>
    <row r="9842" spans="2:2" x14ac:dyDescent="0.3">
      <c r="B9842" s="11"/>
    </row>
    <row r="9843" spans="2:2" x14ac:dyDescent="0.3">
      <c r="B9843" s="11"/>
    </row>
    <row r="9844" spans="2:2" x14ac:dyDescent="0.3">
      <c r="B9844" s="11"/>
    </row>
    <row r="9845" spans="2:2" x14ac:dyDescent="0.3">
      <c r="B9845" s="11"/>
    </row>
    <row r="9846" spans="2:2" x14ac:dyDescent="0.3">
      <c r="B9846" s="11"/>
    </row>
    <row r="9847" spans="2:2" x14ac:dyDescent="0.3">
      <c r="B9847" s="11"/>
    </row>
    <row r="9848" spans="2:2" x14ac:dyDescent="0.3">
      <c r="B9848" s="11"/>
    </row>
    <row r="9849" spans="2:2" x14ac:dyDescent="0.3">
      <c r="B9849" s="11"/>
    </row>
    <row r="9850" spans="2:2" x14ac:dyDescent="0.3">
      <c r="B9850" s="11"/>
    </row>
    <row r="9851" spans="2:2" x14ac:dyDescent="0.3">
      <c r="B9851" s="11"/>
    </row>
    <row r="9852" spans="2:2" x14ac:dyDescent="0.3">
      <c r="B9852" s="11"/>
    </row>
    <row r="9853" spans="2:2" x14ac:dyDescent="0.3">
      <c r="B9853" s="11"/>
    </row>
    <row r="9854" spans="2:2" x14ac:dyDescent="0.3">
      <c r="B9854" s="11"/>
    </row>
    <row r="9855" spans="2:2" x14ac:dyDescent="0.3">
      <c r="B9855" s="11"/>
    </row>
    <row r="9856" spans="2:2" x14ac:dyDescent="0.3">
      <c r="B9856" s="11"/>
    </row>
    <row r="9857" spans="2:2" x14ac:dyDescent="0.3">
      <c r="B9857" s="11"/>
    </row>
    <row r="9858" spans="2:2" x14ac:dyDescent="0.3">
      <c r="B9858" s="11"/>
    </row>
    <row r="9859" spans="2:2" x14ac:dyDescent="0.3">
      <c r="B9859" s="11"/>
    </row>
    <row r="9860" spans="2:2" x14ac:dyDescent="0.3">
      <c r="B9860" s="11"/>
    </row>
    <row r="9861" spans="2:2" x14ac:dyDescent="0.3">
      <c r="B9861" s="11"/>
    </row>
    <row r="9862" spans="2:2" x14ac:dyDescent="0.3">
      <c r="B9862" s="11"/>
    </row>
    <row r="9863" spans="2:2" x14ac:dyDescent="0.3">
      <c r="B9863" s="11"/>
    </row>
    <row r="9864" spans="2:2" x14ac:dyDescent="0.3">
      <c r="B9864" s="11"/>
    </row>
    <row r="9865" spans="2:2" x14ac:dyDescent="0.3">
      <c r="B9865" s="11"/>
    </row>
    <row r="9866" spans="2:2" x14ac:dyDescent="0.3">
      <c r="B9866" s="11"/>
    </row>
    <row r="9867" spans="2:2" x14ac:dyDescent="0.3">
      <c r="B9867" s="11"/>
    </row>
    <row r="9868" spans="2:2" x14ac:dyDescent="0.3">
      <c r="B9868" s="11"/>
    </row>
    <row r="9869" spans="2:2" x14ac:dyDescent="0.3">
      <c r="B9869" s="11"/>
    </row>
    <row r="9870" spans="2:2" x14ac:dyDescent="0.3">
      <c r="B9870" s="11"/>
    </row>
    <row r="9871" spans="2:2" x14ac:dyDescent="0.3">
      <c r="B9871" s="11"/>
    </row>
    <row r="9872" spans="2:2" x14ac:dyDescent="0.3">
      <c r="B9872" s="11"/>
    </row>
    <row r="9873" spans="2:2" x14ac:dyDescent="0.3">
      <c r="B9873" s="11"/>
    </row>
    <row r="9874" spans="2:2" x14ac:dyDescent="0.3">
      <c r="B9874" s="11"/>
    </row>
    <row r="9875" spans="2:2" x14ac:dyDescent="0.3">
      <c r="B9875" s="11"/>
    </row>
    <row r="9876" spans="2:2" x14ac:dyDescent="0.3">
      <c r="B9876" s="11"/>
    </row>
    <row r="9877" spans="2:2" x14ac:dyDescent="0.3">
      <c r="B9877" s="11"/>
    </row>
    <row r="9878" spans="2:2" x14ac:dyDescent="0.3">
      <c r="B9878" s="11"/>
    </row>
    <row r="9879" spans="2:2" x14ac:dyDescent="0.3">
      <c r="B9879" s="11"/>
    </row>
    <row r="9880" spans="2:2" x14ac:dyDescent="0.3">
      <c r="B9880" s="11"/>
    </row>
    <row r="9881" spans="2:2" x14ac:dyDescent="0.3">
      <c r="B9881" s="11"/>
    </row>
    <row r="9882" spans="2:2" x14ac:dyDescent="0.3">
      <c r="B9882" s="11"/>
    </row>
    <row r="9883" spans="2:2" x14ac:dyDescent="0.3">
      <c r="B9883" s="11"/>
    </row>
    <row r="9884" spans="2:2" x14ac:dyDescent="0.3">
      <c r="B9884" s="11"/>
    </row>
    <row r="9885" spans="2:2" x14ac:dyDescent="0.3">
      <c r="B9885" s="11"/>
    </row>
    <row r="9886" spans="2:2" x14ac:dyDescent="0.3">
      <c r="B9886" s="11"/>
    </row>
    <row r="9887" spans="2:2" x14ac:dyDescent="0.3">
      <c r="B9887" s="11"/>
    </row>
    <row r="9888" spans="2:2" x14ac:dyDescent="0.3">
      <c r="B9888" s="11"/>
    </row>
    <row r="9889" spans="2:2" x14ac:dyDescent="0.3">
      <c r="B9889" s="11"/>
    </row>
    <row r="9890" spans="2:2" x14ac:dyDescent="0.3">
      <c r="B9890" s="11"/>
    </row>
    <row r="9891" spans="2:2" x14ac:dyDescent="0.3">
      <c r="B9891" s="11"/>
    </row>
    <row r="9892" spans="2:2" x14ac:dyDescent="0.3">
      <c r="B9892" s="11"/>
    </row>
    <row r="9893" spans="2:2" x14ac:dyDescent="0.3">
      <c r="B9893" s="11"/>
    </row>
    <row r="9894" spans="2:2" x14ac:dyDescent="0.3">
      <c r="B9894" s="11"/>
    </row>
    <row r="9895" spans="2:2" x14ac:dyDescent="0.3">
      <c r="B9895" s="11"/>
    </row>
    <row r="9896" spans="2:2" x14ac:dyDescent="0.3">
      <c r="B9896" s="11"/>
    </row>
    <row r="9897" spans="2:2" x14ac:dyDescent="0.3">
      <c r="B9897" s="11"/>
    </row>
    <row r="9898" spans="2:2" x14ac:dyDescent="0.3">
      <c r="B9898" s="11"/>
    </row>
    <row r="9899" spans="2:2" x14ac:dyDescent="0.3">
      <c r="B9899" s="11"/>
    </row>
    <row r="9900" spans="2:2" x14ac:dyDescent="0.3">
      <c r="B9900" s="11"/>
    </row>
    <row r="9901" spans="2:2" x14ac:dyDescent="0.3">
      <c r="B9901" s="11"/>
    </row>
    <row r="9902" spans="2:2" x14ac:dyDescent="0.3">
      <c r="B9902" s="11"/>
    </row>
    <row r="9903" spans="2:2" x14ac:dyDescent="0.3">
      <c r="B9903" s="11"/>
    </row>
    <row r="9904" spans="2:2" x14ac:dyDescent="0.3">
      <c r="B9904" s="11"/>
    </row>
    <row r="9905" spans="2:2" x14ac:dyDescent="0.3">
      <c r="B9905" s="11"/>
    </row>
    <row r="9906" spans="2:2" x14ac:dyDescent="0.3">
      <c r="B9906" s="11"/>
    </row>
    <row r="9907" spans="2:2" x14ac:dyDescent="0.3">
      <c r="B9907" s="11"/>
    </row>
    <row r="9908" spans="2:2" x14ac:dyDescent="0.3">
      <c r="B9908" s="11"/>
    </row>
    <row r="9909" spans="2:2" x14ac:dyDescent="0.3">
      <c r="B9909" s="11"/>
    </row>
    <row r="9910" spans="2:2" x14ac:dyDescent="0.3">
      <c r="B9910" s="11"/>
    </row>
    <row r="9911" spans="2:2" x14ac:dyDescent="0.3">
      <c r="B9911" s="11"/>
    </row>
    <row r="9912" spans="2:2" x14ac:dyDescent="0.3">
      <c r="B9912" s="11"/>
    </row>
    <row r="9913" spans="2:2" x14ac:dyDescent="0.3">
      <c r="B9913" s="11"/>
    </row>
    <row r="9914" spans="2:2" x14ac:dyDescent="0.3">
      <c r="B9914" s="11"/>
    </row>
    <row r="9915" spans="2:2" x14ac:dyDescent="0.3">
      <c r="B9915" s="11"/>
    </row>
    <row r="9916" spans="2:2" x14ac:dyDescent="0.3">
      <c r="B9916" s="11"/>
    </row>
    <row r="9917" spans="2:2" x14ac:dyDescent="0.3">
      <c r="B9917" s="11"/>
    </row>
    <row r="9918" spans="2:2" x14ac:dyDescent="0.3">
      <c r="B9918" s="11"/>
    </row>
    <row r="9919" spans="2:2" x14ac:dyDescent="0.3">
      <c r="B9919" s="11"/>
    </row>
    <row r="9920" spans="2:2" x14ac:dyDescent="0.3">
      <c r="B9920" s="11"/>
    </row>
    <row r="9921" spans="2:2" x14ac:dyDescent="0.3">
      <c r="B9921" s="11"/>
    </row>
    <row r="9922" spans="2:2" x14ac:dyDescent="0.3">
      <c r="B9922" s="11"/>
    </row>
    <row r="9923" spans="2:2" x14ac:dyDescent="0.3">
      <c r="B9923" s="11"/>
    </row>
    <row r="9924" spans="2:2" x14ac:dyDescent="0.3">
      <c r="B9924" s="11"/>
    </row>
    <row r="9925" spans="2:2" x14ac:dyDescent="0.3">
      <c r="B9925" s="11"/>
    </row>
    <row r="9926" spans="2:2" x14ac:dyDescent="0.3">
      <c r="B9926" s="11"/>
    </row>
    <row r="9927" spans="2:2" x14ac:dyDescent="0.3">
      <c r="B9927" s="11"/>
    </row>
    <row r="9928" spans="2:2" x14ac:dyDescent="0.3">
      <c r="B9928" s="11"/>
    </row>
    <row r="9929" spans="2:2" x14ac:dyDescent="0.3">
      <c r="B9929" s="11"/>
    </row>
    <row r="9930" spans="2:2" x14ac:dyDescent="0.3">
      <c r="B9930" s="11"/>
    </row>
    <row r="9931" spans="2:2" x14ac:dyDescent="0.3">
      <c r="B9931" s="11"/>
    </row>
    <row r="9932" spans="2:2" x14ac:dyDescent="0.3">
      <c r="B9932" s="11"/>
    </row>
    <row r="9933" spans="2:2" x14ac:dyDescent="0.3">
      <c r="B9933" s="11"/>
    </row>
    <row r="9934" spans="2:2" x14ac:dyDescent="0.3">
      <c r="B9934" s="11"/>
    </row>
    <row r="9935" spans="2:2" x14ac:dyDescent="0.3">
      <c r="B9935" s="11"/>
    </row>
    <row r="9936" spans="2:2" x14ac:dyDescent="0.3">
      <c r="B9936" s="11"/>
    </row>
    <row r="9937" spans="2:2" x14ac:dyDescent="0.3">
      <c r="B9937" s="11"/>
    </row>
    <row r="9938" spans="2:2" x14ac:dyDescent="0.3">
      <c r="B9938" s="11"/>
    </row>
    <row r="9939" spans="2:2" x14ac:dyDescent="0.3">
      <c r="B9939" s="11"/>
    </row>
    <row r="9940" spans="2:2" x14ac:dyDescent="0.3">
      <c r="B9940" s="11"/>
    </row>
    <row r="9941" spans="2:2" x14ac:dyDescent="0.3">
      <c r="B9941" s="11"/>
    </row>
    <row r="9942" spans="2:2" x14ac:dyDescent="0.3">
      <c r="B9942" s="11"/>
    </row>
    <row r="9943" spans="2:2" x14ac:dyDescent="0.3">
      <c r="B9943" s="11"/>
    </row>
    <row r="9944" spans="2:2" x14ac:dyDescent="0.3">
      <c r="B9944" s="11"/>
    </row>
    <row r="9945" spans="2:2" x14ac:dyDescent="0.3">
      <c r="B9945" s="11"/>
    </row>
    <row r="9946" spans="2:2" x14ac:dyDescent="0.3">
      <c r="B9946" s="11"/>
    </row>
    <row r="9947" spans="2:2" x14ac:dyDescent="0.3">
      <c r="B9947" s="11"/>
    </row>
    <row r="9948" spans="2:2" x14ac:dyDescent="0.3">
      <c r="B9948" s="11"/>
    </row>
    <row r="9949" spans="2:2" x14ac:dyDescent="0.3">
      <c r="B9949" s="11"/>
    </row>
    <row r="9950" spans="2:2" x14ac:dyDescent="0.3">
      <c r="B9950" s="11"/>
    </row>
    <row r="9951" spans="2:2" x14ac:dyDescent="0.3">
      <c r="B9951" s="11"/>
    </row>
    <row r="9952" spans="2:2" x14ac:dyDescent="0.3">
      <c r="B9952" s="11"/>
    </row>
    <row r="9953" spans="2:2" x14ac:dyDescent="0.3">
      <c r="B9953" s="11"/>
    </row>
    <row r="9954" spans="2:2" x14ac:dyDescent="0.3">
      <c r="B9954" s="11"/>
    </row>
    <row r="9955" spans="2:2" x14ac:dyDescent="0.3">
      <c r="B9955" s="11"/>
    </row>
    <row r="9956" spans="2:2" x14ac:dyDescent="0.3">
      <c r="B9956" s="11"/>
    </row>
    <row r="9957" spans="2:2" x14ac:dyDescent="0.3">
      <c r="B9957" s="11"/>
    </row>
    <row r="9958" spans="2:2" x14ac:dyDescent="0.3">
      <c r="B9958" s="11"/>
    </row>
    <row r="9959" spans="2:2" x14ac:dyDescent="0.3">
      <c r="B9959" s="11"/>
    </row>
    <row r="9960" spans="2:2" x14ac:dyDescent="0.3">
      <c r="B9960" s="11"/>
    </row>
    <row r="9961" spans="2:2" x14ac:dyDescent="0.3">
      <c r="B9961" s="11"/>
    </row>
    <row r="9962" spans="2:2" x14ac:dyDescent="0.3">
      <c r="B9962" s="11"/>
    </row>
    <row r="9963" spans="2:2" x14ac:dyDescent="0.3">
      <c r="B9963" s="11"/>
    </row>
    <row r="9964" spans="2:2" x14ac:dyDescent="0.3">
      <c r="B9964" s="11"/>
    </row>
    <row r="9965" spans="2:2" x14ac:dyDescent="0.3">
      <c r="B9965" s="11"/>
    </row>
    <row r="9966" spans="2:2" x14ac:dyDescent="0.3">
      <c r="B9966" s="11"/>
    </row>
    <row r="9967" spans="2:2" x14ac:dyDescent="0.3">
      <c r="B9967" s="11"/>
    </row>
    <row r="9968" spans="2:2" x14ac:dyDescent="0.3">
      <c r="B9968" s="11"/>
    </row>
    <row r="9969" spans="2:2" x14ac:dyDescent="0.3">
      <c r="B9969" s="11"/>
    </row>
    <row r="9970" spans="2:2" x14ac:dyDescent="0.3">
      <c r="B9970" s="11"/>
    </row>
    <row r="9971" spans="2:2" x14ac:dyDescent="0.3">
      <c r="B9971" s="11"/>
    </row>
    <row r="9972" spans="2:2" x14ac:dyDescent="0.3">
      <c r="B9972" s="11"/>
    </row>
    <row r="9973" spans="2:2" x14ac:dyDescent="0.3">
      <c r="B9973" s="11"/>
    </row>
    <row r="9974" spans="2:2" x14ac:dyDescent="0.3">
      <c r="B9974" s="11"/>
    </row>
    <row r="9975" spans="2:2" x14ac:dyDescent="0.3">
      <c r="B9975" s="11"/>
    </row>
    <row r="9976" spans="2:2" x14ac:dyDescent="0.3">
      <c r="B9976" s="11"/>
    </row>
    <row r="9977" spans="2:2" x14ac:dyDescent="0.3">
      <c r="B9977" s="11"/>
    </row>
    <row r="9978" spans="2:2" x14ac:dyDescent="0.3">
      <c r="B9978" s="11"/>
    </row>
    <row r="9979" spans="2:2" x14ac:dyDescent="0.3">
      <c r="B9979" s="11"/>
    </row>
    <row r="9980" spans="2:2" x14ac:dyDescent="0.3">
      <c r="B9980" s="11"/>
    </row>
    <row r="9981" spans="2:2" x14ac:dyDescent="0.3">
      <c r="B9981" s="11"/>
    </row>
    <row r="9982" spans="2:2" x14ac:dyDescent="0.3">
      <c r="B9982" s="11"/>
    </row>
    <row r="9983" spans="2:2" x14ac:dyDescent="0.3">
      <c r="B9983" s="11"/>
    </row>
    <row r="9984" spans="2:2" x14ac:dyDescent="0.3">
      <c r="B9984" s="11"/>
    </row>
    <row r="9985" spans="2:2" x14ac:dyDescent="0.3">
      <c r="B9985" s="11"/>
    </row>
    <row r="9986" spans="2:2" x14ac:dyDescent="0.3">
      <c r="B9986" s="11"/>
    </row>
    <row r="9987" spans="2:2" x14ac:dyDescent="0.3">
      <c r="B9987" s="11"/>
    </row>
    <row r="9988" spans="2:2" x14ac:dyDescent="0.3">
      <c r="B9988" s="11"/>
    </row>
    <row r="9989" spans="2:2" x14ac:dyDescent="0.3">
      <c r="B9989" s="11"/>
    </row>
    <row r="9990" spans="2:2" x14ac:dyDescent="0.3">
      <c r="B9990" s="11"/>
    </row>
    <row r="9991" spans="2:2" x14ac:dyDescent="0.3">
      <c r="B9991" s="11"/>
    </row>
    <row r="9992" spans="2:2" x14ac:dyDescent="0.3">
      <c r="B9992" s="11"/>
    </row>
    <row r="9993" spans="2:2" x14ac:dyDescent="0.3">
      <c r="B9993" s="11"/>
    </row>
    <row r="9994" spans="2:2" x14ac:dyDescent="0.3">
      <c r="B9994" s="11"/>
    </row>
    <row r="9995" spans="2:2" x14ac:dyDescent="0.3">
      <c r="B9995" s="11"/>
    </row>
    <row r="9996" spans="2:2" x14ac:dyDescent="0.3">
      <c r="B9996" s="11"/>
    </row>
    <row r="9997" spans="2:2" x14ac:dyDescent="0.3">
      <c r="B9997" s="11"/>
    </row>
    <row r="9998" spans="2:2" x14ac:dyDescent="0.3">
      <c r="B9998" s="11"/>
    </row>
    <row r="9999" spans="2:2" x14ac:dyDescent="0.3">
      <c r="B9999" s="11"/>
    </row>
    <row r="10000" spans="2:2" x14ac:dyDescent="0.3">
      <c r="B10000" s="11"/>
    </row>
    <row r="10001" spans="2:2" x14ac:dyDescent="0.3">
      <c r="B10001" s="11"/>
    </row>
    <row r="10002" spans="2:2" x14ac:dyDescent="0.3">
      <c r="B10002" s="11"/>
    </row>
    <row r="10003" spans="2:2" x14ac:dyDescent="0.3">
      <c r="B10003" s="11"/>
    </row>
    <row r="10004" spans="2:2" x14ac:dyDescent="0.3">
      <c r="B10004" s="11"/>
    </row>
    <row r="10005" spans="2:2" x14ac:dyDescent="0.3">
      <c r="B10005" s="11"/>
    </row>
    <row r="10006" spans="2:2" x14ac:dyDescent="0.3">
      <c r="B10006" s="11"/>
    </row>
    <row r="10007" spans="2:2" x14ac:dyDescent="0.3">
      <c r="B10007" s="11"/>
    </row>
    <row r="10008" spans="2:2" x14ac:dyDescent="0.3">
      <c r="B10008" s="11"/>
    </row>
    <row r="10009" spans="2:2" x14ac:dyDescent="0.3">
      <c r="B10009" s="11"/>
    </row>
    <row r="10010" spans="2:2" x14ac:dyDescent="0.3">
      <c r="B10010" s="11"/>
    </row>
    <row r="10011" spans="2:2" x14ac:dyDescent="0.3">
      <c r="B10011" s="11"/>
    </row>
    <row r="10012" spans="2:2" x14ac:dyDescent="0.3">
      <c r="B10012" s="11"/>
    </row>
    <row r="10013" spans="2:2" x14ac:dyDescent="0.3">
      <c r="B10013" s="11"/>
    </row>
    <row r="10014" spans="2:2" x14ac:dyDescent="0.3">
      <c r="B10014" s="11"/>
    </row>
    <row r="10015" spans="2:2" x14ac:dyDescent="0.3">
      <c r="B10015" s="11"/>
    </row>
    <row r="10016" spans="2:2" x14ac:dyDescent="0.3">
      <c r="B10016" s="11"/>
    </row>
    <row r="10017" spans="2:2" x14ac:dyDescent="0.3">
      <c r="B10017" s="11"/>
    </row>
    <row r="10018" spans="2:2" x14ac:dyDescent="0.3">
      <c r="B10018" s="11"/>
    </row>
    <row r="10019" spans="2:2" x14ac:dyDescent="0.3">
      <c r="B10019" s="11"/>
    </row>
    <row r="10020" spans="2:2" x14ac:dyDescent="0.3">
      <c r="B10020" s="11"/>
    </row>
    <row r="10021" spans="2:2" x14ac:dyDescent="0.3">
      <c r="B10021" s="11"/>
    </row>
    <row r="10022" spans="2:2" x14ac:dyDescent="0.3">
      <c r="B10022" s="11"/>
    </row>
    <row r="10023" spans="2:2" x14ac:dyDescent="0.3">
      <c r="B10023" s="11"/>
    </row>
    <row r="10024" spans="2:2" x14ac:dyDescent="0.3">
      <c r="B10024" s="11"/>
    </row>
    <row r="10025" spans="2:2" x14ac:dyDescent="0.3">
      <c r="B10025" s="11"/>
    </row>
    <row r="10026" spans="2:2" x14ac:dyDescent="0.3">
      <c r="B10026" s="11"/>
    </row>
    <row r="10027" spans="2:2" x14ac:dyDescent="0.3">
      <c r="B10027" s="11"/>
    </row>
    <row r="10028" spans="2:2" x14ac:dyDescent="0.3">
      <c r="B10028" s="11"/>
    </row>
    <row r="10029" spans="2:2" x14ac:dyDescent="0.3">
      <c r="B10029" s="11"/>
    </row>
    <row r="10030" spans="2:2" x14ac:dyDescent="0.3">
      <c r="B10030" s="11"/>
    </row>
    <row r="10031" spans="2:2" x14ac:dyDescent="0.3">
      <c r="B10031" s="11"/>
    </row>
    <row r="10032" spans="2:2" x14ac:dyDescent="0.3">
      <c r="B10032" s="11"/>
    </row>
    <row r="10033" spans="2:2" x14ac:dyDescent="0.3">
      <c r="B10033" s="11"/>
    </row>
    <row r="10034" spans="2:2" x14ac:dyDescent="0.3">
      <c r="B10034" s="11"/>
    </row>
    <row r="10035" spans="2:2" x14ac:dyDescent="0.3">
      <c r="B10035" s="11"/>
    </row>
    <row r="10036" spans="2:2" x14ac:dyDescent="0.3">
      <c r="B10036" s="11"/>
    </row>
    <row r="10037" spans="2:2" x14ac:dyDescent="0.3">
      <c r="B10037" s="11"/>
    </row>
    <row r="10038" spans="2:2" x14ac:dyDescent="0.3">
      <c r="B10038" s="11"/>
    </row>
    <row r="10039" spans="2:2" x14ac:dyDescent="0.3">
      <c r="B10039" s="11"/>
    </row>
    <row r="10040" spans="2:2" x14ac:dyDescent="0.3">
      <c r="B10040" s="11"/>
    </row>
    <row r="10041" spans="2:2" x14ac:dyDescent="0.3">
      <c r="B10041" s="11"/>
    </row>
    <row r="10042" spans="2:2" x14ac:dyDescent="0.3">
      <c r="B10042" s="11"/>
    </row>
    <row r="10043" spans="2:2" x14ac:dyDescent="0.3">
      <c r="B10043" s="11"/>
    </row>
    <row r="10044" spans="2:2" x14ac:dyDescent="0.3">
      <c r="B10044" s="11"/>
    </row>
    <row r="10045" spans="2:2" x14ac:dyDescent="0.3">
      <c r="B10045" s="11"/>
    </row>
    <row r="10046" spans="2:2" x14ac:dyDescent="0.3">
      <c r="B10046" s="11"/>
    </row>
    <row r="10047" spans="2:2" x14ac:dyDescent="0.3">
      <c r="B10047" s="11"/>
    </row>
    <row r="10048" spans="2:2" x14ac:dyDescent="0.3">
      <c r="B10048" s="11"/>
    </row>
    <row r="10049" spans="2:2" x14ac:dyDescent="0.3">
      <c r="B10049" s="11"/>
    </row>
    <row r="10050" spans="2:2" x14ac:dyDescent="0.3">
      <c r="B10050" s="11"/>
    </row>
    <row r="10051" spans="2:2" x14ac:dyDescent="0.3">
      <c r="B10051" s="11"/>
    </row>
    <row r="10052" spans="2:2" x14ac:dyDescent="0.3">
      <c r="B10052" s="11"/>
    </row>
    <row r="10053" spans="2:2" x14ac:dyDescent="0.3">
      <c r="B10053" s="11"/>
    </row>
    <row r="10054" spans="2:2" x14ac:dyDescent="0.3">
      <c r="B10054" s="11"/>
    </row>
    <row r="10055" spans="2:2" x14ac:dyDescent="0.3">
      <c r="B10055" s="11"/>
    </row>
    <row r="10056" spans="2:2" x14ac:dyDescent="0.3">
      <c r="B10056" s="11"/>
    </row>
    <row r="10057" spans="2:2" x14ac:dyDescent="0.3">
      <c r="B10057" s="11"/>
    </row>
    <row r="10058" spans="2:2" x14ac:dyDescent="0.3">
      <c r="B10058" s="11"/>
    </row>
    <row r="10059" spans="2:2" x14ac:dyDescent="0.3">
      <c r="B10059" s="11"/>
    </row>
    <row r="10060" spans="2:2" x14ac:dyDescent="0.3">
      <c r="B10060" s="11"/>
    </row>
    <row r="10061" spans="2:2" x14ac:dyDescent="0.3">
      <c r="B10061" s="11"/>
    </row>
    <row r="10062" spans="2:2" x14ac:dyDescent="0.3">
      <c r="B10062" s="11"/>
    </row>
    <row r="10063" spans="2:2" x14ac:dyDescent="0.3">
      <c r="B10063" s="11"/>
    </row>
    <row r="10064" spans="2:2" x14ac:dyDescent="0.3">
      <c r="B10064" s="11"/>
    </row>
    <row r="10065" spans="2:2" x14ac:dyDescent="0.3">
      <c r="B10065" s="11"/>
    </row>
    <row r="10066" spans="2:2" x14ac:dyDescent="0.3">
      <c r="B10066" s="11"/>
    </row>
    <row r="10067" spans="2:2" x14ac:dyDescent="0.3">
      <c r="B10067" s="11"/>
    </row>
    <row r="10068" spans="2:2" x14ac:dyDescent="0.3">
      <c r="B10068" s="11"/>
    </row>
    <row r="10069" spans="2:2" x14ac:dyDescent="0.3">
      <c r="B10069" s="11"/>
    </row>
    <row r="10070" spans="2:2" x14ac:dyDescent="0.3">
      <c r="B10070" s="11"/>
    </row>
    <row r="10071" spans="2:2" x14ac:dyDescent="0.3">
      <c r="B10071" s="11"/>
    </row>
    <row r="10072" spans="2:2" x14ac:dyDescent="0.3">
      <c r="B10072" s="11"/>
    </row>
    <row r="10073" spans="2:2" x14ac:dyDescent="0.3">
      <c r="B10073" s="11"/>
    </row>
    <row r="10074" spans="2:2" x14ac:dyDescent="0.3">
      <c r="B10074" s="11"/>
    </row>
    <row r="10075" spans="2:2" x14ac:dyDescent="0.3">
      <c r="B10075" s="11"/>
    </row>
    <row r="10076" spans="2:2" x14ac:dyDescent="0.3">
      <c r="B10076" s="11"/>
    </row>
    <row r="10077" spans="2:2" x14ac:dyDescent="0.3">
      <c r="B10077" s="11"/>
    </row>
    <row r="10078" spans="2:2" x14ac:dyDescent="0.3">
      <c r="B10078" s="11"/>
    </row>
    <row r="10079" spans="2:2" x14ac:dyDescent="0.3">
      <c r="B10079" s="11"/>
    </row>
    <row r="10080" spans="2:2" x14ac:dyDescent="0.3">
      <c r="B10080" s="11"/>
    </row>
    <row r="10081" spans="2:2" x14ac:dyDescent="0.3">
      <c r="B10081" s="11"/>
    </row>
    <row r="10082" spans="2:2" x14ac:dyDescent="0.3">
      <c r="B10082" s="11"/>
    </row>
    <row r="10083" spans="2:2" x14ac:dyDescent="0.3">
      <c r="B10083" s="11"/>
    </row>
    <row r="10084" spans="2:2" x14ac:dyDescent="0.3">
      <c r="B10084" s="11"/>
    </row>
    <row r="10085" spans="2:2" x14ac:dyDescent="0.3">
      <c r="B10085" s="11"/>
    </row>
    <row r="10086" spans="2:2" x14ac:dyDescent="0.3">
      <c r="B10086" s="11"/>
    </row>
    <row r="10087" spans="2:2" x14ac:dyDescent="0.3">
      <c r="B10087" s="11"/>
    </row>
    <row r="10088" spans="2:2" x14ac:dyDescent="0.3">
      <c r="B10088" s="11"/>
    </row>
    <row r="10089" spans="2:2" x14ac:dyDescent="0.3">
      <c r="B10089" s="11"/>
    </row>
    <row r="10090" spans="2:2" x14ac:dyDescent="0.3">
      <c r="B10090" s="11"/>
    </row>
    <row r="10091" spans="2:2" x14ac:dyDescent="0.3">
      <c r="B10091" s="11"/>
    </row>
    <row r="10092" spans="2:2" x14ac:dyDescent="0.3">
      <c r="B10092" s="11"/>
    </row>
    <row r="10093" spans="2:2" x14ac:dyDescent="0.3">
      <c r="B10093" s="11"/>
    </row>
    <row r="10094" spans="2:2" x14ac:dyDescent="0.3">
      <c r="B10094" s="11"/>
    </row>
    <row r="10095" spans="2:2" x14ac:dyDescent="0.3">
      <c r="B10095" s="11"/>
    </row>
    <row r="10096" spans="2:2" x14ac:dyDescent="0.3">
      <c r="B10096" s="11"/>
    </row>
    <row r="10097" spans="2:2" x14ac:dyDescent="0.3">
      <c r="B10097" s="11"/>
    </row>
    <row r="10098" spans="2:2" x14ac:dyDescent="0.3">
      <c r="B10098" s="11"/>
    </row>
    <row r="10099" spans="2:2" x14ac:dyDescent="0.3">
      <c r="B10099" s="11"/>
    </row>
    <row r="10100" spans="2:2" x14ac:dyDescent="0.3">
      <c r="B10100" s="11"/>
    </row>
    <row r="10101" spans="2:2" x14ac:dyDescent="0.3">
      <c r="B10101" s="11"/>
    </row>
    <row r="10102" spans="2:2" x14ac:dyDescent="0.3">
      <c r="B10102" s="11"/>
    </row>
    <row r="10103" spans="2:2" x14ac:dyDescent="0.3">
      <c r="B10103" s="11"/>
    </row>
    <row r="10104" spans="2:2" x14ac:dyDescent="0.3">
      <c r="B10104" s="11"/>
    </row>
    <row r="10105" spans="2:2" x14ac:dyDescent="0.3">
      <c r="B10105" s="11"/>
    </row>
    <row r="10106" spans="2:2" x14ac:dyDescent="0.3">
      <c r="B10106" s="11"/>
    </row>
    <row r="10107" spans="2:2" x14ac:dyDescent="0.3">
      <c r="B10107" s="11"/>
    </row>
    <row r="10108" spans="2:2" x14ac:dyDescent="0.3">
      <c r="B10108" s="11"/>
    </row>
    <row r="10109" spans="2:2" x14ac:dyDescent="0.3">
      <c r="B10109" s="11"/>
    </row>
    <row r="10110" spans="2:2" x14ac:dyDescent="0.3">
      <c r="B10110" s="11"/>
    </row>
    <row r="10111" spans="2:2" x14ac:dyDescent="0.3">
      <c r="B10111" s="11"/>
    </row>
    <row r="10112" spans="2:2" x14ac:dyDescent="0.3">
      <c r="B10112" s="11"/>
    </row>
    <row r="10113" spans="2:2" x14ac:dyDescent="0.3">
      <c r="B10113" s="11"/>
    </row>
    <row r="10114" spans="2:2" x14ac:dyDescent="0.3">
      <c r="B10114" s="11"/>
    </row>
    <row r="10115" spans="2:2" x14ac:dyDescent="0.3">
      <c r="B10115" s="11"/>
    </row>
    <row r="10116" spans="2:2" x14ac:dyDescent="0.3">
      <c r="B10116" s="11"/>
    </row>
    <row r="10117" spans="2:2" x14ac:dyDescent="0.3">
      <c r="B10117" s="11"/>
    </row>
    <row r="10118" spans="2:2" x14ac:dyDescent="0.3">
      <c r="B10118" s="11"/>
    </row>
    <row r="10119" spans="2:2" x14ac:dyDescent="0.3">
      <c r="B10119" s="11"/>
    </row>
    <row r="10120" spans="2:2" x14ac:dyDescent="0.3">
      <c r="B10120" s="11"/>
    </row>
    <row r="10121" spans="2:2" x14ac:dyDescent="0.3">
      <c r="B10121" s="11"/>
    </row>
    <row r="10122" spans="2:2" x14ac:dyDescent="0.3">
      <c r="B10122" s="11"/>
    </row>
    <row r="10123" spans="2:2" x14ac:dyDescent="0.3">
      <c r="B10123" s="11"/>
    </row>
    <row r="10124" spans="2:2" x14ac:dyDescent="0.3">
      <c r="B10124" s="11"/>
    </row>
    <row r="10125" spans="2:2" x14ac:dyDescent="0.3">
      <c r="B10125" s="11"/>
    </row>
    <row r="10126" spans="2:2" x14ac:dyDescent="0.3">
      <c r="B10126" s="11"/>
    </row>
    <row r="10127" spans="2:2" x14ac:dyDescent="0.3">
      <c r="B10127" s="11"/>
    </row>
    <row r="10128" spans="2:2" x14ac:dyDescent="0.3">
      <c r="B10128" s="11"/>
    </row>
    <row r="10129" spans="2:2" x14ac:dyDescent="0.3">
      <c r="B10129" s="11"/>
    </row>
    <row r="10130" spans="2:2" x14ac:dyDescent="0.3">
      <c r="B10130" s="11"/>
    </row>
    <row r="10131" spans="2:2" x14ac:dyDescent="0.3">
      <c r="B10131" s="11"/>
    </row>
    <row r="10132" spans="2:2" x14ac:dyDescent="0.3">
      <c r="B10132" s="11"/>
    </row>
    <row r="10133" spans="2:2" x14ac:dyDescent="0.3">
      <c r="B10133" s="11"/>
    </row>
    <row r="10134" spans="2:2" x14ac:dyDescent="0.3">
      <c r="B10134" s="11"/>
    </row>
    <row r="10135" spans="2:2" x14ac:dyDescent="0.3">
      <c r="B10135" s="11"/>
    </row>
    <row r="10136" spans="2:2" x14ac:dyDescent="0.3">
      <c r="B10136" s="11"/>
    </row>
    <row r="10137" spans="2:2" x14ac:dyDescent="0.3">
      <c r="B10137" s="11"/>
    </row>
    <row r="10138" spans="2:2" x14ac:dyDescent="0.3">
      <c r="B10138" s="11"/>
    </row>
    <row r="10139" spans="2:2" x14ac:dyDescent="0.3">
      <c r="B10139" s="11"/>
    </row>
    <row r="10140" spans="2:2" x14ac:dyDescent="0.3">
      <c r="B10140" s="11"/>
    </row>
    <row r="10141" spans="2:2" x14ac:dyDescent="0.3">
      <c r="B10141" s="11"/>
    </row>
    <row r="10142" spans="2:2" x14ac:dyDescent="0.3">
      <c r="B10142" s="11"/>
    </row>
    <row r="10143" spans="2:2" x14ac:dyDescent="0.3">
      <c r="B10143" s="11"/>
    </row>
    <row r="10144" spans="2:2" x14ac:dyDescent="0.3">
      <c r="B10144" s="11"/>
    </row>
    <row r="10145" spans="2:2" x14ac:dyDescent="0.3">
      <c r="B10145" s="11"/>
    </row>
    <row r="10146" spans="2:2" x14ac:dyDescent="0.3">
      <c r="B10146" s="11"/>
    </row>
    <row r="10147" spans="2:2" x14ac:dyDescent="0.3">
      <c r="B10147" s="11"/>
    </row>
    <row r="10148" spans="2:2" x14ac:dyDescent="0.3">
      <c r="B10148" s="11"/>
    </row>
    <row r="10149" spans="2:2" x14ac:dyDescent="0.3">
      <c r="B10149" s="11"/>
    </row>
    <row r="10150" spans="2:2" x14ac:dyDescent="0.3">
      <c r="B10150" s="11"/>
    </row>
    <row r="10151" spans="2:2" x14ac:dyDescent="0.3">
      <c r="B10151" s="11"/>
    </row>
    <row r="10152" spans="2:2" x14ac:dyDescent="0.3">
      <c r="B10152" s="11"/>
    </row>
    <row r="10153" spans="2:2" x14ac:dyDescent="0.3">
      <c r="B10153" s="11"/>
    </row>
    <row r="10154" spans="2:2" x14ac:dyDescent="0.3">
      <c r="B10154" s="11"/>
    </row>
    <row r="10155" spans="2:2" x14ac:dyDescent="0.3">
      <c r="B10155" s="11"/>
    </row>
    <row r="10156" spans="2:2" x14ac:dyDescent="0.3">
      <c r="B10156" s="11"/>
    </row>
    <row r="10157" spans="2:2" x14ac:dyDescent="0.3">
      <c r="B10157" s="11"/>
    </row>
    <row r="10158" spans="2:2" x14ac:dyDescent="0.3">
      <c r="B10158" s="11"/>
    </row>
    <row r="10159" spans="2:2" x14ac:dyDescent="0.3">
      <c r="B10159" s="11"/>
    </row>
    <row r="10160" spans="2:2" x14ac:dyDescent="0.3">
      <c r="B10160" s="11"/>
    </row>
    <row r="10161" spans="2:2" x14ac:dyDescent="0.3">
      <c r="B10161" s="11"/>
    </row>
    <row r="10162" spans="2:2" x14ac:dyDescent="0.3">
      <c r="B10162" s="11"/>
    </row>
    <row r="10163" spans="2:2" x14ac:dyDescent="0.3">
      <c r="B10163" s="11"/>
    </row>
    <row r="10164" spans="2:2" x14ac:dyDescent="0.3">
      <c r="B10164" s="11"/>
    </row>
    <row r="10165" spans="2:2" x14ac:dyDescent="0.3">
      <c r="B10165" s="11"/>
    </row>
    <row r="10166" spans="2:2" x14ac:dyDescent="0.3">
      <c r="B10166" s="11"/>
    </row>
    <row r="10167" spans="2:2" x14ac:dyDescent="0.3">
      <c r="B10167" s="11"/>
    </row>
    <row r="10168" spans="2:2" x14ac:dyDescent="0.3">
      <c r="B10168" s="11"/>
    </row>
    <row r="10169" spans="2:2" x14ac:dyDescent="0.3">
      <c r="B10169" s="11"/>
    </row>
    <row r="10170" spans="2:2" x14ac:dyDescent="0.3">
      <c r="B10170" s="11"/>
    </row>
    <row r="10171" spans="2:2" x14ac:dyDescent="0.3">
      <c r="B10171" s="11"/>
    </row>
    <row r="10172" spans="2:2" x14ac:dyDescent="0.3">
      <c r="B10172" s="11"/>
    </row>
    <row r="10173" spans="2:2" x14ac:dyDescent="0.3">
      <c r="B10173" s="11"/>
    </row>
    <row r="10174" spans="2:2" x14ac:dyDescent="0.3">
      <c r="B10174" s="11"/>
    </row>
    <row r="10175" spans="2:2" x14ac:dyDescent="0.3">
      <c r="B10175" s="11"/>
    </row>
    <row r="10176" spans="2:2" x14ac:dyDescent="0.3">
      <c r="B10176" s="11"/>
    </row>
    <row r="10177" spans="2:2" x14ac:dyDescent="0.3">
      <c r="B10177" s="11"/>
    </row>
    <row r="10178" spans="2:2" x14ac:dyDescent="0.3">
      <c r="B10178" s="11"/>
    </row>
    <row r="10179" spans="2:2" x14ac:dyDescent="0.3">
      <c r="B10179" s="11"/>
    </row>
    <row r="10180" spans="2:2" x14ac:dyDescent="0.3">
      <c r="B10180" s="11"/>
    </row>
    <row r="10181" spans="2:2" x14ac:dyDescent="0.3">
      <c r="B10181" s="11"/>
    </row>
    <row r="10182" spans="2:2" x14ac:dyDescent="0.3">
      <c r="B10182" s="11"/>
    </row>
    <row r="10183" spans="2:2" x14ac:dyDescent="0.3">
      <c r="B10183" s="11"/>
    </row>
    <row r="10184" spans="2:2" x14ac:dyDescent="0.3">
      <c r="B10184" s="11"/>
    </row>
    <row r="10185" spans="2:2" x14ac:dyDescent="0.3">
      <c r="B10185" s="11"/>
    </row>
    <row r="10186" spans="2:2" x14ac:dyDescent="0.3">
      <c r="B10186" s="11"/>
    </row>
    <row r="10187" spans="2:2" x14ac:dyDescent="0.3">
      <c r="B10187" s="11"/>
    </row>
    <row r="10188" spans="2:2" x14ac:dyDescent="0.3">
      <c r="B10188" s="11"/>
    </row>
    <row r="10189" spans="2:2" x14ac:dyDescent="0.3">
      <c r="B10189" s="11"/>
    </row>
    <row r="10190" spans="2:2" x14ac:dyDescent="0.3">
      <c r="B10190" s="11"/>
    </row>
    <row r="10191" spans="2:2" x14ac:dyDescent="0.3">
      <c r="B10191" s="11"/>
    </row>
    <row r="10192" spans="2:2" x14ac:dyDescent="0.3">
      <c r="B10192" s="11"/>
    </row>
    <row r="10193" spans="2:2" x14ac:dyDescent="0.3">
      <c r="B10193" s="11"/>
    </row>
    <row r="10194" spans="2:2" x14ac:dyDescent="0.3">
      <c r="B10194" s="11"/>
    </row>
    <row r="10195" spans="2:2" x14ac:dyDescent="0.3">
      <c r="B10195" s="11"/>
    </row>
    <row r="10196" spans="2:2" x14ac:dyDescent="0.3">
      <c r="B10196" s="11"/>
    </row>
    <row r="10197" spans="2:2" x14ac:dyDescent="0.3">
      <c r="B10197" s="11"/>
    </row>
    <row r="10198" spans="2:2" x14ac:dyDescent="0.3">
      <c r="B10198" s="11"/>
    </row>
    <row r="10199" spans="2:2" x14ac:dyDescent="0.3">
      <c r="B10199" s="11"/>
    </row>
    <row r="10200" spans="2:2" x14ac:dyDescent="0.3">
      <c r="B10200" s="11"/>
    </row>
    <row r="10201" spans="2:2" x14ac:dyDescent="0.3">
      <c r="B10201" s="11"/>
    </row>
    <row r="10202" spans="2:2" x14ac:dyDescent="0.3">
      <c r="B10202" s="11"/>
    </row>
    <row r="10203" spans="2:2" x14ac:dyDescent="0.3">
      <c r="B10203" s="11"/>
    </row>
    <row r="10204" spans="2:2" x14ac:dyDescent="0.3">
      <c r="B10204" s="11"/>
    </row>
    <row r="10205" spans="2:2" x14ac:dyDescent="0.3">
      <c r="B10205" s="11"/>
    </row>
    <row r="10206" spans="2:2" x14ac:dyDescent="0.3">
      <c r="B10206" s="11"/>
    </row>
    <row r="10207" spans="2:2" x14ac:dyDescent="0.3">
      <c r="B10207" s="11"/>
    </row>
    <row r="10208" spans="2:2" x14ac:dyDescent="0.3">
      <c r="B10208" s="11"/>
    </row>
    <row r="10209" spans="2:2" x14ac:dyDescent="0.3">
      <c r="B10209" s="11"/>
    </row>
    <row r="10210" spans="2:2" x14ac:dyDescent="0.3">
      <c r="B10210" s="11"/>
    </row>
    <row r="10211" spans="2:2" x14ac:dyDescent="0.3">
      <c r="B10211" s="11"/>
    </row>
    <row r="10212" spans="2:2" x14ac:dyDescent="0.3">
      <c r="B10212" s="11"/>
    </row>
    <row r="10213" spans="2:2" x14ac:dyDescent="0.3">
      <c r="B10213" s="11"/>
    </row>
    <row r="10214" spans="2:2" x14ac:dyDescent="0.3">
      <c r="B10214" s="11"/>
    </row>
    <row r="10215" spans="2:2" x14ac:dyDescent="0.3">
      <c r="B10215" s="11"/>
    </row>
    <row r="10216" spans="2:2" x14ac:dyDescent="0.3">
      <c r="B10216" s="11"/>
    </row>
    <row r="10217" spans="2:2" x14ac:dyDescent="0.3">
      <c r="B10217" s="11"/>
    </row>
    <row r="10218" spans="2:2" x14ac:dyDescent="0.3">
      <c r="B10218" s="11"/>
    </row>
    <row r="10219" spans="2:2" x14ac:dyDescent="0.3">
      <c r="B10219" s="11"/>
    </row>
    <row r="10220" spans="2:2" x14ac:dyDescent="0.3">
      <c r="B10220" s="11"/>
    </row>
    <row r="10221" spans="2:2" x14ac:dyDescent="0.3">
      <c r="B10221" s="11"/>
    </row>
    <row r="10222" spans="2:2" x14ac:dyDescent="0.3">
      <c r="B10222" s="11"/>
    </row>
    <row r="10223" spans="2:2" x14ac:dyDescent="0.3">
      <c r="B10223" s="11"/>
    </row>
    <row r="10224" spans="2:2" x14ac:dyDescent="0.3">
      <c r="B10224" s="11"/>
    </row>
    <row r="10225" spans="2:2" x14ac:dyDescent="0.3">
      <c r="B10225" s="11"/>
    </row>
    <row r="10226" spans="2:2" x14ac:dyDescent="0.3">
      <c r="B10226" s="11"/>
    </row>
    <row r="10227" spans="2:2" x14ac:dyDescent="0.3">
      <c r="B10227" s="11"/>
    </row>
    <row r="10228" spans="2:2" x14ac:dyDescent="0.3">
      <c r="B10228" s="11"/>
    </row>
    <row r="10229" spans="2:2" x14ac:dyDescent="0.3">
      <c r="B10229" s="11"/>
    </row>
    <row r="10230" spans="2:2" x14ac:dyDescent="0.3">
      <c r="B10230" s="11"/>
    </row>
    <row r="10231" spans="2:2" x14ac:dyDescent="0.3">
      <c r="B10231" s="11"/>
    </row>
    <row r="10232" spans="2:2" x14ac:dyDescent="0.3">
      <c r="B10232" s="11"/>
    </row>
    <row r="10233" spans="2:2" x14ac:dyDescent="0.3">
      <c r="B10233" s="11"/>
    </row>
    <row r="10234" spans="2:2" x14ac:dyDescent="0.3">
      <c r="B10234" s="11"/>
    </row>
    <row r="10235" spans="2:2" x14ac:dyDescent="0.3">
      <c r="B10235" s="11"/>
    </row>
    <row r="10236" spans="2:2" x14ac:dyDescent="0.3">
      <c r="B10236" s="11"/>
    </row>
    <row r="10237" spans="2:2" x14ac:dyDescent="0.3">
      <c r="B10237" s="11"/>
    </row>
    <row r="10238" spans="2:2" x14ac:dyDescent="0.3">
      <c r="B10238" s="11"/>
    </row>
    <row r="10239" spans="2:2" x14ac:dyDescent="0.3">
      <c r="B10239" s="11"/>
    </row>
    <row r="10240" spans="2:2" x14ac:dyDescent="0.3">
      <c r="B10240" s="11"/>
    </row>
    <row r="10241" spans="2:2" x14ac:dyDescent="0.3">
      <c r="B10241" s="11"/>
    </row>
    <row r="10242" spans="2:2" x14ac:dyDescent="0.3">
      <c r="B10242" s="11"/>
    </row>
    <row r="10243" spans="2:2" x14ac:dyDescent="0.3">
      <c r="B10243" s="11"/>
    </row>
    <row r="10244" spans="2:2" x14ac:dyDescent="0.3">
      <c r="B10244" s="11"/>
    </row>
    <row r="10245" spans="2:2" x14ac:dyDescent="0.3">
      <c r="B10245" s="11"/>
    </row>
    <row r="10246" spans="2:2" x14ac:dyDescent="0.3">
      <c r="B10246" s="11"/>
    </row>
    <row r="10247" spans="2:2" x14ac:dyDescent="0.3">
      <c r="B10247" s="11"/>
    </row>
    <row r="10248" spans="2:2" x14ac:dyDescent="0.3">
      <c r="B10248" s="11"/>
    </row>
    <row r="10249" spans="2:2" x14ac:dyDescent="0.3">
      <c r="B10249" s="11"/>
    </row>
    <row r="10250" spans="2:2" x14ac:dyDescent="0.3">
      <c r="B10250" s="11"/>
    </row>
    <row r="10251" spans="2:2" x14ac:dyDescent="0.3">
      <c r="B10251" s="11"/>
    </row>
    <row r="10252" spans="2:2" x14ac:dyDescent="0.3">
      <c r="B10252" s="11"/>
    </row>
    <row r="10253" spans="2:2" x14ac:dyDescent="0.3">
      <c r="B10253" s="11"/>
    </row>
    <row r="10254" spans="2:2" x14ac:dyDescent="0.3">
      <c r="B10254" s="11"/>
    </row>
    <row r="10255" spans="2:2" x14ac:dyDescent="0.3">
      <c r="B10255" s="11"/>
    </row>
    <row r="10256" spans="2:2" x14ac:dyDescent="0.3">
      <c r="B10256" s="11"/>
    </row>
    <row r="10257" spans="2:2" x14ac:dyDescent="0.3">
      <c r="B10257" s="11"/>
    </row>
    <row r="10258" spans="2:2" x14ac:dyDescent="0.3">
      <c r="B10258" s="11"/>
    </row>
    <row r="10259" spans="2:2" x14ac:dyDescent="0.3">
      <c r="B10259" s="11"/>
    </row>
    <row r="10260" spans="2:2" x14ac:dyDescent="0.3">
      <c r="B10260" s="11"/>
    </row>
    <row r="10261" spans="2:2" x14ac:dyDescent="0.3">
      <c r="B10261" s="11"/>
    </row>
    <row r="10262" spans="2:2" x14ac:dyDescent="0.3">
      <c r="B10262" s="11"/>
    </row>
    <row r="10263" spans="2:2" x14ac:dyDescent="0.3">
      <c r="B10263" s="11"/>
    </row>
    <row r="10264" spans="2:2" x14ac:dyDescent="0.3">
      <c r="B10264" s="11"/>
    </row>
    <row r="10265" spans="2:2" x14ac:dyDescent="0.3">
      <c r="B10265" s="11"/>
    </row>
    <row r="10266" spans="2:2" x14ac:dyDescent="0.3">
      <c r="B10266" s="11"/>
    </row>
    <row r="10267" spans="2:2" x14ac:dyDescent="0.3">
      <c r="B10267" s="11"/>
    </row>
    <row r="10268" spans="2:2" x14ac:dyDescent="0.3">
      <c r="B10268" s="11"/>
    </row>
    <row r="10269" spans="2:2" x14ac:dyDescent="0.3">
      <c r="B10269" s="11"/>
    </row>
    <row r="10270" spans="2:2" x14ac:dyDescent="0.3">
      <c r="B10270" s="11"/>
    </row>
    <row r="10271" spans="2:2" x14ac:dyDescent="0.3">
      <c r="B10271" s="11"/>
    </row>
    <row r="10272" spans="2:2" x14ac:dyDescent="0.3">
      <c r="B10272" s="11"/>
    </row>
    <row r="10273" spans="2:2" x14ac:dyDescent="0.3">
      <c r="B10273" s="11"/>
    </row>
    <row r="10274" spans="2:2" x14ac:dyDescent="0.3">
      <c r="B10274" s="11"/>
    </row>
    <row r="10275" spans="2:2" x14ac:dyDescent="0.3">
      <c r="B10275" s="11"/>
    </row>
    <row r="10276" spans="2:2" x14ac:dyDescent="0.3">
      <c r="B10276" s="11"/>
    </row>
    <row r="10277" spans="2:2" x14ac:dyDescent="0.3">
      <c r="B10277" s="11"/>
    </row>
    <row r="10278" spans="2:2" x14ac:dyDescent="0.3">
      <c r="B10278" s="11"/>
    </row>
    <row r="10279" spans="2:2" x14ac:dyDescent="0.3">
      <c r="B10279" s="11"/>
    </row>
    <row r="10280" spans="2:2" x14ac:dyDescent="0.3">
      <c r="B10280" s="11"/>
    </row>
    <row r="10281" spans="2:2" x14ac:dyDescent="0.3">
      <c r="B10281" s="11"/>
    </row>
    <row r="10282" spans="2:2" x14ac:dyDescent="0.3">
      <c r="B10282" s="11"/>
    </row>
    <row r="10283" spans="2:2" x14ac:dyDescent="0.3">
      <c r="B10283" s="11"/>
    </row>
    <row r="10284" spans="2:2" x14ac:dyDescent="0.3">
      <c r="B10284" s="11"/>
    </row>
    <row r="10285" spans="2:2" x14ac:dyDescent="0.3">
      <c r="B10285" s="11"/>
    </row>
    <row r="10286" spans="2:2" x14ac:dyDescent="0.3">
      <c r="B10286" s="11"/>
    </row>
    <row r="10287" spans="2:2" x14ac:dyDescent="0.3">
      <c r="B10287" s="11"/>
    </row>
    <row r="10288" spans="2:2" x14ac:dyDescent="0.3">
      <c r="B10288" s="11"/>
    </row>
    <row r="10289" spans="2:2" x14ac:dyDescent="0.3">
      <c r="B10289" s="11"/>
    </row>
    <row r="10290" spans="2:2" x14ac:dyDescent="0.3">
      <c r="B10290" s="11"/>
    </row>
    <row r="10291" spans="2:2" x14ac:dyDescent="0.3">
      <c r="B10291" s="11"/>
    </row>
    <row r="10292" spans="2:2" x14ac:dyDescent="0.3">
      <c r="B10292" s="11"/>
    </row>
    <row r="10293" spans="2:2" x14ac:dyDescent="0.3">
      <c r="B10293" s="11"/>
    </row>
    <row r="10294" spans="2:2" x14ac:dyDescent="0.3">
      <c r="B10294" s="11"/>
    </row>
    <row r="10295" spans="2:2" x14ac:dyDescent="0.3">
      <c r="B10295" s="11"/>
    </row>
    <row r="10296" spans="2:2" x14ac:dyDescent="0.3">
      <c r="B10296" s="11"/>
    </row>
    <row r="10297" spans="2:2" x14ac:dyDescent="0.3">
      <c r="B10297" s="11"/>
    </row>
    <row r="10298" spans="2:2" x14ac:dyDescent="0.3">
      <c r="B10298" s="11"/>
    </row>
    <row r="10299" spans="2:2" x14ac:dyDescent="0.3">
      <c r="B10299" s="11"/>
    </row>
    <row r="10300" spans="2:2" x14ac:dyDescent="0.3">
      <c r="B10300" s="11"/>
    </row>
    <row r="10301" spans="2:2" x14ac:dyDescent="0.3">
      <c r="B10301" s="11"/>
    </row>
    <row r="10302" spans="2:2" x14ac:dyDescent="0.3">
      <c r="B10302" s="11"/>
    </row>
    <row r="10303" spans="2:2" x14ac:dyDescent="0.3">
      <c r="B10303" s="11"/>
    </row>
    <row r="10304" spans="2:2" x14ac:dyDescent="0.3">
      <c r="B10304" s="11"/>
    </row>
    <row r="10305" spans="2:2" x14ac:dyDescent="0.3">
      <c r="B10305" s="11"/>
    </row>
    <row r="10306" spans="2:2" x14ac:dyDescent="0.3">
      <c r="B10306" s="11"/>
    </row>
    <row r="10307" spans="2:2" x14ac:dyDescent="0.3">
      <c r="B10307" s="11"/>
    </row>
    <row r="10308" spans="2:2" x14ac:dyDescent="0.3">
      <c r="B10308" s="11"/>
    </row>
    <row r="10309" spans="2:2" x14ac:dyDescent="0.3">
      <c r="B10309" s="11"/>
    </row>
    <row r="10310" spans="2:2" x14ac:dyDescent="0.3">
      <c r="B10310" s="11"/>
    </row>
    <row r="10311" spans="2:2" x14ac:dyDescent="0.3">
      <c r="B10311" s="11"/>
    </row>
    <row r="10312" spans="2:2" x14ac:dyDescent="0.3">
      <c r="B10312" s="11"/>
    </row>
    <row r="10313" spans="2:2" x14ac:dyDescent="0.3">
      <c r="B10313" s="11"/>
    </row>
    <row r="10314" spans="2:2" x14ac:dyDescent="0.3">
      <c r="B10314" s="11"/>
    </row>
    <row r="10315" spans="2:2" x14ac:dyDescent="0.3">
      <c r="B10315" s="11"/>
    </row>
    <row r="10316" spans="2:2" x14ac:dyDescent="0.3">
      <c r="B10316" s="11"/>
    </row>
    <row r="10317" spans="2:2" x14ac:dyDescent="0.3">
      <c r="B10317" s="11"/>
    </row>
    <row r="10318" spans="2:2" x14ac:dyDescent="0.3">
      <c r="B10318" s="11"/>
    </row>
    <row r="10319" spans="2:2" x14ac:dyDescent="0.3">
      <c r="B10319" s="11"/>
    </row>
    <row r="10320" spans="2:2" x14ac:dyDescent="0.3">
      <c r="B10320" s="11"/>
    </row>
    <row r="10321" spans="2:2" x14ac:dyDescent="0.3">
      <c r="B10321" s="11"/>
    </row>
    <row r="10322" spans="2:2" x14ac:dyDescent="0.3">
      <c r="B10322" s="11"/>
    </row>
    <row r="10323" spans="2:2" x14ac:dyDescent="0.3">
      <c r="B10323" s="11"/>
    </row>
    <row r="10324" spans="2:2" x14ac:dyDescent="0.3">
      <c r="B10324" s="11"/>
    </row>
    <row r="10325" spans="2:2" x14ac:dyDescent="0.3">
      <c r="B10325" s="11"/>
    </row>
    <row r="10326" spans="2:2" x14ac:dyDescent="0.3">
      <c r="B10326" s="11"/>
    </row>
    <row r="10327" spans="2:2" x14ac:dyDescent="0.3">
      <c r="B10327" s="11"/>
    </row>
    <row r="10328" spans="2:2" x14ac:dyDescent="0.3">
      <c r="B10328" s="11"/>
    </row>
    <row r="10329" spans="2:2" x14ac:dyDescent="0.3">
      <c r="B10329" s="11"/>
    </row>
    <row r="10330" spans="2:2" x14ac:dyDescent="0.3">
      <c r="B10330" s="11"/>
    </row>
    <row r="10331" spans="2:2" x14ac:dyDescent="0.3">
      <c r="B10331" s="11"/>
    </row>
    <row r="10332" spans="2:2" x14ac:dyDescent="0.3">
      <c r="B10332" s="11"/>
    </row>
    <row r="10333" spans="2:2" x14ac:dyDescent="0.3">
      <c r="B10333" s="11"/>
    </row>
    <row r="10334" spans="2:2" x14ac:dyDescent="0.3">
      <c r="B10334" s="11"/>
    </row>
    <row r="10335" spans="2:2" x14ac:dyDescent="0.3">
      <c r="B10335" s="11"/>
    </row>
    <row r="10336" spans="2:2" x14ac:dyDescent="0.3">
      <c r="B10336" s="11"/>
    </row>
    <row r="10337" spans="2:2" x14ac:dyDescent="0.3">
      <c r="B10337" s="11"/>
    </row>
    <row r="10338" spans="2:2" x14ac:dyDescent="0.3">
      <c r="B10338" s="11"/>
    </row>
    <row r="10339" spans="2:2" x14ac:dyDescent="0.3">
      <c r="B10339" s="11"/>
    </row>
    <row r="10340" spans="2:2" x14ac:dyDescent="0.3">
      <c r="B10340" s="11"/>
    </row>
    <row r="10341" spans="2:2" x14ac:dyDescent="0.3">
      <c r="B10341" s="11"/>
    </row>
    <row r="10342" spans="2:2" x14ac:dyDescent="0.3">
      <c r="B10342" s="11"/>
    </row>
    <row r="10343" spans="2:2" x14ac:dyDescent="0.3">
      <c r="B10343" s="11"/>
    </row>
    <row r="10344" spans="2:2" x14ac:dyDescent="0.3">
      <c r="B10344" s="11"/>
    </row>
    <row r="10345" spans="2:2" x14ac:dyDescent="0.3">
      <c r="B10345" s="11"/>
    </row>
    <row r="10346" spans="2:2" x14ac:dyDescent="0.3">
      <c r="B10346" s="11"/>
    </row>
    <row r="10347" spans="2:2" x14ac:dyDescent="0.3">
      <c r="B10347" s="11"/>
    </row>
    <row r="10348" spans="2:2" x14ac:dyDescent="0.3">
      <c r="B10348" s="11"/>
    </row>
    <row r="10349" spans="2:2" x14ac:dyDescent="0.3">
      <c r="B10349" s="11"/>
    </row>
    <row r="10350" spans="2:2" x14ac:dyDescent="0.3">
      <c r="B10350" s="11"/>
    </row>
    <row r="10351" spans="2:2" x14ac:dyDescent="0.3">
      <c r="B10351" s="11"/>
    </row>
    <row r="10352" spans="2:2" x14ac:dyDescent="0.3">
      <c r="B10352" s="11"/>
    </row>
    <row r="10353" spans="2:2" x14ac:dyDescent="0.3">
      <c r="B10353" s="11"/>
    </row>
    <row r="10354" spans="2:2" x14ac:dyDescent="0.3">
      <c r="B10354" s="11"/>
    </row>
    <row r="10355" spans="2:2" x14ac:dyDescent="0.3">
      <c r="B10355" s="11"/>
    </row>
    <row r="10356" spans="2:2" x14ac:dyDescent="0.3">
      <c r="B10356" s="11"/>
    </row>
    <row r="10357" spans="2:2" x14ac:dyDescent="0.3">
      <c r="B10357" s="11"/>
    </row>
    <row r="10358" spans="2:2" x14ac:dyDescent="0.3">
      <c r="B10358" s="11"/>
    </row>
    <row r="10359" spans="2:2" x14ac:dyDescent="0.3">
      <c r="B10359" s="11"/>
    </row>
    <row r="10360" spans="2:2" x14ac:dyDescent="0.3">
      <c r="B10360" s="11"/>
    </row>
    <row r="10361" spans="2:2" x14ac:dyDescent="0.3">
      <c r="B10361" s="11"/>
    </row>
    <row r="10362" spans="2:2" x14ac:dyDescent="0.3">
      <c r="B10362" s="11"/>
    </row>
    <row r="10363" spans="2:2" x14ac:dyDescent="0.3">
      <c r="B10363" s="11"/>
    </row>
    <row r="10364" spans="2:2" x14ac:dyDescent="0.3">
      <c r="B10364" s="11"/>
    </row>
    <row r="10365" spans="2:2" x14ac:dyDescent="0.3">
      <c r="B10365" s="11"/>
    </row>
    <row r="10366" spans="2:2" x14ac:dyDescent="0.3">
      <c r="B10366" s="11"/>
    </row>
    <row r="10367" spans="2:2" x14ac:dyDescent="0.3">
      <c r="B10367" s="11"/>
    </row>
    <row r="10368" spans="2:2" x14ac:dyDescent="0.3">
      <c r="B10368" s="11"/>
    </row>
    <row r="10369" spans="2:2" x14ac:dyDescent="0.3">
      <c r="B10369" s="11"/>
    </row>
    <row r="10370" spans="2:2" x14ac:dyDescent="0.3">
      <c r="B10370" s="11"/>
    </row>
    <row r="10371" spans="2:2" x14ac:dyDescent="0.3">
      <c r="B10371" s="11"/>
    </row>
    <row r="10372" spans="2:2" x14ac:dyDescent="0.3">
      <c r="B10372" s="11"/>
    </row>
    <row r="10373" spans="2:2" x14ac:dyDescent="0.3">
      <c r="B10373" s="11"/>
    </row>
    <row r="10374" spans="2:2" x14ac:dyDescent="0.3">
      <c r="B10374" s="11"/>
    </row>
    <row r="10375" spans="2:2" x14ac:dyDescent="0.3">
      <c r="B10375" s="11"/>
    </row>
    <row r="10376" spans="2:2" x14ac:dyDescent="0.3">
      <c r="B10376" s="11"/>
    </row>
    <row r="10377" spans="2:2" x14ac:dyDescent="0.3">
      <c r="B10377" s="11"/>
    </row>
    <row r="10378" spans="2:2" x14ac:dyDescent="0.3">
      <c r="B10378" s="11"/>
    </row>
    <row r="10379" spans="2:2" x14ac:dyDescent="0.3">
      <c r="B10379" s="11"/>
    </row>
    <row r="10380" spans="2:2" x14ac:dyDescent="0.3">
      <c r="B10380" s="11"/>
    </row>
    <row r="10381" spans="2:2" x14ac:dyDescent="0.3">
      <c r="B10381" s="11"/>
    </row>
    <row r="10382" spans="2:2" x14ac:dyDescent="0.3">
      <c r="B10382" s="11"/>
    </row>
    <row r="10383" spans="2:2" x14ac:dyDescent="0.3">
      <c r="B10383" s="11"/>
    </row>
    <row r="10384" spans="2:2" x14ac:dyDescent="0.3">
      <c r="B10384" s="11"/>
    </row>
    <row r="10385" spans="2:2" x14ac:dyDescent="0.3">
      <c r="B10385" s="11"/>
    </row>
    <row r="10386" spans="2:2" x14ac:dyDescent="0.3">
      <c r="B10386" s="11"/>
    </row>
    <row r="10387" spans="2:2" x14ac:dyDescent="0.3">
      <c r="B10387" s="11"/>
    </row>
    <row r="10388" spans="2:2" x14ac:dyDescent="0.3">
      <c r="B10388" s="11"/>
    </row>
    <row r="10389" spans="2:2" x14ac:dyDescent="0.3">
      <c r="B10389" s="11"/>
    </row>
    <row r="10390" spans="2:2" x14ac:dyDescent="0.3">
      <c r="B10390" s="11"/>
    </row>
    <row r="10391" spans="2:2" x14ac:dyDescent="0.3">
      <c r="B10391" s="11"/>
    </row>
    <row r="10392" spans="2:2" x14ac:dyDescent="0.3">
      <c r="B10392" s="11"/>
    </row>
    <row r="10393" spans="2:2" x14ac:dyDescent="0.3">
      <c r="B10393" s="11"/>
    </row>
    <row r="10394" spans="2:2" x14ac:dyDescent="0.3">
      <c r="B10394" s="11"/>
    </row>
    <row r="10395" spans="2:2" x14ac:dyDescent="0.3">
      <c r="B10395" s="11"/>
    </row>
    <row r="10396" spans="2:2" x14ac:dyDescent="0.3">
      <c r="B10396" s="11"/>
    </row>
    <row r="10397" spans="2:2" x14ac:dyDescent="0.3">
      <c r="B10397" s="11"/>
    </row>
    <row r="10398" spans="2:2" x14ac:dyDescent="0.3">
      <c r="B10398" s="11"/>
    </row>
    <row r="10399" spans="2:2" x14ac:dyDescent="0.3">
      <c r="B10399" s="11"/>
    </row>
    <row r="10400" spans="2:2" x14ac:dyDescent="0.3">
      <c r="B10400" s="11"/>
    </row>
    <row r="10401" spans="2:2" x14ac:dyDescent="0.3">
      <c r="B10401" s="11"/>
    </row>
    <row r="10402" spans="2:2" x14ac:dyDescent="0.3">
      <c r="B10402" s="11"/>
    </row>
    <row r="10403" spans="2:2" x14ac:dyDescent="0.3">
      <c r="B10403" s="11"/>
    </row>
    <row r="10404" spans="2:2" x14ac:dyDescent="0.3">
      <c r="B10404" s="11"/>
    </row>
    <row r="10405" spans="2:2" x14ac:dyDescent="0.3">
      <c r="B10405" s="11"/>
    </row>
    <row r="10406" spans="2:2" x14ac:dyDescent="0.3">
      <c r="B10406" s="11"/>
    </row>
    <row r="10407" spans="2:2" x14ac:dyDescent="0.3">
      <c r="B10407" s="11"/>
    </row>
    <row r="10408" spans="2:2" x14ac:dyDescent="0.3">
      <c r="B10408" s="11"/>
    </row>
    <row r="10409" spans="2:2" x14ac:dyDescent="0.3">
      <c r="B10409" s="11"/>
    </row>
    <row r="10410" spans="2:2" x14ac:dyDescent="0.3">
      <c r="B10410" s="11"/>
    </row>
    <row r="10411" spans="2:2" x14ac:dyDescent="0.3">
      <c r="B10411" s="11"/>
    </row>
    <row r="10412" spans="2:2" x14ac:dyDescent="0.3">
      <c r="B10412" s="11"/>
    </row>
    <row r="10413" spans="2:2" x14ac:dyDescent="0.3">
      <c r="B10413" s="11"/>
    </row>
    <row r="10414" spans="2:2" x14ac:dyDescent="0.3">
      <c r="B10414" s="11"/>
    </row>
    <row r="10415" spans="2:2" x14ac:dyDescent="0.3">
      <c r="B10415" s="11"/>
    </row>
    <row r="10416" spans="2:2" x14ac:dyDescent="0.3">
      <c r="B10416" s="11"/>
    </row>
    <row r="10417" spans="2:2" x14ac:dyDescent="0.3">
      <c r="B10417" s="11"/>
    </row>
    <row r="10418" spans="2:2" x14ac:dyDescent="0.3">
      <c r="B10418" s="11"/>
    </row>
    <row r="10419" spans="2:2" x14ac:dyDescent="0.3">
      <c r="B10419" s="11"/>
    </row>
    <row r="10420" spans="2:2" x14ac:dyDescent="0.3">
      <c r="B10420" s="11"/>
    </row>
    <row r="10421" spans="2:2" x14ac:dyDescent="0.3">
      <c r="B10421" s="11"/>
    </row>
    <row r="10422" spans="2:2" x14ac:dyDescent="0.3">
      <c r="B10422" s="11"/>
    </row>
    <row r="10423" spans="2:2" x14ac:dyDescent="0.3">
      <c r="B10423" s="11"/>
    </row>
    <row r="10424" spans="2:2" x14ac:dyDescent="0.3">
      <c r="B10424" s="11"/>
    </row>
    <row r="10425" spans="2:2" x14ac:dyDescent="0.3">
      <c r="B10425" s="11"/>
    </row>
    <row r="10426" spans="2:2" x14ac:dyDescent="0.3">
      <c r="B10426" s="11"/>
    </row>
    <row r="10427" spans="2:2" x14ac:dyDescent="0.3">
      <c r="B10427" s="11"/>
    </row>
    <row r="10428" spans="2:2" x14ac:dyDescent="0.3">
      <c r="B10428" s="11"/>
    </row>
    <row r="10429" spans="2:2" x14ac:dyDescent="0.3">
      <c r="B10429" s="11"/>
    </row>
    <row r="10430" spans="2:2" x14ac:dyDescent="0.3">
      <c r="B10430" s="11"/>
    </row>
    <row r="10431" spans="2:2" x14ac:dyDescent="0.3">
      <c r="B10431" s="11"/>
    </row>
    <row r="10432" spans="2:2" x14ac:dyDescent="0.3">
      <c r="B10432" s="11"/>
    </row>
    <row r="10433" spans="2:2" x14ac:dyDescent="0.3">
      <c r="B10433" s="11"/>
    </row>
    <row r="10434" spans="2:2" x14ac:dyDescent="0.3">
      <c r="B10434" s="11"/>
    </row>
    <row r="10435" spans="2:2" x14ac:dyDescent="0.3">
      <c r="B10435" s="11"/>
    </row>
    <row r="10436" spans="2:2" x14ac:dyDescent="0.3">
      <c r="B10436" s="11"/>
    </row>
    <row r="10437" spans="2:2" x14ac:dyDescent="0.3">
      <c r="B10437" s="11"/>
    </row>
    <row r="10438" spans="2:2" x14ac:dyDescent="0.3">
      <c r="B10438" s="11"/>
    </row>
    <row r="10439" spans="2:2" x14ac:dyDescent="0.3">
      <c r="B10439" s="11"/>
    </row>
    <row r="10440" spans="2:2" x14ac:dyDescent="0.3">
      <c r="B10440" s="11"/>
    </row>
    <row r="10441" spans="2:2" x14ac:dyDescent="0.3">
      <c r="B10441" s="11"/>
    </row>
    <row r="10442" spans="2:2" x14ac:dyDescent="0.3">
      <c r="B10442" s="11"/>
    </row>
    <row r="10443" spans="2:2" x14ac:dyDescent="0.3">
      <c r="B10443" s="11"/>
    </row>
    <row r="10444" spans="2:2" x14ac:dyDescent="0.3">
      <c r="B10444" s="11"/>
    </row>
    <row r="10445" spans="2:2" x14ac:dyDescent="0.3">
      <c r="B10445" s="11"/>
    </row>
    <row r="10446" spans="2:2" x14ac:dyDescent="0.3">
      <c r="B10446" s="11"/>
    </row>
    <row r="10447" spans="2:2" x14ac:dyDescent="0.3">
      <c r="B10447" s="11"/>
    </row>
    <row r="10448" spans="2:2" x14ac:dyDescent="0.3">
      <c r="B10448" s="11"/>
    </row>
    <row r="10449" spans="2:2" x14ac:dyDescent="0.3">
      <c r="B10449" s="11"/>
    </row>
    <row r="10450" spans="2:2" x14ac:dyDescent="0.3">
      <c r="B10450" s="11"/>
    </row>
    <row r="10451" spans="2:2" x14ac:dyDescent="0.3">
      <c r="B10451" s="11"/>
    </row>
    <row r="10452" spans="2:2" x14ac:dyDescent="0.3">
      <c r="B10452" s="11"/>
    </row>
    <row r="10453" spans="2:2" x14ac:dyDescent="0.3">
      <c r="B10453" s="11"/>
    </row>
    <row r="10454" spans="2:2" x14ac:dyDescent="0.3">
      <c r="B10454" s="11"/>
    </row>
    <row r="10455" spans="2:2" x14ac:dyDescent="0.3">
      <c r="B10455" s="11"/>
    </row>
    <row r="10456" spans="2:2" x14ac:dyDescent="0.3">
      <c r="B10456" s="11"/>
    </row>
    <row r="10457" spans="2:2" x14ac:dyDescent="0.3">
      <c r="B10457" s="11"/>
    </row>
    <row r="10458" spans="2:2" x14ac:dyDescent="0.3">
      <c r="B10458" s="11"/>
    </row>
    <row r="10459" spans="2:2" x14ac:dyDescent="0.3">
      <c r="B10459" s="11"/>
    </row>
    <row r="10460" spans="2:2" x14ac:dyDescent="0.3">
      <c r="B10460" s="11"/>
    </row>
    <row r="10461" spans="2:2" x14ac:dyDescent="0.3">
      <c r="B10461" s="11"/>
    </row>
    <row r="10462" spans="2:2" x14ac:dyDescent="0.3">
      <c r="B10462" s="11"/>
    </row>
    <row r="10463" spans="2:2" x14ac:dyDescent="0.3">
      <c r="B10463" s="11"/>
    </row>
    <row r="10464" spans="2:2" x14ac:dyDescent="0.3">
      <c r="B10464" s="11"/>
    </row>
    <row r="10465" spans="2:2" x14ac:dyDescent="0.3">
      <c r="B10465" s="11"/>
    </row>
    <row r="10466" spans="2:2" x14ac:dyDescent="0.3">
      <c r="B10466" s="11"/>
    </row>
    <row r="10467" spans="2:2" x14ac:dyDescent="0.3">
      <c r="B10467" s="11"/>
    </row>
    <row r="10468" spans="2:2" x14ac:dyDescent="0.3">
      <c r="B10468" s="11"/>
    </row>
    <row r="10469" spans="2:2" x14ac:dyDescent="0.3">
      <c r="B10469" s="11"/>
    </row>
    <row r="10470" spans="2:2" x14ac:dyDescent="0.3">
      <c r="B10470" s="11"/>
    </row>
    <row r="10471" spans="2:2" x14ac:dyDescent="0.3">
      <c r="B10471" s="11"/>
    </row>
    <row r="10472" spans="2:2" x14ac:dyDescent="0.3">
      <c r="B10472" s="11"/>
    </row>
    <row r="10473" spans="2:2" x14ac:dyDescent="0.3">
      <c r="B10473" s="11"/>
    </row>
    <row r="10474" spans="2:2" x14ac:dyDescent="0.3">
      <c r="B10474" s="11"/>
    </row>
    <row r="10475" spans="2:2" x14ac:dyDescent="0.3">
      <c r="B10475" s="11"/>
    </row>
    <row r="10476" spans="2:2" x14ac:dyDescent="0.3">
      <c r="B10476" s="11"/>
    </row>
    <row r="10477" spans="2:2" x14ac:dyDescent="0.3">
      <c r="B10477" s="11"/>
    </row>
    <row r="10478" spans="2:2" x14ac:dyDescent="0.3">
      <c r="B10478" s="11"/>
    </row>
    <row r="10479" spans="2:2" x14ac:dyDescent="0.3">
      <c r="B10479" s="11"/>
    </row>
    <row r="10480" spans="2:2" x14ac:dyDescent="0.3">
      <c r="B10480" s="11"/>
    </row>
    <row r="10481" spans="2:2" x14ac:dyDescent="0.3">
      <c r="B10481" s="11"/>
    </row>
    <row r="10482" spans="2:2" x14ac:dyDescent="0.3">
      <c r="B10482" s="11"/>
    </row>
    <row r="10483" spans="2:2" x14ac:dyDescent="0.3">
      <c r="B10483" s="11"/>
    </row>
    <row r="10484" spans="2:2" x14ac:dyDescent="0.3">
      <c r="B10484" s="11"/>
    </row>
    <row r="10485" spans="2:2" x14ac:dyDescent="0.3">
      <c r="B10485" s="11"/>
    </row>
    <row r="10486" spans="2:2" x14ac:dyDescent="0.3">
      <c r="B10486" s="11"/>
    </row>
    <row r="10487" spans="2:2" x14ac:dyDescent="0.3">
      <c r="B10487" s="11"/>
    </row>
    <row r="10488" spans="2:2" x14ac:dyDescent="0.3">
      <c r="B10488" s="11"/>
    </row>
    <row r="10489" spans="2:2" x14ac:dyDescent="0.3">
      <c r="B10489" s="11"/>
    </row>
    <row r="10490" spans="2:2" x14ac:dyDescent="0.3">
      <c r="B10490" s="11"/>
    </row>
    <row r="10491" spans="2:2" x14ac:dyDescent="0.3">
      <c r="B10491" s="11"/>
    </row>
    <row r="10492" spans="2:2" x14ac:dyDescent="0.3">
      <c r="B10492" s="11"/>
    </row>
    <row r="10493" spans="2:2" x14ac:dyDescent="0.3">
      <c r="B10493" s="11"/>
    </row>
    <row r="10494" spans="2:2" x14ac:dyDescent="0.3">
      <c r="B10494" s="11"/>
    </row>
    <row r="10495" spans="2:2" x14ac:dyDescent="0.3">
      <c r="B10495" s="11"/>
    </row>
    <row r="10496" spans="2:2" x14ac:dyDescent="0.3">
      <c r="B10496" s="11"/>
    </row>
    <row r="10497" spans="2:2" x14ac:dyDescent="0.3">
      <c r="B10497" s="11"/>
    </row>
    <row r="10498" spans="2:2" x14ac:dyDescent="0.3">
      <c r="B10498" s="11"/>
    </row>
    <row r="10499" spans="2:2" x14ac:dyDescent="0.3">
      <c r="B10499" s="11"/>
    </row>
    <row r="10500" spans="2:2" x14ac:dyDescent="0.3">
      <c r="B10500" s="11"/>
    </row>
    <row r="10501" spans="2:2" x14ac:dyDescent="0.3">
      <c r="B10501" s="11"/>
    </row>
    <row r="10502" spans="2:2" x14ac:dyDescent="0.3">
      <c r="B10502" s="11"/>
    </row>
    <row r="10503" spans="2:2" x14ac:dyDescent="0.3">
      <c r="B10503" s="11"/>
    </row>
    <row r="10504" spans="2:2" x14ac:dyDescent="0.3">
      <c r="B10504" s="11"/>
    </row>
    <row r="10505" spans="2:2" x14ac:dyDescent="0.3">
      <c r="B10505" s="11"/>
    </row>
    <row r="10506" spans="2:2" x14ac:dyDescent="0.3">
      <c r="B10506" s="11"/>
    </row>
    <row r="10507" spans="2:2" x14ac:dyDescent="0.3">
      <c r="B10507" s="11"/>
    </row>
    <row r="10508" spans="2:2" x14ac:dyDescent="0.3">
      <c r="B10508" s="11"/>
    </row>
    <row r="10509" spans="2:2" x14ac:dyDescent="0.3">
      <c r="B10509" s="11"/>
    </row>
    <row r="10510" spans="2:2" x14ac:dyDescent="0.3">
      <c r="B10510" s="11"/>
    </row>
    <row r="10511" spans="2:2" x14ac:dyDescent="0.3">
      <c r="B10511" s="11"/>
    </row>
    <row r="10512" spans="2:2" x14ac:dyDescent="0.3">
      <c r="B10512" s="11"/>
    </row>
    <row r="10513" spans="2:2" x14ac:dyDescent="0.3">
      <c r="B10513" s="11"/>
    </row>
    <row r="10514" spans="2:2" x14ac:dyDescent="0.3">
      <c r="B10514" s="11"/>
    </row>
    <row r="10515" spans="2:2" x14ac:dyDescent="0.3">
      <c r="B10515" s="11"/>
    </row>
    <row r="10516" spans="2:2" x14ac:dyDescent="0.3">
      <c r="B10516" s="11"/>
    </row>
    <row r="10517" spans="2:2" x14ac:dyDescent="0.3">
      <c r="B10517" s="11"/>
    </row>
    <row r="10518" spans="2:2" x14ac:dyDescent="0.3">
      <c r="B10518" s="11"/>
    </row>
    <row r="10519" spans="2:2" x14ac:dyDescent="0.3">
      <c r="B10519" s="11"/>
    </row>
    <row r="10520" spans="2:2" x14ac:dyDescent="0.3">
      <c r="B10520" s="11"/>
    </row>
    <row r="10521" spans="2:2" x14ac:dyDescent="0.3">
      <c r="B10521" s="11"/>
    </row>
    <row r="10522" spans="2:2" x14ac:dyDescent="0.3">
      <c r="B10522" s="11"/>
    </row>
    <row r="10523" spans="2:2" x14ac:dyDescent="0.3">
      <c r="B10523" s="11"/>
    </row>
    <row r="10524" spans="2:2" x14ac:dyDescent="0.3">
      <c r="B10524" s="11"/>
    </row>
    <row r="10525" spans="2:2" x14ac:dyDescent="0.3">
      <c r="B10525" s="11"/>
    </row>
    <row r="10526" spans="2:2" x14ac:dyDescent="0.3">
      <c r="B10526" s="11"/>
    </row>
    <row r="10527" spans="2:2" x14ac:dyDescent="0.3">
      <c r="B10527" s="11"/>
    </row>
    <row r="10528" spans="2:2" x14ac:dyDescent="0.3">
      <c r="B10528" s="11"/>
    </row>
    <row r="10529" spans="2:2" x14ac:dyDescent="0.3">
      <c r="B10529" s="11"/>
    </row>
    <row r="10530" spans="2:2" x14ac:dyDescent="0.3">
      <c r="B10530" s="11"/>
    </row>
    <row r="10531" spans="2:2" x14ac:dyDescent="0.3">
      <c r="B10531" s="11"/>
    </row>
    <row r="10532" spans="2:2" x14ac:dyDescent="0.3">
      <c r="B10532" s="11"/>
    </row>
    <row r="10533" spans="2:2" x14ac:dyDescent="0.3">
      <c r="B10533" s="11"/>
    </row>
    <row r="10534" spans="2:2" x14ac:dyDescent="0.3">
      <c r="B10534" s="11"/>
    </row>
    <row r="10535" spans="2:2" x14ac:dyDescent="0.3">
      <c r="B10535" s="11"/>
    </row>
    <row r="10536" spans="2:2" x14ac:dyDescent="0.3">
      <c r="B10536" s="11"/>
    </row>
    <row r="10537" spans="2:2" x14ac:dyDescent="0.3">
      <c r="B10537" s="11"/>
    </row>
    <row r="10538" spans="2:2" x14ac:dyDescent="0.3">
      <c r="B10538" s="11"/>
    </row>
    <row r="10539" spans="2:2" x14ac:dyDescent="0.3">
      <c r="B10539" s="11"/>
    </row>
    <row r="10540" spans="2:2" x14ac:dyDescent="0.3">
      <c r="B10540" s="11"/>
    </row>
    <row r="10541" spans="2:2" x14ac:dyDescent="0.3">
      <c r="B10541" s="11"/>
    </row>
    <row r="10542" spans="2:2" x14ac:dyDescent="0.3">
      <c r="B10542" s="11"/>
    </row>
    <row r="10543" spans="2:2" x14ac:dyDescent="0.3">
      <c r="B10543" s="11"/>
    </row>
    <row r="10544" spans="2:2" x14ac:dyDescent="0.3">
      <c r="B10544" s="11"/>
    </row>
    <row r="10545" spans="2:2" x14ac:dyDescent="0.3">
      <c r="B10545" s="11"/>
    </row>
    <row r="10546" spans="2:2" x14ac:dyDescent="0.3">
      <c r="B10546" s="11"/>
    </row>
    <row r="10547" spans="2:2" x14ac:dyDescent="0.3">
      <c r="B10547" s="11"/>
    </row>
    <row r="10548" spans="2:2" x14ac:dyDescent="0.3">
      <c r="B10548" s="11"/>
    </row>
    <row r="10549" spans="2:2" x14ac:dyDescent="0.3">
      <c r="B10549" s="11"/>
    </row>
    <row r="10550" spans="2:2" x14ac:dyDescent="0.3">
      <c r="B10550" s="11"/>
    </row>
    <row r="10551" spans="2:2" x14ac:dyDescent="0.3">
      <c r="B10551" s="11"/>
    </row>
    <row r="10552" spans="2:2" x14ac:dyDescent="0.3">
      <c r="B10552" s="11"/>
    </row>
    <row r="10553" spans="2:2" x14ac:dyDescent="0.3">
      <c r="B10553" s="11"/>
    </row>
    <row r="10554" spans="2:2" x14ac:dyDescent="0.3">
      <c r="B10554" s="11"/>
    </row>
    <row r="10555" spans="2:2" x14ac:dyDescent="0.3">
      <c r="B10555" s="11"/>
    </row>
    <row r="10556" spans="2:2" x14ac:dyDescent="0.3">
      <c r="B10556" s="11"/>
    </row>
    <row r="10557" spans="2:2" x14ac:dyDescent="0.3">
      <c r="B10557" s="11"/>
    </row>
    <row r="10558" spans="2:2" x14ac:dyDescent="0.3">
      <c r="B10558" s="11"/>
    </row>
    <row r="10559" spans="2:2" x14ac:dyDescent="0.3">
      <c r="B10559" s="11"/>
    </row>
    <row r="10560" spans="2:2" x14ac:dyDescent="0.3">
      <c r="B10560" s="11"/>
    </row>
    <row r="10561" spans="2:2" x14ac:dyDescent="0.3">
      <c r="B10561" s="11"/>
    </row>
    <row r="10562" spans="2:2" x14ac:dyDescent="0.3">
      <c r="B10562" s="11"/>
    </row>
    <row r="10563" spans="2:2" x14ac:dyDescent="0.3">
      <c r="B10563" s="11"/>
    </row>
    <row r="10564" spans="2:2" x14ac:dyDescent="0.3">
      <c r="B10564" s="11"/>
    </row>
    <row r="10565" spans="2:2" x14ac:dyDescent="0.3">
      <c r="B10565" s="11"/>
    </row>
    <row r="10566" spans="2:2" x14ac:dyDescent="0.3">
      <c r="B10566" s="11"/>
    </row>
    <row r="10567" spans="2:2" x14ac:dyDescent="0.3">
      <c r="B10567" s="11"/>
    </row>
    <row r="10568" spans="2:2" x14ac:dyDescent="0.3">
      <c r="B10568" s="11"/>
    </row>
    <row r="10569" spans="2:2" x14ac:dyDescent="0.3">
      <c r="B10569" s="11"/>
    </row>
    <row r="10570" spans="2:2" x14ac:dyDescent="0.3">
      <c r="B10570" s="11"/>
    </row>
    <row r="10571" spans="2:2" x14ac:dyDescent="0.3">
      <c r="B10571" s="11"/>
    </row>
    <row r="10572" spans="2:2" x14ac:dyDescent="0.3">
      <c r="B10572" s="11"/>
    </row>
    <row r="10573" spans="2:2" x14ac:dyDescent="0.3">
      <c r="B10573" s="11"/>
    </row>
    <row r="10574" spans="2:2" x14ac:dyDescent="0.3">
      <c r="B10574" s="11"/>
    </row>
    <row r="10575" spans="2:2" x14ac:dyDescent="0.3">
      <c r="B10575" s="11"/>
    </row>
    <row r="10576" spans="2:2" x14ac:dyDescent="0.3">
      <c r="B10576" s="11"/>
    </row>
    <row r="10577" spans="2:2" x14ac:dyDescent="0.3">
      <c r="B10577" s="11"/>
    </row>
    <row r="10578" spans="2:2" x14ac:dyDescent="0.3">
      <c r="B10578" s="11"/>
    </row>
    <row r="10579" spans="2:2" x14ac:dyDescent="0.3">
      <c r="B10579" s="11"/>
    </row>
    <row r="10580" spans="2:2" x14ac:dyDescent="0.3">
      <c r="B10580" s="11"/>
    </row>
    <row r="10581" spans="2:2" x14ac:dyDescent="0.3">
      <c r="B10581" s="11"/>
    </row>
    <row r="10582" spans="2:2" x14ac:dyDescent="0.3">
      <c r="B10582" s="11"/>
    </row>
    <row r="10583" spans="2:2" x14ac:dyDescent="0.3">
      <c r="B10583" s="11"/>
    </row>
    <row r="10584" spans="2:2" x14ac:dyDescent="0.3">
      <c r="B10584" s="11"/>
    </row>
    <row r="10585" spans="2:2" x14ac:dyDescent="0.3">
      <c r="B10585" s="11"/>
    </row>
    <row r="10586" spans="2:2" x14ac:dyDescent="0.3">
      <c r="B10586" s="11"/>
    </row>
    <row r="10587" spans="2:2" x14ac:dyDescent="0.3">
      <c r="B10587" s="11"/>
    </row>
    <row r="10588" spans="2:2" x14ac:dyDescent="0.3">
      <c r="B10588" s="11"/>
    </row>
    <row r="10589" spans="2:2" x14ac:dyDescent="0.3">
      <c r="B10589" s="11"/>
    </row>
    <row r="10590" spans="2:2" x14ac:dyDescent="0.3">
      <c r="B10590" s="11"/>
    </row>
    <row r="10591" spans="2:2" x14ac:dyDescent="0.3">
      <c r="B10591" s="11"/>
    </row>
    <row r="10592" spans="2:2" x14ac:dyDescent="0.3">
      <c r="B10592" s="11"/>
    </row>
    <row r="10593" spans="2:2" x14ac:dyDescent="0.3">
      <c r="B10593" s="11"/>
    </row>
    <row r="10594" spans="2:2" x14ac:dyDescent="0.3">
      <c r="B10594" s="11"/>
    </row>
    <row r="10595" spans="2:2" x14ac:dyDescent="0.3">
      <c r="B10595" s="11"/>
    </row>
    <row r="10596" spans="2:2" x14ac:dyDescent="0.3">
      <c r="B10596" s="11"/>
    </row>
    <row r="10597" spans="2:2" x14ac:dyDescent="0.3">
      <c r="B10597" s="11"/>
    </row>
    <row r="10598" spans="2:2" x14ac:dyDescent="0.3">
      <c r="B10598" s="11"/>
    </row>
    <row r="10599" spans="2:2" x14ac:dyDescent="0.3">
      <c r="B10599" s="11"/>
    </row>
    <row r="10600" spans="2:2" x14ac:dyDescent="0.3">
      <c r="B10600" s="11"/>
    </row>
    <row r="10601" spans="2:2" x14ac:dyDescent="0.3">
      <c r="B10601" s="11"/>
    </row>
    <row r="10602" spans="2:2" x14ac:dyDescent="0.3">
      <c r="B10602" s="11"/>
    </row>
    <row r="10603" spans="2:2" x14ac:dyDescent="0.3">
      <c r="B10603" s="11"/>
    </row>
    <row r="10604" spans="2:2" x14ac:dyDescent="0.3">
      <c r="B10604" s="11"/>
    </row>
    <row r="10605" spans="2:2" x14ac:dyDescent="0.3">
      <c r="B10605" s="11"/>
    </row>
    <row r="10606" spans="2:2" x14ac:dyDescent="0.3">
      <c r="B10606" s="11"/>
    </row>
    <row r="10607" spans="2:2" x14ac:dyDescent="0.3">
      <c r="B10607" s="11"/>
    </row>
    <row r="10608" spans="2:2" x14ac:dyDescent="0.3">
      <c r="B10608" s="11"/>
    </row>
    <row r="10609" spans="2:2" x14ac:dyDescent="0.3">
      <c r="B10609" s="11"/>
    </row>
    <row r="10610" spans="2:2" x14ac:dyDescent="0.3">
      <c r="B10610" s="11"/>
    </row>
    <row r="10611" spans="2:2" x14ac:dyDescent="0.3">
      <c r="B10611" s="11"/>
    </row>
    <row r="10612" spans="2:2" x14ac:dyDescent="0.3">
      <c r="B10612" s="11"/>
    </row>
    <row r="10613" spans="2:2" x14ac:dyDescent="0.3">
      <c r="B10613" s="11"/>
    </row>
    <row r="10614" spans="2:2" x14ac:dyDescent="0.3">
      <c r="B10614" s="11"/>
    </row>
    <row r="10615" spans="2:2" x14ac:dyDescent="0.3">
      <c r="B10615" s="11"/>
    </row>
    <row r="10616" spans="2:2" x14ac:dyDescent="0.3">
      <c r="B10616" s="11"/>
    </row>
    <row r="10617" spans="2:2" x14ac:dyDescent="0.3">
      <c r="B10617" s="11"/>
    </row>
    <row r="10618" spans="2:2" x14ac:dyDescent="0.3">
      <c r="B10618" s="11"/>
    </row>
    <row r="10619" spans="2:2" x14ac:dyDescent="0.3">
      <c r="B10619" s="11"/>
    </row>
    <row r="10620" spans="2:2" x14ac:dyDescent="0.3">
      <c r="B10620" s="11"/>
    </row>
    <row r="10621" spans="2:2" x14ac:dyDescent="0.3">
      <c r="B10621" s="11"/>
    </row>
    <row r="10622" spans="2:2" x14ac:dyDescent="0.3">
      <c r="B10622" s="11"/>
    </row>
    <row r="10623" spans="2:2" x14ac:dyDescent="0.3">
      <c r="B10623" s="11"/>
    </row>
    <row r="10624" spans="2:2" x14ac:dyDescent="0.3">
      <c r="B10624" s="11"/>
    </row>
    <row r="10625" spans="2:2" x14ac:dyDescent="0.3">
      <c r="B10625" s="11"/>
    </row>
    <row r="10626" spans="2:2" x14ac:dyDescent="0.3">
      <c r="B10626" s="11"/>
    </row>
    <row r="10627" spans="2:2" x14ac:dyDescent="0.3">
      <c r="B10627" s="11"/>
    </row>
    <row r="10628" spans="2:2" x14ac:dyDescent="0.3">
      <c r="B10628" s="11"/>
    </row>
    <row r="10629" spans="2:2" x14ac:dyDescent="0.3">
      <c r="B10629" s="11"/>
    </row>
    <row r="10630" spans="2:2" x14ac:dyDescent="0.3">
      <c r="B10630" s="11"/>
    </row>
    <row r="10631" spans="2:2" x14ac:dyDescent="0.3">
      <c r="B10631" s="11"/>
    </row>
    <row r="10632" spans="2:2" x14ac:dyDescent="0.3">
      <c r="B10632" s="11"/>
    </row>
    <row r="10633" spans="2:2" x14ac:dyDescent="0.3">
      <c r="B10633" s="11"/>
    </row>
    <row r="10634" spans="2:2" x14ac:dyDescent="0.3">
      <c r="B10634" s="11"/>
    </row>
    <row r="10635" spans="2:2" x14ac:dyDescent="0.3">
      <c r="B10635" s="11"/>
    </row>
    <row r="10636" spans="2:2" x14ac:dyDescent="0.3">
      <c r="B10636" s="11"/>
    </row>
    <row r="10637" spans="2:2" x14ac:dyDescent="0.3">
      <c r="B10637" s="11"/>
    </row>
    <row r="10638" spans="2:2" x14ac:dyDescent="0.3">
      <c r="B10638" s="11"/>
    </row>
    <row r="10639" spans="2:2" x14ac:dyDescent="0.3">
      <c r="B10639" s="11"/>
    </row>
    <row r="10640" spans="2:2" x14ac:dyDescent="0.3">
      <c r="B10640" s="11"/>
    </row>
    <row r="10641" spans="2:2" x14ac:dyDescent="0.3">
      <c r="B10641" s="11"/>
    </row>
    <row r="10642" spans="2:2" x14ac:dyDescent="0.3">
      <c r="B10642" s="11"/>
    </row>
    <row r="10643" spans="2:2" x14ac:dyDescent="0.3">
      <c r="B10643" s="11"/>
    </row>
    <row r="10644" spans="2:2" x14ac:dyDescent="0.3">
      <c r="B10644" s="11"/>
    </row>
    <row r="10645" spans="2:2" x14ac:dyDescent="0.3">
      <c r="B10645" s="11"/>
    </row>
    <row r="10646" spans="2:2" x14ac:dyDescent="0.3">
      <c r="B10646" s="11"/>
    </row>
    <row r="10647" spans="2:2" x14ac:dyDescent="0.3">
      <c r="B10647" s="11"/>
    </row>
    <row r="10648" spans="2:2" x14ac:dyDescent="0.3">
      <c r="B10648" s="11"/>
    </row>
    <row r="10649" spans="2:2" x14ac:dyDescent="0.3">
      <c r="B10649" s="11"/>
    </row>
    <row r="10650" spans="2:2" x14ac:dyDescent="0.3">
      <c r="B10650" s="11"/>
    </row>
    <row r="10651" spans="2:2" x14ac:dyDescent="0.3">
      <c r="B10651" s="11"/>
    </row>
    <row r="10652" spans="2:2" x14ac:dyDescent="0.3">
      <c r="B10652" s="11"/>
    </row>
    <row r="10653" spans="2:2" x14ac:dyDescent="0.3">
      <c r="B10653" s="11"/>
    </row>
    <row r="10654" spans="2:2" x14ac:dyDescent="0.3">
      <c r="B10654" s="11"/>
    </row>
    <row r="10655" spans="2:2" x14ac:dyDescent="0.3">
      <c r="B10655" s="11"/>
    </row>
    <row r="10656" spans="2:2" x14ac:dyDescent="0.3">
      <c r="B10656" s="11"/>
    </row>
    <row r="10657" spans="2:2" x14ac:dyDescent="0.3">
      <c r="B10657" s="11"/>
    </row>
    <row r="10658" spans="2:2" x14ac:dyDescent="0.3">
      <c r="B10658" s="11"/>
    </row>
    <row r="10659" spans="2:2" x14ac:dyDescent="0.3">
      <c r="B10659" s="11"/>
    </row>
    <row r="10660" spans="2:2" x14ac:dyDescent="0.3">
      <c r="B10660" s="11"/>
    </row>
    <row r="10661" spans="2:2" x14ac:dyDescent="0.3">
      <c r="B10661" s="11"/>
    </row>
    <row r="10662" spans="2:2" x14ac:dyDescent="0.3">
      <c r="B10662" s="11"/>
    </row>
    <row r="10663" spans="2:2" x14ac:dyDescent="0.3">
      <c r="B10663" s="11"/>
    </row>
    <row r="10664" spans="2:2" x14ac:dyDescent="0.3">
      <c r="B10664" s="11"/>
    </row>
    <row r="10665" spans="2:2" x14ac:dyDescent="0.3">
      <c r="B10665" s="11"/>
    </row>
    <row r="10666" spans="2:2" x14ac:dyDescent="0.3">
      <c r="B10666" s="11"/>
    </row>
    <row r="10667" spans="2:2" x14ac:dyDescent="0.3">
      <c r="B10667" s="11"/>
    </row>
    <row r="10668" spans="2:2" x14ac:dyDescent="0.3">
      <c r="B10668" s="11"/>
    </row>
    <row r="10669" spans="2:2" x14ac:dyDescent="0.3">
      <c r="B10669" s="11"/>
    </row>
    <row r="10670" spans="2:2" x14ac:dyDescent="0.3">
      <c r="B10670" s="11"/>
    </row>
    <row r="10671" spans="2:2" x14ac:dyDescent="0.3">
      <c r="B10671" s="11"/>
    </row>
    <row r="10672" spans="2:2" x14ac:dyDescent="0.3">
      <c r="B10672" s="11"/>
    </row>
    <row r="10673" spans="2:2" x14ac:dyDescent="0.3">
      <c r="B10673" s="11"/>
    </row>
    <row r="10674" spans="2:2" x14ac:dyDescent="0.3">
      <c r="B10674" s="11"/>
    </row>
    <row r="10675" spans="2:2" x14ac:dyDescent="0.3">
      <c r="B10675" s="11"/>
    </row>
    <row r="10676" spans="2:2" x14ac:dyDescent="0.3">
      <c r="B10676" s="11"/>
    </row>
    <row r="10677" spans="2:2" x14ac:dyDescent="0.3">
      <c r="B10677" s="11"/>
    </row>
    <row r="10678" spans="2:2" x14ac:dyDescent="0.3">
      <c r="B10678" s="11"/>
    </row>
    <row r="10679" spans="2:2" x14ac:dyDescent="0.3">
      <c r="B10679" s="11"/>
    </row>
    <row r="10680" spans="2:2" x14ac:dyDescent="0.3">
      <c r="B10680" s="11"/>
    </row>
    <row r="10681" spans="2:2" x14ac:dyDescent="0.3">
      <c r="B10681" s="11"/>
    </row>
    <row r="10682" spans="2:2" x14ac:dyDescent="0.3">
      <c r="B10682" s="11"/>
    </row>
    <row r="10683" spans="2:2" x14ac:dyDescent="0.3">
      <c r="B10683" s="11"/>
    </row>
    <row r="10684" spans="2:2" x14ac:dyDescent="0.3">
      <c r="B10684" s="11"/>
    </row>
    <row r="10685" spans="2:2" x14ac:dyDescent="0.3">
      <c r="B10685" s="11"/>
    </row>
    <row r="10686" spans="2:2" x14ac:dyDescent="0.3">
      <c r="B10686" s="11"/>
    </row>
    <row r="10687" spans="2:2" x14ac:dyDescent="0.3">
      <c r="B10687" s="11"/>
    </row>
    <row r="10688" spans="2:2" x14ac:dyDescent="0.3">
      <c r="B10688" s="11"/>
    </row>
    <row r="10689" spans="2:2" x14ac:dyDescent="0.3">
      <c r="B10689" s="11"/>
    </row>
    <row r="10690" spans="2:2" x14ac:dyDescent="0.3">
      <c r="B10690" s="11"/>
    </row>
    <row r="10691" spans="2:2" x14ac:dyDescent="0.3">
      <c r="B10691" s="11"/>
    </row>
    <row r="10692" spans="2:2" x14ac:dyDescent="0.3">
      <c r="B10692" s="11"/>
    </row>
    <row r="10693" spans="2:2" x14ac:dyDescent="0.3">
      <c r="B10693" s="11"/>
    </row>
    <row r="10694" spans="2:2" x14ac:dyDescent="0.3">
      <c r="B10694" s="11"/>
    </row>
    <row r="10695" spans="2:2" x14ac:dyDescent="0.3">
      <c r="B10695" s="11"/>
    </row>
    <row r="10696" spans="2:2" x14ac:dyDescent="0.3">
      <c r="B10696" s="11"/>
    </row>
    <row r="10697" spans="2:2" x14ac:dyDescent="0.3">
      <c r="B10697" s="11"/>
    </row>
    <row r="10698" spans="2:2" x14ac:dyDescent="0.3">
      <c r="B10698" s="11"/>
    </row>
    <row r="10699" spans="2:2" x14ac:dyDescent="0.3">
      <c r="B10699" s="11"/>
    </row>
    <row r="10700" spans="2:2" x14ac:dyDescent="0.3">
      <c r="B10700" s="11"/>
    </row>
    <row r="10701" spans="2:2" x14ac:dyDescent="0.3">
      <c r="B10701" s="11"/>
    </row>
    <row r="10702" spans="2:2" x14ac:dyDescent="0.3">
      <c r="B10702" s="11"/>
    </row>
    <row r="10703" spans="2:2" x14ac:dyDescent="0.3">
      <c r="B10703" s="11"/>
    </row>
    <row r="10704" spans="2:2" x14ac:dyDescent="0.3">
      <c r="B10704" s="11"/>
    </row>
    <row r="10705" spans="2:2" x14ac:dyDescent="0.3">
      <c r="B10705" s="11"/>
    </row>
    <row r="10706" spans="2:2" x14ac:dyDescent="0.3">
      <c r="B10706" s="11"/>
    </row>
    <row r="10707" spans="2:2" x14ac:dyDescent="0.3">
      <c r="B10707" s="11"/>
    </row>
    <row r="10708" spans="2:2" x14ac:dyDescent="0.3">
      <c r="B10708" s="11"/>
    </row>
    <row r="10709" spans="2:2" x14ac:dyDescent="0.3">
      <c r="B10709" s="11"/>
    </row>
    <row r="10710" spans="2:2" x14ac:dyDescent="0.3">
      <c r="B10710" s="11"/>
    </row>
    <row r="10711" spans="2:2" x14ac:dyDescent="0.3">
      <c r="B10711" s="11"/>
    </row>
    <row r="10712" spans="2:2" x14ac:dyDescent="0.3">
      <c r="B10712" s="11"/>
    </row>
    <row r="10713" spans="2:2" x14ac:dyDescent="0.3">
      <c r="B10713" s="11"/>
    </row>
    <row r="10714" spans="2:2" x14ac:dyDescent="0.3">
      <c r="B10714" s="11"/>
    </row>
    <row r="10715" spans="2:2" x14ac:dyDescent="0.3">
      <c r="B10715" s="11"/>
    </row>
    <row r="10716" spans="2:2" x14ac:dyDescent="0.3">
      <c r="B10716" s="11"/>
    </row>
    <row r="10717" spans="2:2" x14ac:dyDescent="0.3">
      <c r="B10717" s="11"/>
    </row>
    <row r="10718" spans="2:2" x14ac:dyDescent="0.3">
      <c r="B10718" s="11"/>
    </row>
    <row r="10719" spans="2:2" x14ac:dyDescent="0.3">
      <c r="B10719" s="11"/>
    </row>
    <row r="10720" spans="2:2" x14ac:dyDescent="0.3">
      <c r="B10720" s="11"/>
    </row>
    <row r="10721" spans="2:2" x14ac:dyDescent="0.3">
      <c r="B10721" s="11"/>
    </row>
    <row r="10722" spans="2:2" x14ac:dyDescent="0.3">
      <c r="B10722" s="11"/>
    </row>
    <row r="10723" spans="2:2" x14ac:dyDescent="0.3">
      <c r="B10723" s="11"/>
    </row>
    <row r="10724" spans="2:2" x14ac:dyDescent="0.3">
      <c r="B10724" s="11"/>
    </row>
    <row r="10725" spans="2:2" x14ac:dyDescent="0.3">
      <c r="B10725" s="11"/>
    </row>
    <row r="10726" spans="2:2" x14ac:dyDescent="0.3">
      <c r="B10726" s="11"/>
    </row>
    <row r="10727" spans="2:2" x14ac:dyDescent="0.3">
      <c r="B10727" s="11"/>
    </row>
    <row r="10728" spans="2:2" x14ac:dyDescent="0.3">
      <c r="B10728" s="11"/>
    </row>
    <row r="10729" spans="2:2" x14ac:dyDescent="0.3">
      <c r="B10729" s="11"/>
    </row>
    <row r="10730" spans="2:2" x14ac:dyDescent="0.3">
      <c r="B10730" s="11"/>
    </row>
    <row r="10731" spans="2:2" x14ac:dyDescent="0.3">
      <c r="B10731" s="11"/>
    </row>
    <row r="10732" spans="2:2" x14ac:dyDescent="0.3">
      <c r="B10732" s="11"/>
    </row>
    <row r="10733" spans="2:2" x14ac:dyDescent="0.3">
      <c r="B10733" s="11"/>
    </row>
    <row r="10734" spans="2:2" x14ac:dyDescent="0.3">
      <c r="B10734" s="11"/>
    </row>
    <row r="10735" spans="2:2" x14ac:dyDescent="0.3">
      <c r="B10735" s="11"/>
    </row>
    <row r="10736" spans="2:2" x14ac:dyDescent="0.3">
      <c r="B10736" s="11"/>
    </row>
    <row r="10737" spans="2:2" x14ac:dyDescent="0.3">
      <c r="B10737" s="11"/>
    </row>
    <row r="10738" spans="2:2" x14ac:dyDescent="0.3">
      <c r="B10738" s="11"/>
    </row>
    <row r="10739" spans="2:2" x14ac:dyDescent="0.3">
      <c r="B10739" s="11"/>
    </row>
    <row r="10740" spans="2:2" x14ac:dyDescent="0.3">
      <c r="B10740" s="11"/>
    </row>
    <row r="10741" spans="2:2" x14ac:dyDescent="0.3">
      <c r="B10741" s="11"/>
    </row>
    <row r="10742" spans="2:2" x14ac:dyDescent="0.3">
      <c r="B10742" s="11"/>
    </row>
    <row r="10743" spans="2:2" x14ac:dyDescent="0.3">
      <c r="B10743" s="11"/>
    </row>
    <row r="10744" spans="2:2" x14ac:dyDescent="0.3">
      <c r="B10744" s="11"/>
    </row>
    <row r="10745" spans="2:2" x14ac:dyDescent="0.3">
      <c r="B10745" s="11"/>
    </row>
    <row r="10746" spans="2:2" x14ac:dyDescent="0.3">
      <c r="B10746" s="11"/>
    </row>
    <row r="10747" spans="2:2" x14ac:dyDescent="0.3">
      <c r="B10747" s="11"/>
    </row>
    <row r="10748" spans="2:2" x14ac:dyDescent="0.3">
      <c r="B10748" s="11"/>
    </row>
    <row r="10749" spans="2:2" x14ac:dyDescent="0.3">
      <c r="B10749" s="11"/>
    </row>
    <row r="10750" spans="2:2" x14ac:dyDescent="0.3">
      <c r="B10750" s="11"/>
    </row>
    <row r="10751" spans="2:2" x14ac:dyDescent="0.3">
      <c r="B10751" s="11"/>
    </row>
    <row r="10752" spans="2:2" x14ac:dyDescent="0.3">
      <c r="B10752" s="11"/>
    </row>
    <row r="10753" spans="2:2" x14ac:dyDescent="0.3">
      <c r="B10753" s="11"/>
    </row>
    <row r="10754" spans="2:2" x14ac:dyDescent="0.3">
      <c r="B10754" s="11"/>
    </row>
    <row r="10755" spans="2:2" x14ac:dyDescent="0.3">
      <c r="B10755" s="11"/>
    </row>
    <row r="10756" spans="2:2" x14ac:dyDescent="0.3">
      <c r="B10756" s="11"/>
    </row>
    <row r="10757" spans="2:2" x14ac:dyDescent="0.3">
      <c r="B10757" s="11"/>
    </row>
    <row r="10758" spans="2:2" x14ac:dyDescent="0.3">
      <c r="B10758" s="11"/>
    </row>
    <row r="10759" spans="2:2" x14ac:dyDescent="0.3">
      <c r="B10759" s="11"/>
    </row>
    <row r="10760" spans="2:2" x14ac:dyDescent="0.3">
      <c r="B10760" s="11"/>
    </row>
    <row r="10761" spans="2:2" x14ac:dyDescent="0.3">
      <c r="B10761" s="11"/>
    </row>
    <row r="10762" spans="2:2" x14ac:dyDescent="0.3">
      <c r="B10762" s="11"/>
    </row>
    <row r="10763" spans="2:2" x14ac:dyDescent="0.3">
      <c r="B10763" s="11"/>
    </row>
    <row r="10764" spans="2:2" x14ac:dyDescent="0.3">
      <c r="B10764" s="11"/>
    </row>
    <row r="10765" spans="2:2" x14ac:dyDescent="0.3">
      <c r="B10765" s="11"/>
    </row>
    <row r="10766" spans="2:2" x14ac:dyDescent="0.3">
      <c r="B10766" s="11"/>
    </row>
    <row r="10767" spans="2:2" x14ac:dyDescent="0.3">
      <c r="B10767" s="11"/>
    </row>
    <row r="10768" spans="2:2" x14ac:dyDescent="0.3">
      <c r="B10768" s="11"/>
    </row>
    <row r="10769" spans="2:2" x14ac:dyDescent="0.3">
      <c r="B10769" s="11"/>
    </row>
    <row r="10770" spans="2:2" x14ac:dyDescent="0.3">
      <c r="B10770" s="11"/>
    </row>
    <row r="10771" spans="2:2" x14ac:dyDescent="0.3">
      <c r="B10771" s="11"/>
    </row>
    <row r="10772" spans="2:2" x14ac:dyDescent="0.3">
      <c r="B10772" s="11"/>
    </row>
    <row r="10773" spans="2:2" x14ac:dyDescent="0.3">
      <c r="B10773" s="11"/>
    </row>
    <row r="10774" spans="2:2" x14ac:dyDescent="0.3">
      <c r="B10774" s="11"/>
    </row>
    <row r="10775" spans="2:2" x14ac:dyDescent="0.3">
      <c r="B10775" s="11"/>
    </row>
    <row r="10776" spans="2:2" x14ac:dyDescent="0.3">
      <c r="B10776" s="11"/>
    </row>
    <row r="10777" spans="2:2" x14ac:dyDescent="0.3">
      <c r="B10777" s="11"/>
    </row>
    <row r="10778" spans="2:2" x14ac:dyDescent="0.3">
      <c r="B10778" s="11"/>
    </row>
    <row r="10779" spans="2:2" x14ac:dyDescent="0.3">
      <c r="B10779" s="11"/>
    </row>
    <row r="10780" spans="2:2" x14ac:dyDescent="0.3">
      <c r="B10780" s="11"/>
    </row>
    <row r="10781" spans="2:2" x14ac:dyDescent="0.3">
      <c r="B10781" s="11"/>
    </row>
    <row r="10782" spans="2:2" x14ac:dyDescent="0.3">
      <c r="B10782" s="11"/>
    </row>
    <row r="10783" spans="2:2" x14ac:dyDescent="0.3">
      <c r="B10783" s="11"/>
    </row>
    <row r="10784" spans="2:2" x14ac:dyDescent="0.3">
      <c r="B10784" s="11"/>
    </row>
    <row r="10785" spans="2:2" x14ac:dyDescent="0.3">
      <c r="B10785" s="11"/>
    </row>
    <row r="10786" spans="2:2" x14ac:dyDescent="0.3">
      <c r="B10786" s="11"/>
    </row>
    <row r="10787" spans="2:2" x14ac:dyDescent="0.3">
      <c r="B10787" s="11"/>
    </row>
    <row r="10788" spans="2:2" x14ac:dyDescent="0.3">
      <c r="B10788" s="11"/>
    </row>
    <row r="10789" spans="2:2" x14ac:dyDescent="0.3">
      <c r="B10789" s="11"/>
    </row>
    <row r="10790" spans="2:2" x14ac:dyDescent="0.3">
      <c r="B10790" s="11"/>
    </row>
    <row r="10791" spans="2:2" x14ac:dyDescent="0.3">
      <c r="B10791" s="11"/>
    </row>
    <row r="10792" spans="2:2" x14ac:dyDescent="0.3">
      <c r="B10792" s="11"/>
    </row>
    <row r="10793" spans="2:2" x14ac:dyDescent="0.3">
      <c r="B10793" s="11"/>
    </row>
    <row r="10794" spans="2:2" x14ac:dyDescent="0.3">
      <c r="B10794" s="11"/>
    </row>
    <row r="10795" spans="2:2" x14ac:dyDescent="0.3">
      <c r="B10795" s="11"/>
    </row>
    <row r="10796" spans="2:2" x14ac:dyDescent="0.3">
      <c r="B10796" s="11"/>
    </row>
    <row r="10797" spans="2:2" x14ac:dyDescent="0.3">
      <c r="B10797" s="11"/>
    </row>
    <row r="10798" spans="2:2" x14ac:dyDescent="0.3">
      <c r="B10798" s="11"/>
    </row>
    <row r="10799" spans="2:2" x14ac:dyDescent="0.3">
      <c r="B10799" s="11"/>
    </row>
    <row r="10800" spans="2:2" x14ac:dyDescent="0.3">
      <c r="B10800" s="11"/>
    </row>
    <row r="10801" spans="2:2" x14ac:dyDescent="0.3">
      <c r="B10801" s="11"/>
    </row>
    <row r="10802" spans="2:2" x14ac:dyDescent="0.3">
      <c r="B10802" s="11"/>
    </row>
    <row r="10803" spans="2:2" x14ac:dyDescent="0.3">
      <c r="B10803" s="11"/>
    </row>
    <row r="10804" spans="2:2" x14ac:dyDescent="0.3">
      <c r="B10804" s="11"/>
    </row>
    <row r="10805" spans="2:2" x14ac:dyDescent="0.3">
      <c r="B10805" s="11"/>
    </row>
    <row r="10806" spans="2:2" x14ac:dyDescent="0.3">
      <c r="B10806" s="11"/>
    </row>
    <row r="10807" spans="2:2" x14ac:dyDescent="0.3">
      <c r="B10807" s="11"/>
    </row>
    <row r="10808" spans="2:2" x14ac:dyDescent="0.3">
      <c r="B10808" s="11"/>
    </row>
    <row r="10809" spans="2:2" x14ac:dyDescent="0.3">
      <c r="B10809" s="11"/>
    </row>
    <row r="10810" spans="2:2" x14ac:dyDescent="0.3">
      <c r="B10810" s="11"/>
    </row>
    <row r="10811" spans="2:2" x14ac:dyDescent="0.3">
      <c r="B10811" s="11"/>
    </row>
    <row r="10812" spans="2:2" x14ac:dyDescent="0.3">
      <c r="B10812" s="11"/>
    </row>
    <row r="10813" spans="2:2" x14ac:dyDescent="0.3">
      <c r="B10813" s="11"/>
    </row>
    <row r="10814" spans="2:2" x14ac:dyDescent="0.3">
      <c r="B10814" s="11"/>
    </row>
    <row r="10815" spans="2:2" x14ac:dyDescent="0.3">
      <c r="B10815" s="11"/>
    </row>
    <row r="10816" spans="2:2" x14ac:dyDescent="0.3">
      <c r="B10816" s="11"/>
    </row>
    <row r="10817" spans="2:2" x14ac:dyDescent="0.3">
      <c r="B10817" s="11"/>
    </row>
    <row r="10818" spans="2:2" x14ac:dyDescent="0.3">
      <c r="B10818" s="11"/>
    </row>
    <row r="10819" spans="2:2" x14ac:dyDescent="0.3">
      <c r="B10819" s="11"/>
    </row>
    <row r="10820" spans="2:2" x14ac:dyDescent="0.3">
      <c r="B10820" s="11"/>
    </row>
    <row r="10821" spans="2:2" x14ac:dyDescent="0.3">
      <c r="B10821" s="11"/>
    </row>
    <row r="10822" spans="2:2" x14ac:dyDescent="0.3">
      <c r="B10822" s="11"/>
    </row>
    <row r="10823" spans="2:2" x14ac:dyDescent="0.3">
      <c r="B10823" s="11"/>
    </row>
    <row r="10824" spans="2:2" x14ac:dyDescent="0.3">
      <c r="B10824" s="11"/>
    </row>
    <row r="10825" spans="2:2" x14ac:dyDescent="0.3">
      <c r="B10825" s="11"/>
    </row>
    <row r="10826" spans="2:2" x14ac:dyDescent="0.3">
      <c r="B10826" s="11"/>
    </row>
    <row r="10827" spans="2:2" x14ac:dyDescent="0.3">
      <c r="B10827" s="11"/>
    </row>
    <row r="10828" spans="2:2" x14ac:dyDescent="0.3">
      <c r="B10828" s="11"/>
    </row>
    <row r="10829" spans="2:2" x14ac:dyDescent="0.3">
      <c r="B10829" s="11"/>
    </row>
    <row r="10830" spans="2:2" x14ac:dyDescent="0.3">
      <c r="B10830" s="11"/>
    </row>
    <row r="10831" spans="2:2" x14ac:dyDescent="0.3">
      <c r="B10831" s="11"/>
    </row>
    <row r="10832" spans="2:2" x14ac:dyDescent="0.3">
      <c r="B10832" s="11"/>
    </row>
    <row r="10833" spans="2:2" x14ac:dyDescent="0.3">
      <c r="B10833" s="11"/>
    </row>
    <row r="10834" spans="2:2" x14ac:dyDescent="0.3">
      <c r="B10834" s="11"/>
    </row>
    <row r="10835" spans="2:2" x14ac:dyDescent="0.3">
      <c r="B10835" s="11"/>
    </row>
    <row r="10836" spans="2:2" x14ac:dyDescent="0.3">
      <c r="B10836" s="11"/>
    </row>
    <row r="10837" spans="2:2" x14ac:dyDescent="0.3">
      <c r="B10837" s="11"/>
    </row>
    <row r="10838" spans="2:2" x14ac:dyDescent="0.3">
      <c r="B10838" s="11"/>
    </row>
    <row r="10839" spans="2:2" x14ac:dyDescent="0.3">
      <c r="B10839" s="11"/>
    </row>
    <row r="10840" spans="2:2" x14ac:dyDescent="0.3">
      <c r="B10840" s="11"/>
    </row>
    <row r="10841" spans="2:2" x14ac:dyDescent="0.3">
      <c r="B10841" s="11"/>
    </row>
    <row r="10842" spans="2:2" x14ac:dyDescent="0.3">
      <c r="B10842" s="11"/>
    </row>
    <row r="10843" spans="2:2" x14ac:dyDescent="0.3">
      <c r="B10843" s="11"/>
    </row>
    <row r="10844" spans="2:2" x14ac:dyDescent="0.3">
      <c r="B10844" s="11"/>
    </row>
    <row r="10845" spans="2:2" x14ac:dyDescent="0.3">
      <c r="B10845" s="11"/>
    </row>
    <row r="10846" spans="2:2" x14ac:dyDescent="0.3">
      <c r="B10846" s="11"/>
    </row>
    <row r="10847" spans="2:2" x14ac:dyDescent="0.3">
      <c r="B10847" s="11"/>
    </row>
    <row r="10848" spans="2:2" x14ac:dyDescent="0.3">
      <c r="B10848" s="11"/>
    </row>
    <row r="10849" spans="2:2" x14ac:dyDescent="0.3">
      <c r="B10849" s="11"/>
    </row>
    <row r="10850" spans="2:2" x14ac:dyDescent="0.3">
      <c r="B10850" s="11"/>
    </row>
    <row r="10851" spans="2:2" x14ac:dyDescent="0.3">
      <c r="B10851" s="11"/>
    </row>
    <row r="10852" spans="2:2" x14ac:dyDescent="0.3">
      <c r="B10852" s="11"/>
    </row>
    <row r="10853" spans="2:2" x14ac:dyDescent="0.3">
      <c r="B10853" s="11"/>
    </row>
    <row r="10854" spans="2:2" x14ac:dyDescent="0.3">
      <c r="B10854" s="11"/>
    </row>
    <row r="10855" spans="2:2" x14ac:dyDescent="0.3">
      <c r="B10855" s="11"/>
    </row>
    <row r="10856" spans="2:2" x14ac:dyDescent="0.3">
      <c r="B10856" s="11"/>
    </row>
    <row r="10857" spans="2:2" x14ac:dyDescent="0.3">
      <c r="B10857" s="11"/>
    </row>
    <row r="10858" spans="2:2" x14ac:dyDescent="0.3">
      <c r="B10858" s="11"/>
    </row>
    <row r="10859" spans="2:2" x14ac:dyDescent="0.3">
      <c r="B10859" s="11"/>
    </row>
    <row r="10860" spans="2:2" x14ac:dyDescent="0.3">
      <c r="B10860" s="11"/>
    </row>
    <row r="10861" spans="2:2" x14ac:dyDescent="0.3">
      <c r="B10861" s="11"/>
    </row>
    <row r="10862" spans="2:2" x14ac:dyDescent="0.3">
      <c r="B10862" s="11"/>
    </row>
    <row r="10863" spans="2:2" x14ac:dyDescent="0.3">
      <c r="B10863" s="11"/>
    </row>
    <row r="10864" spans="2:2" x14ac:dyDescent="0.3">
      <c r="B10864" s="11"/>
    </row>
    <row r="10865" spans="2:2" x14ac:dyDescent="0.3">
      <c r="B10865" s="11"/>
    </row>
    <row r="10866" spans="2:2" x14ac:dyDescent="0.3">
      <c r="B10866" s="11"/>
    </row>
    <row r="10867" spans="2:2" x14ac:dyDescent="0.3">
      <c r="B10867" s="11"/>
    </row>
    <row r="10868" spans="2:2" x14ac:dyDescent="0.3">
      <c r="B10868" s="11"/>
    </row>
    <row r="10869" spans="2:2" x14ac:dyDescent="0.3">
      <c r="B10869" s="11"/>
    </row>
    <row r="10870" spans="2:2" x14ac:dyDescent="0.3">
      <c r="B10870" s="11"/>
    </row>
    <row r="10871" spans="2:2" x14ac:dyDescent="0.3">
      <c r="B10871" s="11"/>
    </row>
    <row r="10872" spans="2:2" x14ac:dyDescent="0.3">
      <c r="B10872" s="11"/>
    </row>
    <row r="10873" spans="2:2" x14ac:dyDescent="0.3">
      <c r="B10873" s="11"/>
    </row>
    <row r="10874" spans="2:2" x14ac:dyDescent="0.3">
      <c r="B10874" s="11"/>
    </row>
    <row r="10875" spans="2:2" x14ac:dyDescent="0.3">
      <c r="B10875" s="11"/>
    </row>
    <row r="10876" spans="2:2" x14ac:dyDescent="0.3">
      <c r="B10876" s="11"/>
    </row>
    <row r="10877" spans="2:2" x14ac:dyDescent="0.3">
      <c r="B10877" s="11"/>
    </row>
    <row r="10878" spans="2:2" x14ac:dyDescent="0.3">
      <c r="B10878" s="11"/>
    </row>
    <row r="10879" spans="2:2" x14ac:dyDescent="0.3">
      <c r="B10879" s="11"/>
    </row>
    <row r="10880" spans="2:2" x14ac:dyDescent="0.3">
      <c r="B10880" s="11"/>
    </row>
    <row r="10881" spans="2:2" x14ac:dyDescent="0.3">
      <c r="B10881" s="11"/>
    </row>
    <row r="10882" spans="2:2" x14ac:dyDescent="0.3">
      <c r="B10882" s="11"/>
    </row>
    <row r="10883" spans="2:2" x14ac:dyDescent="0.3">
      <c r="B10883" s="11"/>
    </row>
    <row r="10884" spans="2:2" x14ac:dyDescent="0.3">
      <c r="B10884" s="11"/>
    </row>
    <row r="10885" spans="2:2" x14ac:dyDescent="0.3">
      <c r="B10885" s="11"/>
    </row>
    <row r="10886" spans="2:2" x14ac:dyDescent="0.3">
      <c r="B10886" s="11"/>
    </row>
    <row r="10887" spans="2:2" x14ac:dyDescent="0.3">
      <c r="B10887" s="11"/>
    </row>
    <row r="10888" spans="2:2" x14ac:dyDescent="0.3">
      <c r="B10888" s="11"/>
    </row>
    <row r="10889" spans="2:2" x14ac:dyDescent="0.3">
      <c r="B10889" s="11"/>
    </row>
    <row r="10890" spans="2:2" x14ac:dyDescent="0.3">
      <c r="B10890" s="11"/>
    </row>
    <row r="10891" spans="2:2" x14ac:dyDescent="0.3">
      <c r="B10891" s="11"/>
    </row>
    <row r="10892" spans="2:2" x14ac:dyDescent="0.3">
      <c r="B10892" s="11"/>
    </row>
    <row r="10893" spans="2:2" x14ac:dyDescent="0.3">
      <c r="B10893" s="11"/>
    </row>
    <row r="10894" spans="2:2" x14ac:dyDescent="0.3">
      <c r="B10894" s="11"/>
    </row>
    <row r="10895" spans="2:2" x14ac:dyDescent="0.3">
      <c r="B10895" s="11"/>
    </row>
    <row r="10896" spans="2:2" x14ac:dyDescent="0.3">
      <c r="B10896" s="11"/>
    </row>
    <row r="10897" spans="2:2" x14ac:dyDescent="0.3">
      <c r="B10897" s="11"/>
    </row>
    <row r="10898" spans="2:2" x14ac:dyDescent="0.3">
      <c r="B10898" s="11"/>
    </row>
    <row r="10899" spans="2:2" x14ac:dyDescent="0.3">
      <c r="B10899" s="11"/>
    </row>
    <row r="10900" spans="2:2" x14ac:dyDescent="0.3">
      <c r="B10900" s="11"/>
    </row>
    <row r="10901" spans="2:2" x14ac:dyDescent="0.3">
      <c r="B10901" s="11"/>
    </row>
    <row r="10902" spans="2:2" x14ac:dyDescent="0.3">
      <c r="B10902" s="11"/>
    </row>
    <row r="10903" spans="2:2" x14ac:dyDescent="0.3">
      <c r="B10903" s="11"/>
    </row>
    <row r="10904" spans="2:2" x14ac:dyDescent="0.3">
      <c r="B10904" s="11"/>
    </row>
    <row r="10905" spans="2:2" x14ac:dyDescent="0.3">
      <c r="B10905" s="11"/>
    </row>
    <row r="10906" spans="2:2" x14ac:dyDescent="0.3">
      <c r="B10906" s="11"/>
    </row>
    <row r="10907" spans="2:2" x14ac:dyDescent="0.3">
      <c r="B10907" s="11"/>
    </row>
    <row r="10908" spans="2:2" x14ac:dyDescent="0.3">
      <c r="B10908" s="11"/>
    </row>
    <row r="10909" spans="2:2" x14ac:dyDescent="0.3">
      <c r="B10909" s="11"/>
    </row>
    <row r="10910" spans="2:2" x14ac:dyDescent="0.3">
      <c r="B10910" s="11"/>
    </row>
    <row r="10911" spans="2:2" x14ac:dyDescent="0.3">
      <c r="B10911" s="11"/>
    </row>
    <row r="10912" spans="2:2" x14ac:dyDescent="0.3">
      <c r="B10912" s="11"/>
    </row>
    <row r="10913" spans="2:2" x14ac:dyDescent="0.3">
      <c r="B10913" s="11"/>
    </row>
    <row r="10914" spans="2:2" x14ac:dyDescent="0.3">
      <c r="B10914" s="11"/>
    </row>
    <row r="10915" spans="2:2" x14ac:dyDescent="0.3">
      <c r="B10915" s="11"/>
    </row>
    <row r="10916" spans="2:2" x14ac:dyDescent="0.3">
      <c r="B10916" s="11"/>
    </row>
    <row r="10917" spans="2:2" x14ac:dyDescent="0.3">
      <c r="B10917" s="11"/>
    </row>
    <row r="10918" spans="2:2" x14ac:dyDescent="0.3">
      <c r="B10918" s="11"/>
    </row>
    <row r="10919" spans="2:2" x14ac:dyDescent="0.3">
      <c r="B10919" s="11"/>
    </row>
    <row r="10920" spans="2:2" x14ac:dyDescent="0.3">
      <c r="B10920" s="11"/>
    </row>
    <row r="10921" spans="2:2" x14ac:dyDescent="0.3">
      <c r="B10921" s="11"/>
    </row>
    <row r="10922" spans="2:2" x14ac:dyDescent="0.3">
      <c r="B10922" s="11"/>
    </row>
    <row r="10923" spans="2:2" x14ac:dyDescent="0.3">
      <c r="B10923" s="11"/>
    </row>
    <row r="10924" spans="2:2" x14ac:dyDescent="0.3">
      <c r="B10924" s="11"/>
    </row>
    <row r="10925" spans="2:2" x14ac:dyDescent="0.3">
      <c r="B10925" s="11"/>
    </row>
    <row r="10926" spans="2:2" x14ac:dyDescent="0.3">
      <c r="B10926" s="11"/>
    </row>
    <row r="10927" spans="2:2" x14ac:dyDescent="0.3">
      <c r="B10927" s="11"/>
    </row>
    <row r="10928" spans="2:2" x14ac:dyDescent="0.3">
      <c r="B10928" s="11"/>
    </row>
    <row r="10929" spans="2:2" x14ac:dyDescent="0.3">
      <c r="B10929" s="11"/>
    </row>
    <row r="10930" spans="2:2" x14ac:dyDescent="0.3">
      <c r="B10930" s="11"/>
    </row>
    <row r="10931" spans="2:2" x14ac:dyDescent="0.3">
      <c r="B10931" s="11"/>
    </row>
    <row r="10932" spans="2:2" x14ac:dyDescent="0.3">
      <c r="B10932" s="11"/>
    </row>
    <row r="10933" spans="2:2" x14ac:dyDescent="0.3">
      <c r="B10933" s="11"/>
    </row>
    <row r="10934" spans="2:2" x14ac:dyDescent="0.3">
      <c r="B10934" s="11"/>
    </row>
    <row r="10935" spans="2:2" x14ac:dyDescent="0.3">
      <c r="B10935" s="11"/>
    </row>
    <row r="10936" spans="2:2" x14ac:dyDescent="0.3">
      <c r="B10936" s="11"/>
    </row>
    <row r="10937" spans="2:2" x14ac:dyDescent="0.3">
      <c r="B10937" s="11"/>
    </row>
    <row r="10938" spans="2:2" x14ac:dyDescent="0.3">
      <c r="B10938" s="11"/>
    </row>
    <row r="10939" spans="2:2" x14ac:dyDescent="0.3">
      <c r="B10939" s="11"/>
    </row>
    <row r="10940" spans="2:2" x14ac:dyDescent="0.3">
      <c r="B10940" s="11"/>
    </row>
    <row r="10941" spans="2:2" x14ac:dyDescent="0.3">
      <c r="B10941" s="11"/>
    </row>
    <row r="10942" spans="2:2" x14ac:dyDescent="0.3">
      <c r="B10942" s="11"/>
    </row>
    <row r="10943" spans="2:2" x14ac:dyDescent="0.3">
      <c r="B10943" s="11"/>
    </row>
    <row r="10944" spans="2:2" x14ac:dyDescent="0.3">
      <c r="B10944" s="11"/>
    </row>
    <row r="10945" spans="2:2" x14ac:dyDescent="0.3">
      <c r="B10945" s="11"/>
    </row>
    <row r="10946" spans="2:2" x14ac:dyDescent="0.3">
      <c r="B10946" s="11"/>
    </row>
    <row r="10947" spans="2:2" x14ac:dyDescent="0.3">
      <c r="B10947" s="11"/>
    </row>
    <row r="10948" spans="2:2" x14ac:dyDescent="0.3">
      <c r="B10948" s="11"/>
    </row>
    <row r="10949" spans="2:2" x14ac:dyDescent="0.3">
      <c r="B10949" s="11"/>
    </row>
    <row r="10950" spans="2:2" x14ac:dyDescent="0.3">
      <c r="B10950" s="11"/>
    </row>
    <row r="10951" spans="2:2" x14ac:dyDescent="0.3">
      <c r="B10951" s="11"/>
    </row>
    <row r="10952" spans="2:2" x14ac:dyDescent="0.3">
      <c r="B10952" s="11"/>
    </row>
    <row r="10953" spans="2:2" x14ac:dyDescent="0.3">
      <c r="B10953" s="11"/>
    </row>
    <row r="10954" spans="2:2" x14ac:dyDescent="0.3">
      <c r="B10954" s="11"/>
    </row>
    <row r="10955" spans="2:2" x14ac:dyDescent="0.3">
      <c r="B10955" s="11"/>
    </row>
    <row r="10956" spans="2:2" x14ac:dyDescent="0.3">
      <c r="B10956" s="11"/>
    </row>
    <row r="10957" spans="2:2" x14ac:dyDescent="0.3">
      <c r="B10957" s="11"/>
    </row>
    <row r="10958" spans="2:2" x14ac:dyDescent="0.3">
      <c r="B10958" s="11"/>
    </row>
    <row r="10959" spans="2:2" x14ac:dyDescent="0.3">
      <c r="B10959" s="11"/>
    </row>
    <row r="10960" spans="2:2" x14ac:dyDescent="0.3">
      <c r="B10960" s="11"/>
    </row>
    <row r="10961" spans="2:2" x14ac:dyDescent="0.3">
      <c r="B10961" s="11"/>
    </row>
    <row r="10962" spans="2:2" x14ac:dyDescent="0.3">
      <c r="B10962" s="11"/>
    </row>
    <row r="10963" spans="2:2" x14ac:dyDescent="0.3">
      <c r="B10963" s="11"/>
    </row>
    <row r="10964" spans="2:2" x14ac:dyDescent="0.3">
      <c r="B10964" s="11"/>
    </row>
    <row r="10965" spans="2:2" x14ac:dyDescent="0.3">
      <c r="B10965" s="11"/>
    </row>
    <row r="10966" spans="2:2" x14ac:dyDescent="0.3">
      <c r="B10966" s="11"/>
    </row>
    <row r="10967" spans="2:2" x14ac:dyDescent="0.3">
      <c r="B10967" s="11"/>
    </row>
    <row r="10968" spans="2:2" x14ac:dyDescent="0.3">
      <c r="B10968" s="11"/>
    </row>
    <row r="10969" spans="2:2" x14ac:dyDescent="0.3">
      <c r="B10969" s="11"/>
    </row>
    <row r="10970" spans="2:2" x14ac:dyDescent="0.3">
      <c r="B10970" s="11"/>
    </row>
    <row r="10971" spans="2:2" x14ac:dyDescent="0.3">
      <c r="B10971" s="11"/>
    </row>
    <row r="10972" spans="2:2" x14ac:dyDescent="0.3">
      <c r="B10972" s="11"/>
    </row>
    <row r="10973" spans="2:2" x14ac:dyDescent="0.3">
      <c r="B10973" s="11"/>
    </row>
    <row r="10974" spans="2:2" x14ac:dyDescent="0.3">
      <c r="B10974" s="11"/>
    </row>
    <row r="10975" spans="2:2" x14ac:dyDescent="0.3">
      <c r="B10975" s="11"/>
    </row>
    <row r="10976" spans="2:2" x14ac:dyDescent="0.3">
      <c r="B10976" s="11"/>
    </row>
    <row r="10977" spans="2:2" x14ac:dyDescent="0.3">
      <c r="B10977" s="11"/>
    </row>
    <row r="10978" spans="2:2" x14ac:dyDescent="0.3">
      <c r="B10978" s="11"/>
    </row>
    <row r="10979" spans="2:2" x14ac:dyDescent="0.3">
      <c r="B10979" s="11"/>
    </row>
    <row r="10980" spans="2:2" x14ac:dyDescent="0.3">
      <c r="B10980" s="11"/>
    </row>
    <row r="10981" spans="2:2" x14ac:dyDescent="0.3">
      <c r="B10981" s="11"/>
    </row>
    <row r="10982" spans="2:2" x14ac:dyDescent="0.3">
      <c r="B10982" s="11"/>
    </row>
    <row r="10983" spans="2:2" x14ac:dyDescent="0.3">
      <c r="B10983" s="11"/>
    </row>
    <row r="10984" spans="2:2" x14ac:dyDescent="0.3">
      <c r="B10984" s="11"/>
    </row>
    <row r="10985" spans="2:2" x14ac:dyDescent="0.3">
      <c r="B10985" s="11"/>
    </row>
    <row r="10986" spans="2:2" x14ac:dyDescent="0.3">
      <c r="B10986" s="11"/>
    </row>
    <row r="10987" spans="2:2" x14ac:dyDescent="0.3">
      <c r="B10987" s="11"/>
    </row>
    <row r="10988" spans="2:2" x14ac:dyDescent="0.3">
      <c r="B10988" s="11"/>
    </row>
    <row r="10989" spans="2:2" x14ac:dyDescent="0.3">
      <c r="B10989" s="11"/>
    </row>
    <row r="10990" spans="2:2" x14ac:dyDescent="0.3">
      <c r="B10990" s="11"/>
    </row>
    <row r="10991" spans="2:2" x14ac:dyDescent="0.3">
      <c r="B10991" s="11"/>
    </row>
    <row r="10992" spans="2:2" x14ac:dyDescent="0.3">
      <c r="B10992" s="11"/>
    </row>
    <row r="10993" spans="2:2" x14ac:dyDescent="0.3">
      <c r="B10993" s="11"/>
    </row>
    <row r="10994" spans="2:2" x14ac:dyDescent="0.3">
      <c r="B10994" s="11"/>
    </row>
    <row r="10995" spans="2:2" x14ac:dyDescent="0.3">
      <c r="B10995" s="11"/>
    </row>
    <row r="10996" spans="2:2" x14ac:dyDescent="0.3">
      <c r="B10996" s="11"/>
    </row>
    <row r="10997" spans="2:2" x14ac:dyDescent="0.3">
      <c r="B10997" s="11"/>
    </row>
    <row r="10998" spans="2:2" x14ac:dyDescent="0.3">
      <c r="B10998" s="11"/>
    </row>
    <row r="10999" spans="2:2" x14ac:dyDescent="0.3">
      <c r="B10999" s="11"/>
    </row>
    <row r="11000" spans="2:2" x14ac:dyDescent="0.3">
      <c r="B11000" s="11"/>
    </row>
    <row r="11001" spans="2:2" x14ac:dyDescent="0.3">
      <c r="B11001" s="11"/>
    </row>
    <row r="11002" spans="2:2" x14ac:dyDescent="0.3">
      <c r="B11002" s="11"/>
    </row>
    <row r="11003" spans="2:2" x14ac:dyDescent="0.3">
      <c r="B11003" s="11"/>
    </row>
    <row r="11004" spans="2:2" x14ac:dyDescent="0.3">
      <c r="B11004" s="11"/>
    </row>
    <row r="11005" spans="2:2" x14ac:dyDescent="0.3">
      <c r="B11005" s="11"/>
    </row>
    <row r="11006" spans="2:2" x14ac:dyDescent="0.3">
      <c r="B11006" s="11"/>
    </row>
    <row r="11007" spans="2:2" x14ac:dyDescent="0.3">
      <c r="B11007" s="11"/>
    </row>
    <row r="11008" spans="2:2" x14ac:dyDescent="0.3">
      <c r="B11008" s="11"/>
    </row>
    <row r="11009" spans="2:2" x14ac:dyDescent="0.3">
      <c r="B11009" s="11"/>
    </row>
    <row r="11010" spans="2:2" x14ac:dyDescent="0.3">
      <c r="B11010" s="11"/>
    </row>
    <row r="11011" spans="2:2" x14ac:dyDescent="0.3">
      <c r="B11011" s="11"/>
    </row>
    <row r="11012" spans="2:2" x14ac:dyDescent="0.3">
      <c r="B11012" s="11"/>
    </row>
    <row r="11013" spans="2:2" x14ac:dyDescent="0.3">
      <c r="B11013" s="11"/>
    </row>
    <row r="11014" spans="2:2" x14ac:dyDescent="0.3">
      <c r="B11014" s="11"/>
    </row>
    <row r="11015" spans="2:2" x14ac:dyDescent="0.3">
      <c r="B11015" s="11"/>
    </row>
    <row r="11016" spans="2:2" x14ac:dyDescent="0.3">
      <c r="B11016" s="11"/>
    </row>
    <row r="11017" spans="2:2" x14ac:dyDescent="0.3">
      <c r="B11017" s="11"/>
    </row>
    <row r="11018" spans="2:2" x14ac:dyDescent="0.3">
      <c r="B11018" s="11"/>
    </row>
    <row r="11019" spans="2:2" x14ac:dyDescent="0.3">
      <c r="B11019" s="11"/>
    </row>
    <row r="11020" spans="2:2" x14ac:dyDescent="0.3">
      <c r="B11020" s="11"/>
    </row>
    <row r="11021" spans="2:2" x14ac:dyDescent="0.3">
      <c r="B11021" s="11"/>
    </row>
    <row r="11022" spans="2:2" x14ac:dyDescent="0.3">
      <c r="B11022" s="11"/>
    </row>
    <row r="11023" spans="2:2" x14ac:dyDescent="0.3">
      <c r="B11023" s="11"/>
    </row>
    <row r="11024" spans="2:2" x14ac:dyDescent="0.3">
      <c r="B11024" s="11"/>
    </row>
    <row r="11025" spans="2:2" x14ac:dyDescent="0.3">
      <c r="B11025" s="11"/>
    </row>
    <row r="11026" spans="2:2" x14ac:dyDescent="0.3">
      <c r="B11026" s="11"/>
    </row>
    <row r="11027" spans="2:2" x14ac:dyDescent="0.3">
      <c r="B11027" s="11"/>
    </row>
    <row r="11028" spans="2:2" x14ac:dyDescent="0.3">
      <c r="B11028" s="11"/>
    </row>
    <row r="11029" spans="2:2" x14ac:dyDescent="0.3">
      <c r="B11029" s="11"/>
    </row>
    <row r="11030" spans="2:2" x14ac:dyDescent="0.3">
      <c r="B11030" s="11"/>
    </row>
    <row r="11031" spans="2:2" x14ac:dyDescent="0.3">
      <c r="B11031" s="11"/>
    </row>
    <row r="11032" spans="2:2" x14ac:dyDescent="0.3">
      <c r="B11032" s="11"/>
    </row>
    <row r="11033" spans="2:2" x14ac:dyDescent="0.3">
      <c r="B11033" s="11"/>
    </row>
    <row r="11034" spans="2:2" x14ac:dyDescent="0.3">
      <c r="B11034" s="11"/>
    </row>
    <row r="11035" spans="2:2" x14ac:dyDescent="0.3">
      <c r="B11035" s="11"/>
    </row>
    <row r="11036" spans="2:2" x14ac:dyDescent="0.3">
      <c r="B11036" s="11"/>
    </row>
    <row r="11037" spans="2:2" x14ac:dyDescent="0.3">
      <c r="B11037" s="11"/>
    </row>
    <row r="11038" spans="2:2" x14ac:dyDescent="0.3">
      <c r="B11038" s="11"/>
    </row>
    <row r="11039" spans="2:2" x14ac:dyDescent="0.3">
      <c r="B11039" s="11"/>
    </row>
    <row r="11040" spans="2:2" x14ac:dyDescent="0.3">
      <c r="B11040" s="11"/>
    </row>
    <row r="11041" spans="2:2" x14ac:dyDescent="0.3">
      <c r="B11041" s="11"/>
    </row>
    <row r="11042" spans="2:2" x14ac:dyDescent="0.3">
      <c r="B11042" s="11"/>
    </row>
    <row r="11043" spans="2:2" x14ac:dyDescent="0.3">
      <c r="B11043" s="11"/>
    </row>
    <row r="11044" spans="2:2" x14ac:dyDescent="0.3">
      <c r="B11044" s="11"/>
    </row>
    <row r="11045" spans="2:2" x14ac:dyDescent="0.3">
      <c r="B11045" s="11"/>
    </row>
    <row r="11046" spans="2:2" x14ac:dyDescent="0.3">
      <c r="B11046" s="11"/>
    </row>
    <row r="11047" spans="2:2" x14ac:dyDescent="0.3">
      <c r="B11047" s="11"/>
    </row>
    <row r="11048" spans="2:2" x14ac:dyDescent="0.3">
      <c r="B11048" s="11"/>
    </row>
    <row r="11049" spans="2:2" x14ac:dyDescent="0.3">
      <c r="B11049" s="11"/>
    </row>
    <row r="11050" spans="2:2" x14ac:dyDescent="0.3">
      <c r="B11050" s="11"/>
    </row>
    <row r="11051" spans="2:2" x14ac:dyDescent="0.3">
      <c r="B11051" s="11"/>
    </row>
    <row r="11052" spans="2:2" x14ac:dyDescent="0.3">
      <c r="B11052" s="11"/>
    </row>
    <row r="11053" spans="2:2" x14ac:dyDescent="0.3">
      <c r="B11053" s="11"/>
    </row>
    <row r="11054" spans="2:2" x14ac:dyDescent="0.3">
      <c r="B11054" s="11"/>
    </row>
    <row r="11055" spans="2:2" x14ac:dyDescent="0.3">
      <c r="B11055" s="11"/>
    </row>
    <row r="11056" spans="2:2" x14ac:dyDescent="0.3">
      <c r="B11056" s="11"/>
    </row>
    <row r="11057" spans="2:2" x14ac:dyDescent="0.3">
      <c r="B11057" s="11"/>
    </row>
    <row r="11058" spans="2:2" x14ac:dyDescent="0.3">
      <c r="B11058" s="11"/>
    </row>
    <row r="11059" spans="2:2" x14ac:dyDescent="0.3">
      <c r="B11059" s="11"/>
    </row>
    <row r="11060" spans="2:2" x14ac:dyDescent="0.3">
      <c r="B11060" s="11"/>
    </row>
    <row r="11061" spans="2:2" x14ac:dyDescent="0.3">
      <c r="B11061" s="11"/>
    </row>
    <row r="11062" spans="2:2" x14ac:dyDescent="0.3">
      <c r="B11062" s="11"/>
    </row>
    <row r="11063" spans="2:2" x14ac:dyDescent="0.3">
      <c r="B11063" s="11"/>
    </row>
    <row r="11064" spans="2:2" x14ac:dyDescent="0.3">
      <c r="B11064" s="11"/>
    </row>
    <row r="11065" spans="2:2" x14ac:dyDescent="0.3">
      <c r="B11065" s="11"/>
    </row>
    <row r="11066" spans="2:2" x14ac:dyDescent="0.3">
      <c r="B11066" s="11"/>
    </row>
    <row r="11067" spans="2:2" x14ac:dyDescent="0.3">
      <c r="B11067" s="11"/>
    </row>
    <row r="11068" spans="2:2" x14ac:dyDescent="0.3">
      <c r="B11068" s="11"/>
    </row>
    <row r="11069" spans="2:2" x14ac:dyDescent="0.3">
      <c r="B11069" s="11"/>
    </row>
    <row r="11070" spans="2:2" x14ac:dyDescent="0.3">
      <c r="B11070" s="11"/>
    </row>
    <row r="11071" spans="2:2" x14ac:dyDescent="0.3">
      <c r="B11071" s="11"/>
    </row>
    <row r="11072" spans="2:2" x14ac:dyDescent="0.3">
      <c r="B11072" s="11"/>
    </row>
    <row r="11073" spans="2:2" x14ac:dyDescent="0.3">
      <c r="B11073" s="11"/>
    </row>
    <row r="11074" spans="2:2" x14ac:dyDescent="0.3">
      <c r="B11074" s="11"/>
    </row>
    <row r="11075" spans="2:2" x14ac:dyDescent="0.3">
      <c r="B11075" s="11"/>
    </row>
    <row r="11076" spans="2:2" x14ac:dyDescent="0.3">
      <c r="B11076" s="11"/>
    </row>
    <row r="11077" spans="2:2" x14ac:dyDescent="0.3">
      <c r="B11077" s="11"/>
    </row>
    <row r="11078" spans="2:2" x14ac:dyDescent="0.3">
      <c r="B11078" s="11"/>
    </row>
    <row r="11079" spans="2:2" x14ac:dyDescent="0.3">
      <c r="B11079" s="11"/>
    </row>
    <row r="11080" spans="2:2" x14ac:dyDescent="0.3">
      <c r="B11080" s="11"/>
    </row>
    <row r="11081" spans="2:2" x14ac:dyDescent="0.3">
      <c r="B11081" s="11"/>
    </row>
    <row r="11082" spans="2:2" x14ac:dyDescent="0.3">
      <c r="B11082" s="11"/>
    </row>
    <row r="11083" spans="2:2" x14ac:dyDescent="0.3">
      <c r="B11083" s="11"/>
    </row>
    <row r="11084" spans="2:2" x14ac:dyDescent="0.3">
      <c r="B11084" s="11"/>
    </row>
    <row r="11085" spans="2:2" x14ac:dyDescent="0.3">
      <c r="B11085" s="11"/>
    </row>
    <row r="11086" spans="2:2" x14ac:dyDescent="0.3">
      <c r="B11086" s="11"/>
    </row>
    <row r="11087" spans="2:2" x14ac:dyDescent="0.3">
      <c r="B11087" s="11"/>
    </row>
    <row r="11088" spans="2:2" x14ac:dyDescent="0.3">
      <c r="B11088" s="11"/>
    </row>
    <row r="11089" spans="2:2" x14ac:dyDescent="0.3">
      <c r="B11089" s="11"/>
    </row>
    <row r="11090" spans="2:2" x14ac:dyDescent="0.3">
      <c r="B11090" s="11"/>
    </row>
    <row r="11091" spans="2:2" x14ac:dyDescent="0.3">
      <c r="B11091" s="11"/>
    </row>
    <row r="11092" spans="2:2" x14ac:dyDescent="0.3">
      <c r="B11092" s="11"/>
    </row>
    <row r="11093" spans="2:2" x14ac:dyDescent="0.3">
      <c r="B11093" s="11"/>
    </row>
    <row r="11094" spans="2:2" x14ac:dyDescent="0.3">
      <c r="B11094" s="11"/>
    </row>
    <row r="11095" spans="2:2" x14ac:dyDescent="0.3">
      <c r="B11095" s="11"/>
    </row>
    <row r="11096" spans="2:2" x14ac:dyDescent="0.3">
      <c r="B11096" s="11"/>
    </row>
    <row r="11097" spans="2:2" x14ac:dyDescent="0.3">
      <c r="B11097" s="11"/>
    </row>
    <row r="11098" spans="2:2" x14ac:dyDescent="0.3">
      <c r="B11098" s="11"/>
    </row>
    <row r="11099" spans="2:2" x14ac:dyDescent="0.3">
      <c r="B11099" s="11"/>
    </row>
    <row r="11100" spans="2:2" x14ac:dyDescent="0.3">
      <c r="B11100" s="11"/>
    </row>
    <row r="11101" spans="2:2" x14ac:dyDescent="0.3">
      <c r="B11101" s="11"/>
    </row>
    <row r="11102" spans="2:2" x14ac:dyDescent="0.3">
      <c r="B11102" s="11"/>
    </row>
    <row r="11103" spans="2:2" x14ac:dyDescent="0.3">
      <c r="B11103" s="11"/>
    </row>
    <row r="11104" spans="2:2" x14ac:dyDescent="0.3">
      <c r="B11104" s="11"/>
    </row>
    <row r="11105" spans="2:2" x14ac:dyDescent="0.3">
      <c r="B11105" s="11"/>
    </row>
    <row r="11106" spans="2:2" x14ac:dyDescent="0.3">
      <c r="B11106" s="11"/>
    </row>
    <row r="11107" spans="2:2" x14ac:dyDescent="0.3">
      <c r="B11107" s="11"/>
    </row>
    <row r="11108" spans="2:2" x14ac:dyDescent="0.3">
      <c r="B11108" s="11"/>
    </row>
    <row r="11109" spans="2:2" x14ac:dyDescent="0.3">
      <c r="B11109" s="11"/>
    </row>
    <row r="11110" spans="2:2" x14ac:dyDescent="0.3">
      <c r="B11110" s="11"/>
    </row>
    <row r="11111" spans="2:2" x14ac:dyDescent="0.3">
      <c r="B11111" s="11"/>
    </row>
    <row r="11112" spans="2:2" x14ac:dyDescent="0.3">
      <c r="B11112" s="11"/>
    </row>
    <row r="11113" spans="2:2" x14ac:dyDescent="0.3">
      <c r="B11113" s="11"/>
    </row>
    <row r="11114" spans="2:2" x14ac:dyDescent="0.3">
      <c r="B11114" s="11"/>
    </row>
    <row r="11115" spans="2:2" x14ac:dyDescent="0.3">
      <c r="B11115" s="11"/>
    </row>
    <row r="11116" spans="2:2" x14ac:dyDescent="0.3">
      <c r="B11116" s="11"/>
    </row>
    <row r="11117" spans="2:2" x14ac:dyDescent="0.3">
      <c r="B11117" s="11"/>
    </row>
    <row r="11118" spans="2:2" x14ac:dyDescent="0.3">
      <c r="B11118" s="11"/>
    </row>
    <row r="11119" spans="2:2" x14ac:dyDescent="0.3">
      <c r="B11119" s="11"/>
    </row>
    <row r="11120" spans="2:2" x14ac:dyDescent="0.3">
      <c r="B11120" s="11"/>
    </row>
    <row r="11121" spans="2:2" x14ac:dyDescent="0.3">
      <c r="B11121" s="11"/>
    </row>
    <row r="11122" spans="2:2" x14ac:dyDescent="0.3">
      <c r="B11122" s="11"/>
    </row>
    <row r="11123" spans="2:2" x14ac:dyDescent="0.3">
      <c r="B11123" s="11"/>
    </row>
    <row r="11124" spans="2:2" x14ac:dyDescent="0.3">
      <c r="B11124" s="11"/>
    </row>
    <row r="11125" spans="2:2" x14ac:dyDescent="0.3">
      <c r="B11125" s="11"/>
    </row>
    <row r="11126" spans="2:2" x14ac:dyDescent="0.3">
      <c r="B11126" s="11"/>
    </row>
    <row r="11127" spans="2:2" x14ac:dyDescent="0.3">
      <c r="B11127" s="11"/>
    </row>
    <row r="11128" spans="2:2" x14ac:dyDescent="0.3">
      <c r="B11128" s="11"/>
    </row>
    <row r="11129" spans="2:2" x14ac:dyDescent="0.3">
      <c r="B11129" s="11"/>
    </row>
    <row r="11130" spans="2:2" x14ac:dyDescent="0.3">
      <c r="B11130" s="11"/>
    </row>
    <row r="11131" spans="2:2" x14ac:dyDescent="0.3">
      <c r="B11131" s="11"/>
    </row>
    <row r="11132" spans="2:2" x14ac:dyDescent="0.3">
      <c r="B11132" s="11"/>
    </row>
    <row r="11133" spans="2:2" x14ac:dyDescent="0.3">
      <c r="B11133" s="11"/>
    </row>
    <row r="11134" spans="2:2" x14ac:dyDescent="0.3">
      <c r="B11134" s="11"/>
    </row>
    <row r="11135" spans="2:2" x14ac:dyDescent="0.3">
      <c r="B11135" s="11"/>
    </row>
    <row r="11136" spans="2:2" x14ac:dyDescent="0.3">
      <c r="B11136" s="11"/>
    </row>
    <row r="11137" spans="2:2" x14ac:dyDescent="0.3">
      <c r="B11137" s="11"/>
    </row>
    <row r="11138" spans="2:2" x14ac:dyDescent="0.3">
      <c r="B11138" s="11"/>
    </row>
    <row r="11139" spans="2:2" x14ac:dyDescent="0.3">
      <c r="B11139" s="11"/>
    </row>
    <row r="11140" spans="2:2" x14ac:dyDescent="0.3">
      <c r="B11140" s="11"/>
    </row>
    <row r="11141" spans="2:2" x14ac:dyDescent="0.3">
      <c r="B11141" s="11"/>
    </row>
    <row r="11142" spans="2:2" x14ac:dyDescent="0.3">
      <c r="B11142" s="11"/>
    </row>
    <row r="11143" spans="2:2" x14ac:dyDescent="0.3">
      <c r="B11143" s="11"/>
    </row>
    <row r="11144" spans="2:2" x14ac:dyDescent="0.3">
      <c r="B11144" s="11"/>
    </row>
    <row r="11145" spans="2:2" x14ac:dyDescent="0.3">
      <c r="B11145" s="11"/>
    </row>
    <row r="11146" spans="2:2" x14ac:dyDescent="0.3">
      <c r="B11146" s="11"/>
    </row>
    <row r="11147" spans="2:2" x14ac:dyDescent="0.3">
      <c r="B11147" s="11"/>
    </row>
    <row r="11148" spans="2:2" x14ac:dyDescent="0.3">
      <c r="B11148" s="11"/>
    </row>
    <row r="11149" spans="2:2" x14ac:dyDescent="0.3">
      <c r="B11149" s="11"/>
    </row>
    <row r="11150" spans="2:2" x14ac:dyDescent="0.3">
      <c r="B11150" s="11"/>
    </row>
    <row r="11151" spans="2:2" x14ac:dyDescent="0.3">
      <c r="B11151" s="11"/>
    </row>
    <row r="11152" spans="2:2" x14ac:dyDescent="0.3">
      <c r="B11152" s="11"/>
    </row>
    <row r="11153" spans="2:2" x14ac:dyDescent="0.3">
      <c r="B11153" s="11"/>
    </row>
    <row r="11154" spans="2:2" x14ac:dyDescent="0.3">
      <c r="B11154" s="11"/>
    </row>
    <row r="11155" spans="2:2" x14ac:dyDescent="0.3">
      <c r="B11155" s="11"/>
    </row>
    <row r="11156" spans="2:2" x14ac:dyDescent="0.3">
      <c r="B11156" s="11"/>
    </row>
    <row r="11157" spans="2:2" x14ac:dyDescent="0.3">
      <c r="B11157" s="11"/>
    </row>
    <row r="11158" spans="2:2" x14ac:dyDescent="0.3">
      <c r="B11158" s="11"/>
    </row>
    <row r="11159" spans="2:2" x14ac:dyDescent="0.3">
      <c r="B11159" s="11"/>
    </row>
    <row r="11160" spans="2:2" x14ac:dyDescent="0.3">
      <c r="B11160" s="11"/>
    </row>
    <row r="11161" spans="2:2" x14ac:dyDescent="0.3">
      <c r="B11161" s="11"/>
    </row>
    <row r="11162" spans="2:2" x14ac:dyDescent="0.3">
      <c r="B11162" s="11"/>
    </row>
    <row r="11163" spans="2:2" x14ac:dyDescent="0.3">
      <c r="B11163" s="11"/>
    </row>
    <row r="11164" spans="2:2" x14ac:dyDescent="0.3">
      <c r="B11164" s="11"/>
    </row>
    <row r="11165" spans="2:2" x14ac:dyDescent="0.3">
      <c r="B11165" s="11"/>
    </row>
    <row r="11166" spans="2:2" x14ac:dyDescent="0.3">
      <c r="B11166" s="11"/>
    </row>
    <row r="11167" spans="2:2" x14ac:dyDescent="0.3">
      <c r="B11167" s="11"/>
    </row>
    <row r="11168" spans="2:2" x14ac:dyDescent="0.3">
      <c r="B11168" s="11"/>
    </row>
    <row r="11169" spans="2:2" x14ac:dyDescent="0.3">
      <c r="B11169" s="11"/>
    </row>
    <row r="11170" spans="2:2" x14ac:dyDescent="0.3">
      <c r="B11170" s="11"/>
    </row>
    <row r="11171" spans="2:2" x14ac:dyDescent="0.3">
      <c r="B11171" s="11"/>
    </row>
    <row r="11172" spans="2:2" x14ac:dyDescent="0.3">
      <c r="B11172" s="11"/>
    </row>
    <row r="11173" spans="2:2" x14ac:dyDescent="0.3">
      <c r="B11173" s="11"/>
    </row>
    <row r="11174" spans="2:2" x14ac:dyDescent="0.3">
      <c r="B11174" s="11"/>
    </row>
    <row r="11175" spans="2:2" x14ac:dyDescent="0.3">
      <c r="B11175" s="11"/>
    </row>
    <row r="11176" spans="2:2" x14ac:dyDescent="0.3">
      <c r="B11176" s="11"/>
    </row>
    <row r="11177" spans="2:2" x14ac:dyDescent="0.3">
      <c r="B11177" s="11"/>
    </row>
    <row r="11178" spans="2:2" x14ac:dyDescent="0.3">
      <c r="B11178" s="11"/>
    </row>
    <row r="11179" spans="2:2" x14ac:dyDescent="0.3">
      <c r="B11179" s="11"/>
    </row>
    <row r="11180" spans="2:2" x14ac:dyDescent="0.3">
      <c r="B11180" s="11"/>
    </row>
    <row r="11181" spans="2:2" x14ac:dyDescent="0.3">
      <c r="B11181" s="11"/>
    </row>
    <row r="11182" spans="2:2" x14ac:dyDescent="0.3">
      <c r="B11182" s="11"/>
    </row>
    <row r="11183" spans="2:2" x14ac:dyDescent="0.3">
      <c r="B11183" s="11"/>
    </row>
    <row r="11184" spans="2:2" x14ac:dyDescent="0.3">
      <c r="B11184" s="11"/>
    </row>
    <row r="11185" spans="2:2" x14ac:dyDescent="0.3">
      <c r="B11185" s="11"/>
    </row>
    <row r="11186" spans="2:2" x14ac:dyDescent="0.3">
      <c r="B11186" s="11"/>
    </row>
    <row r="11187" spans="2:2" x14ac:dyDescent="0.3">
      <c r="B11187" s="11"/>
    </row>
    <row r="11188" spans="2:2" x14ac:dyDescent="0.3">
      <c r="B11188" s="11"/>
    </row>
    <row r="11189" spans="2:2" x14ac:dyDescent="0.3">
      <c r="B11189" s="11"/>
    </row>
    <row r="11190" spans="2:2" x14ac:dyDescent="0.3">
      <c r="B11190" s="11"/>
    </row>
    <row r="11191" spans="2:2" x14ac:dyDescent="0.3">
      <c r="B11191" s="11"/>
    </row>
    <row r="11192" spans="2:2" x14ac:dyDescent="0.3">
      <c r="B11192" s="11"/>
    </row>
    <row r="11193" spans="2:2" x14ac:dyDescent="0.3">
      <c r="B11193" s="11"/>
    </row>
    <row r="11194" spans="2:2" x14ac:dyDescent="0.3">
      <c r="B11194" s="11"/>
    </row>
    <row r="11195" spans="2:2" x14ac:dyDescent="0.3">
      <c r="B11195" s="11"/>
    </row>
    <row r="11196" spans="2:2" x14ac:dyDescent="0.3">
      <c r="B11196" s="11"/>
    </row>
    <row r="11197" spans="2:2" x14ac:dyDescent="0.3">
      <c r="B11197" s="11"/>
    </row>
    <row r="11198" spans="2:2" x14ac:dyDescent="0.3">
      <c r="B11198" s="11"/>
    </row>
    <row r="11199" spans="2:2" x14ac:dyDescent="0.3">
      <c r="B11199" s="11"/>
    </row>
    <row r="11200" spans="2:2" x14ac:dyDescent="0.3">
      <c r="B11200" s="11"/>
    </row>
    <row r="11201" spans="2:2" x14ac:dyDescent="0.3">
      <c r="B11201" s="11"/>
    </row>
    <row r="11202" spans="2:2" x14ac:dyDescent="0.3">
      <c r="B11202" s="11"/>
    </row>
    <row r="11203" spans="2:2" x14ac:dyDescent="0.3">
      <c r="B11203" s="11"/>
    </row>
    <row r="11204" spans="2:2" x14ac:dyDescent="0.3">
      <c r="B11204" s="11"/>
    </row>
    <row r="11205" spans="2:2" x14ac:dyDescent="0.3">
      <c r="B11205" s="11"/>
    </row>
    <row r="11206" spans="2:2" x14ac:dyDescent="0.3">
      <c r="B11206" s="11"/>
    </row>
    <row r="11207" spans="2:2" x14ac:dyDescent="0.3">
      <c r="B11207" s="11"/>
    </row>
    <row r="11208" spans="2:2" x14ac:dyDescent="0.3">
      <c r="B11208" s="11"/>
    </row>
    <row r="11209" spans="2:2" x14ac:dyDescent="0.3">
      <c r="B11209" s="11"/>
    </row>
    <row r="11210" spans="2:2" x14ac:dyDescent="0.3">
      <c r="B11210" s="11"/>
    </row>
    <row r="11211" spans="2:2" x14ac:dyDescent="0.3">
      <c r="B11211" s="11"/>
    </row>
    <row r="11212" spans="2:2" x14ac:dyDescent="0.3">
      <c r="B11212" s="11"/>
    </row>
    <row r="11213" spans="2:2" x14ac:dyDescent="0.3">
      <c r="B11213" s="11"/>
    </row>
    <row r="11214" spans="2:2" x14ac:dyDescent="0.3">
      <c r="B11214" s="11"/>
    </row>
    <row r="11215" spans="2:2" x14ac:dyDescent="0.3">
      <c r="B11215" s="11"/>
    </row>
    <row r="11216" spans="2:2" x14ac:dyDescent="0.3">
      <c r="B11216" s="11"/>
    </row>
    <row r="11217" spans="2:2" x14ac:dyDescent="0.3">
      <c r="B11217" s="11"/>
    </row>
    <row r="11218" spans="2:2" x14ac:dyDescent="0.3">
      <c r="B11218" s="11"/>
    </row>
    <row r="11219" spans="2:2" x14ac:dyDescent="0.3">
      <c r="B11219" s="11"/>
    </row>
    <row r="11220" spans="2:2" x14ac:dyDescent="0.3">
      <c r="B11220" s="11"/>
    </row>
    <row r="11221" spans="2:2" x14ac:dyDescent="0.3">
      <c r="B11221" s="11"/>
    </row>
    <row r="11222" spans="2:2" x14ac:dyDescent="0.3">
      <c r="B11222" s="11"/>
    </row>
    <row r="11223" spans="2:2" x14ac:dyDescent="0.3">
      <c r="B11223" s="11"/>
    </row>
    <row r="11224" spans="2:2" x14ac:dyDescent="0.3">
      <c r="B11224" s="11"/>
    </row>
    <row r="11225" spans="2:2" x14ac:dyDescent="0.3">
      <c r="B11225" s="11"/>
    </row>
    <row r="11226" spans="2:2" x14ac:dyDescent="0.3">
      <c r="B11226" s="11"/>
    </row>
    <row r="11227" spans="2:2" x14ac:dyDescent="0.3">
      <c r="B11227" s="11"/>
    </row>
    <row r="11228" spans="2:2" x14ac:dyDescent="0.3">
      <c r="B11228" s="11"/>
    </row>
    <row r="11229" spans="2:2" x14ac:dyDescent="0.3">
      <c r="B11229" s="11"/>
    </row>
    <row r="11230" spans="2:2" x14ac:dyDescent="0.3">
      <c r="B11230" s="11"/>
    </row>
    <row r="11231" spans="2:2" x14ac:dyDescent="0.3">
      <c r="B11231" s="11"/>
    </row>
    <row r="11232" spans="2:2" x14ac:dyDescent="0.3">
      <c r="B11232" s="11"/>
    </row>
    <row r="11233" spans="2:2" x14ac:dyDescent="0.3">
      <c r="B11233" s="11"/>
    </row>
    <row r="11234" spans="2:2" x14ac:dyDescent="0.3">
      <c r="B11234" s="11"/>
    </row>
    <row r="11235" spans="2:2" x14ac:dyDescent="0.3">
      <c r="B11235" s="11"/>
    </row>
    <row r="11236" spans="2:2" x14ac:dyDescent="0.3">
      <c r="B11236" s="11"/>
    </row>
    <row r="11237" spans="2:2" x14ac:dyDescent="0.3">
      <c r="B11237" s="11"/>
    </row>
    <row r="11238" spans="2:2" x14ac:dyDescent="0.3">
      <c r="B11238" s="11"/>
    </row>
    <row r="11239" spans="2:2" x14ac:dyDescent="0.3">
      <c r="B11239" s="11"/>
    </row>
    <row r="11240" spans="2:2" x14ac:dyDescent="0.3">
      <c r="B11240" s="11"/>
    </row>
    <row r="11241" spans="2:2" x14ac:dyDescent="0.3">
      <c r="B11241" s="11"/>
    </row>
    <row r="11242" spans="2:2" x14ac:dyDescent="0.3">
      <c r="B11242" s="11"/>
    </row>
    <row r="11243" spans="2:2" x14ac:dyDescent="0.3">
      <c r="B11243" s="11"/>
    </row>
    <row r="11244" spans="2:2" x14ac:dyDescent="0.3">
      <c r="B11244" s="11"/>
    </row>
    <row r="11245" spans="2:2" x14ac:dyDescent="0.3">
      <c r="B11245" s="11"/>
    </row>
    <row r="11246" spans="2:2" x14ac:dyDescent="0.3">
      <c r="B11246" s="11"/>
    </row>
    <row r="11247" spans="2:2" x14ac:dyDescent="0.3">
      <c r="B11247" s="11"/>
    </row>
    <row r="11248" spans="2:2" x14ac:dyDescent="0.3">
      <c r="B11248" s="11"/>
    </row>
    <row r="11249" spans="2:2" x14ac:dyDescent="0.3">
      <c r="B11249" s="11"/>
    </row>
    <row r="11250" spans="2:2" x14ac:dyDescent="0.3">
      <c r="B11250" s="11"/>
    </row>
    <row r="11251" spans="2:2" x14ac:dyDescent="0.3">
      <c r="B11251" s="11"/>
    </row>
    <row r="11252" spans="2:2" x14ac:dyDescent="0.3">
      <c r="B11252" s="11"/>
    </row>
    <row r="11253" spans="2:2" x14ac:dyDescent="0.3">
      <c r="B11253" s="11"/>
    </row>
    <row r="11254" spans="2:2" x14ac:dyDescent="0.3">
      <c r="B11254" s="11"/>
    </row>
    <row r="11255" spans="2:2" x14ac:dyDescent="0.3">
      <c r="B11255" s="11"/>
    </row>
    <row r="11256" spans="2:2" x14ac:dyDescent="0.3">
      <c r="B11256" s="11"/>
    </row>
    <row r="11257" spans="2:2" x14ac:dyDescent="0.3">
      <c r="B11257" s="11"/>
    </row>
    <row r="11258" spans="2:2" x14ac:dyDescent="0.3">
      <c r="B11258" s="11"/>
    </row>
    <row r="11259" spans="2:2" x14ac:dyDescent="0.3">
      <c r="B11259" s="11"/>
    </row>
    <row r="11260" spans="2:2" x14ac:dyDescent="0.3">
      <c r="B11260" s="11"/>
    </row>
    <row r="11261" spans="2:2" x14ac:dyDescent="0.3">
      <c r="B11261" s="11"/>
    </row>
    <row r="11262" spans="2:2" x14ac:dyDescent="0.3">
      <c r="B11262" s="11"/>
    </row>
    <row r="11263" spans="2:2" x14ac:dyDescent="0.3">
      <c r="B11263" s="11"/>
    </row>
    <row r="11264" spans="2:2" x14ac:dyDescent="0.3">
      <c r="B11264" s="11"/>
    </row>
    <row r="11265" spans="2:2" x14ac:dyDescent="0.3">
      <c r="B11265" s="11"/>
    </row>
    <row r="11266" spans="2:2" x14ac:dyDescent="0.3">
      <c r="B11266" s="11"/>
    </row>
    <row r="11267" spans="2:2" x14ac:dyDescent="0.3">
      <c r="B11267" s="11"/>
    </row>
    <row r="11268" spans="2:2" x14ac:dyDescent="0.3">
      <c r="B11268" s="11"/>
    </row>
    <row r="11269" spans="2:2" x14ac:dyDescent="0.3">
      <c r="B11269" s="11"/>
    </row>
    <row r="11270" spans="2:2" x14ac:dyDescent="0.3">
      <c r="B11270" s="11"/>
    </row>
    <row r="11271" spans="2:2" x14ac:dyDescent="0.3">
      <c r="B11271" s="11"/>
    </row>
    <row r="11272" spans="2:2" x14ac:dyDescent="0.3">
      <c r="B11272" s="11"/>
    </row>
    <row r="11273" spans="2:2" x14ac:dyDescent="0.3">
      <c r="B11273" s="11"/>
    </row>
    <row r="11274" spans="2:2" x14ac:dyDescent="0.3">
      <c r="B11274" s="11"/>
    </row>
    <row r="11275" spans="2:2" x14ac:dyDescent="0.3">
      <c r="B11275" s="11"/>
    </row>
    <row r="11276" spans="2:2" x14ac:dyDescent="0.3">
      <c r="B11276" s="11"/>
    </row>
    <row r="11277" spans="2:2" x14ac:dyDescent="0.3">
      <c r="B11277" s="11"/>
    </row>
    <row r="11278" spans="2:2" x14ac:dyDescent="0.3">
      <c r="B11278" s="11"/>
    </row>
    <row r="11279" spans="2:2" x14ac:dyDescent="0.3">
      <c r="B11279" s="11"/>
    </row>
    <row r="11280" spans="2:2" x14ac:dyDescent="0.3">
      <c r="B11280" s="11"/>
    </row>
    <row r="11281" spans="2:2" x14ac:dyDescent="0.3">
      <c r="B11281" s="11"/>
    </row>
    <row r="11282" spans="2:2" x14ac:dyDescent="0.3">
      <c r="B11282" s="11"/>
    </row>
    <row r="11283" spans="2:2" x14ac:dyDescent="0.3">
      <c r="B11283" s="11"/>
    </row>
    <row r="11284" spans="2:2" x14ac:dyDescent="0.3">
      <c r="B11284" s="11"/>
    </row>
    <row r="11285" spans="2:2" x14ac:dyDescent="0.3">
      <c r="B11285" s="11"/>
    </row>
    <row r="11286" spans="2:2" x14ac:dyDescent="0.3">
      <c r="B11286" s="11"/>
    </row>
    <row r="11287" spans="2:2" x14ac:dyDescent="0.3">
      <c r="B11287" s="11"/>
    </row>
    <row r="11288" spans="2:2" x14ac:dyDescent="0.3">
      <c r="B11288" s="11"/>
    </row>
    <row r="11289" spans="2:2" x14ac:dyDescent="0.3">
      <c r="B11289" s="11"/>
    </row>
    <row r="11290" spans="2:2" x14ac:dyDescent="0.3">
      <c r="B11290" s="11"/>
    </row>
    <row r="11291" spans="2:2" x14ac:dyDescent="0.3">
      <c r="B11291" s="11"/>
    </row>
    <row r="11292" spans="2:2" x14ac:dyDescent="0.3">
      <c r="B11292" s="11"/>
    </row>
    <row r="11293" spans="2:2" x14ac:dyDescent="0.3">
      <c r="B11293" s="11"/>
    </row>
    <row r="11294" spans="2:2" x14ac:dyDescent="0.3">
      <c r="B11294" s="11"/>
    </row>
    <row r="11295" spans="2:2" x14ac:dyDescent="0.3">
      <c r="B11295" s="11"/>
    </row>
    <row r="11296" spans="2:2" x14ac:dyDescent="0.3">
      <c r="B11296" s="11"/>
    </row>
    <row r="11297" spans="2:2" x14ac:dyDescent="0.3">
      <c r="B11297" s="11"/>
    </row>
    <row r="11298" spans="2:2" x14ac:dyDescent="0.3">
      <c r="B11298" s="11"/>
    </row>
    <row r="11299" spans="2:2" x14ac:dyDescent="0.3">
      <c r="B11299" s="11"/>
    </row>
    <row r="11300" spans="2:2" x14ac:dyDescent="0.3">
      <c r="B11300" s="11"/>
    </row>
    <row r="11301" spans="2:2" x14ac:dyDescent="0.3">
      <c r="B11301" s="11"/>
    </row>
    <row r="11302" spans="2:2" x14ac:dyDescent="0.3">
      <c r="B11302" s="11"/>
    </row>
    <row r="11303" spans="2:2" x14ac:dyDescent="0.3">
      <c r="B11303" s="11"/>
    </row>
    <row r="11304" spans="2:2" x14ac:dyDescent="0.3">
      <c r="B11304" s="11"/>
    </row>
    <row r="11305" spans="2:2" x14ac:dyDescent="0.3">
      <c r="B11305" s="11"/>
    </row>
    <row r="11306" spans="2:2" x14ac:dyDescent="0.3">
      <c r="B11306" s="11"/>
    </row>
    <row r="11307" spans="2:2" x14ac:dyDescent="0.3">
      <c r="B11307" s="11"/>
    </row>
    <row r="11308" spans="2:2" x14ac:dyDescent="0.3">
      <c r="B11308" s="11"/>
    </row>
    <row r="11309" spans="2:2" x14ac:dyDescent="0.3">
      <c r="B11309" s="11"/>
    </row>
    <row r="11310" spans="2:2" x14ac:dyDescent="0.3">
      <c r="B11310" s="11"/>
    </row>
    <row r="11311" spans="2:2" x14ac:dyDescent="0.3">
      <c r="B11311" s="11"/>
    </row>
    <row r="11312" spans="2:2" x14ac:dyDescent="0.3">
      <c r="B11312" s="11"/>
    </row>
    <row r="11313" spans="2:2" x14ac:dyDescent="0.3">
      <c r="B11313" s="11"/>
    </row>
    <row r="11314" spans="2:2" x14ac:dyDescent="0.3">
      <c r="B11314" s="11"/>
    </row>
    <row r="11315" spans="2:2" x14ac:dyDescent="0.3">
      <c r="B11315" s="11"/>
    </row>
    <row r="11316" spans="2:2" x14ac:dyDescent="0.3">
      <c r="B11316" s="11"/>
    </row>
    <row r="11317" spans="2:2" x14ac:dyDescent="0.3">
      <c r="B11317" s="11"/>
    </row>
    <row r="11318" spans="2:2" x14ac:dyDescent="0.3">
      <c r="B11318" s="11"/>
    </row>
    <row r="11319" spans="2:2" x14ac:dyDescent="0.3">
      <c r="B11319" s="11"/>
    </row>
    <row r="11320" spans="2:2" x14ac:dyDescent="0.3">
      <c r="B11320" s="11"/>
    </row>
    <row r="11321" spans="2:2" x14ac:dyDescent="0.3">
      <c r="B11321" s="11"/>
    </row>
    <row r="11322" spans="2:2" x14ac:dyDescent="0.3">
      <c r="B11322" s="11"/>
    </row>
    <row r="11323" spans="2:2" x14ac:dyDescent="0.3">
      <c r="B11323" s="11"/>
    </row>
    <row r="11324" spans="2:2" x14ac:dyDescent="0.3">
      <c r="B11324" s="11"/>
    </row>
    <row r="11325" spans="2:2" x14ac:dyDescent="0.3">
      <c r="B11325" s="11"/>
    </row>
    <row r="11326" spans="2:2" x14ac:dyDescent="0.3">
      <c r="B11326" s="11"/>
    </row>
    <row r="11327" spans="2:2" x14ac:dyDescent="0.3">
      <c r="B11327" s="11"/>
    </row>
    <row r="11328" spans="2:2" x14ac:dyDescent="0.3">
      <c r="B11328" s="11"/>
    </row>
    <row r="11329" spans="2:2" x14ac:dyDescent="0.3">
      <c r="B11329" s="11"/>
    </row>
    <row r="11330" spans="2:2" x14ac:dyDescent="0.3">
      <c r="B11330" s="11"/>
    </row>
    <row r="11331" spans="2:2" x14ac:dyDescent="0.3">
      <c r="B11331" s="11"/>
    </row>
    <row r="11332" spans="2:2" x14ac:dyDescent="0.3">
      <c r="B11332" s="11"/>
    </row>
    <row r="11333" spans="2:2" x14ac:dyDescent="0.3">
      <c r="B11333" s="11"/>
    </row>
    <row r="11334" spans="2:2" x14ac:dyDescent="0.3">
      <c r="B11334" s="11"/>
    </row>
    <row r="11335" spans="2:2" x14ac:dyDescent="0.3">
      <c r="B11335" s="11"/>
    </row>
    <row r="11336" spans="2:2" x14ac:dyDescent="0.3">
      <c r="B11336" s="11"/>
    </row>
    <row r="11337" spans="2:2" x14ac:dyDescent="0.3">
      <c r="B11337" s="11"/>
    </row>
    <row r="11338" spans="2:2" x14ac:dyDescent="0.3">
      <c r="B11338" s="11"/>
    </row>
    <row r="11339" spans="2:2" x14ac:dyDescent="0.3">
      <c r="B11339" s="11"/>
    </row>
    <row r="11340" spans="2:2" x14ac:dyDescent="0.3">
      <c r="B11340" s="11"/>
    </row>
    <row r="11341" spans="2:2" x14ac:dyDescent="0.3">
      <c r="B11341" s="11"/>
    </row>
    <row r="11342" spans="2:2" x14ac:dyDescent="0.3">
      <c r="B11342" s="11"/>
    </row>
    <row r="11343" spans="2:2" x14ac:dyDescent="0.3">
      <c r="B11343" s="11"/>
    </row>
    <row r="11344" spans="2:2" x14ac:dyDescent="0.3">
      <c r="B11344" s="11"/>
    </row>
    <row r="11345" spans="2:2" x14ac:dyDescent="0.3">
      <c r="B11345" s="11"/>
    </row>
    <row r="11346" spans="2:2" x14ac:dyDescent="0.3">
      <c r="B11346" s="11"/>
    </row>
    <row r="11347" spans="2:2" x14ac:dyDescent="0.3">
      <c r="B11347" s="11"/>
    </row>
    <row r="11348" spans="2:2" x14ac:dyDescent="0.3">
      <c r="B11348" s="11"/>
    </row>
    <row r="11349" spans="2:2" x14ac:dyDescent="0.3">
      <c r="B11349" s="11"/>
    </row>
    <row r="11350" spans="2:2" x14ac:dyDescent="0.3">
      <c r="B11350" s="11"/>
    </row>
    <row r="11351" spans="2:2" x14ac:dyDescent="0.3">
      <c r="B11351" s="11"/>
    </row>
    <row r="11352" spans="2:2" x14ac:dyDescent="0.3">
      <c r="B11352" s="11"/>
    </row>
    <row r="11353" spans="2:2" x14ac:dyDescent="0.3">
      <c r="B11353" s="11"/>
    </row>
    <row r="11354" spans="2:2" x14ac:dyDescent="0.3">
      <c r="B11354" s="11"/>
    </row>
    <row r="11355" spans="2:2" x14ac:dyDescent="0.3">
      <c r="B11355" s="11"/>
    </row>
    <row r="11356" spans="2:2" x14ac:dyDescent="0.3">
      <c r="B11356" s="11"/>
    </row>
    <row r="11357" spans="2:2" x14ac:dyDescent="0.3">
      <c r="B11357" s="11"/>
    </row>
    <row r="11358" spans="2:2" x14ac:dyDescent="0.3">
      <c r="B11358" s="11"/>
    </row>
    <row r="11359" spans="2:2" x14ac:dyDescent="0.3">
      <c r="B11359" s="11"/>
    </row>
    <row r="11360" spans="2:2" x14ac:dyDescent="0.3">
      <c r="B11360" s="11"/>
    </row>
    <row r="11361" spans="2:2" x14ac:dyDescent="0.3">
      <c r="B11361" s="11"/>
    </row>
    <row r="11362" spans="2:2" x14ac:dyDescent="0.3">
      <c r="B11362" s="11"/>
    </row>
    <row r="11363" spans="2:2" x14ac:dyDescent="0.3">
      <c r="B11363" s="11"/>
    </row>
    <row r="11364" spans="2:2" x14ac:dyDescent="0.3">
      <c r="B11364" s="11"/>
    </row>
    <row r="11365" spans="2:2" x14ac:dyDescent="0.3">
      <c r="B11365" s="11"/>
    </row>
    <row r="11366" spans="2:2" x14ac:dyDescent="0.3">
      <c r="B11366" s="11"/>
    </row>
    <row r="11367" spans="2:2" x14ac:dyDescent="0.3">
      <c r="B11367" s="11"/>
    </row>
    <row r="11368" spans="2:2" x14ac:dyDescent="0.3">
      <c r="B11368" s="11"/>
    </row>
    <row r="11369" spans="2:2" x14ac:dyDescent="0.3">
      <c r="B11369" s="11"/>
    </row>
    <row r="11370" spans="2:2" x14ac:dyDescent="0.3">
      <c r="B11370" s="11"/>
    </row>
    <row r="11371" spans="2:2" x14ac:dyDescent="0.3">
      <c r="B11371" s="11"/>
    </row>
    <row r="11372" spans="2:2" x14ac:dyDescent="0.3">
      <c r="B11372" s="11"/>
    </row>
    <row r="11373" spans="2:2" x14ac:dyDescent="0.3">
      <c r="B11373" s="11"/>
    </row>
    <row r="11374" spans="2:2" x14ac:dyDescent="0.3">
      <c r="B11374" s="11"/>
    </row>
    <row r="11375" spans="2:2" x14ac:dyDescent="0.3">
      <c r="B11375" s="11"/>
    </row>
    <row r="11376" spans="2:2" x14ac:dyDescent="0.3">
      <c r="B11376" s="11"/>
    </row>
    <row r="11377" spans="2:2" x14ac:dyDescent="0.3">
      <c r="B11377" s="11"/>
    </row>
    <row r="11378" spans="2:2" x14ac:dyDescent="0.3">
      <c r="B11378" s="11"/>
    </row>
    <row r="11379" spans="2:2" x14ac:dyDescent="0.3">
      <c r="B11379" s="11"/>
    </row>
    <row r="11380" spans="2:2" x14ac:dyDescent="0.3">
      <c r="B11380" s="11"/>
    </row>
    <row r="11381" spans="2:2" x14ac:dyDescent="0.3">
      <c r="B11381" s="11"/>
    </row>
    <row r="11382" spans="2:2" x14ac:dyDescent="0.3">
      <c r="B11382" s="11"/>
    </row>
    <row r="11383" spans="2:2" x14ac:dyDescent="0.3">
      <c r="B11383" s="11"/>
    </row>
    <row r="11384" spans="2:2" x14ac:dyDescent="0.3">
      <c r="B11384" s="11"/>
    </row>
    <row r="11385" spans="2:2" x14ac:dyDescent="0.3">
      <c r="B11385" s="11"/>
    </row>
    <row r="11386" spans="2:2" x14ac:dyDescent="0.3">
      <c r="B11386" s="11"/>
    </row>
    <row r="11387" spans="2:2" x14ac:dyDescent="0.3">
      <c r="B11387" s="11"/>
    </row>
    <row r="11388" spans="2:2" x14ac:dyDescent="0.3">
      <c r="B11388" s="11"/>
    </row>
    <row r="11389" spans="2:2" x14ac:dyDescent="0.3">
      <c r="B11389" s="11"/>
    </row>
    <row r="11390" spans="2:2" x14ac:dyDescent="0.3">
      <c r="B11390" s="11"/>
    </row>
    <row r="11391" spans="2:2" x14ac:dyDescent="0.3">
      <c r="B11391" s="11"/>
    </row>
    <row r="11392" spans="2:2" x14ac:dyDescent="0.3">
      <c r="B11392" s="11"/>
    </row>
    <row r="11393" spans="2:2" x14ac:dyDescent="0.3">
      <c r="B11393" s="11"/>
    </row>
    <row r="11394" spans="2:2" x14ac:dyDescent="0.3">
      <c r="B11394" s="11"/>
    </row>
    <row r="11395" spans="2:2" x14ac:dyDescent="0.3">
      <c r="B11395" s="11"/>
    </row>
    <row r="11396" spans="2:2" x14ac:dyDescent="0.3">
      <c r="B11396" s="11"/>
    </row>
    <row r="11397" spans="2:2" x14ac:dyDescent="0.3">
      <c r="B11397" s="11"/>
    </row>
    <row r="11398" spans="2:2" x14ac:dyDescent="0.3">
      <c r="B11398" s="11"/>
    </row>
    <row r="11399" spans="2:2" x14ac:dyDescent="0.3">
      <c r="B11399" s="11"/>
    </row>
    <row r="11400" spans="2:2" x14ac:dyDescent="0.3">
      <c r="B11400" s="11"/>
    </row>
    <row r="11401" spans="2:2" x14ac:dyDescent="0.3">
      <c r="B11401" s="11"/>
    </row>
    <row r="11402" spans="2:2" x14ac:dyDescent="0.3">
      <c r="B11402" s="11"/>
    </row>
    <row r="11403" spans="2:2" x14ac:dyDescent="0.3">
      <c r="B11403" s="11"/>
    </row>
    <row r="11404" spans="2:2" x14ac:dyDescent="0.3">
      <c r="B11404" s="11"/>
    </row>
    <row r="11405" spans="2:2" x14ac:dyDescent="0.3">
      <c r="B11405" s="11"/>
    </row>
    <row r="11406" spans="2:2" x14ac:dyDescent="0.3">
      <c r="B11406" s="11"/>
    </row>
    <row r="11407" spans="2:2" x14ac:dyDescent="0.3">
      <c r="B11407" s="11"/>
    </row>
    <row r="11408" spans="2:2" x14ac:dyDescent="0.3">
      <c r="B11408" s="11"/>
    </row>
    <row r="11409" spans="2:2" x14ac:dyDescent="0.3">
      <c r="B11409" s="11"/>
    </row>
    <row r="11410" spans="2:2" x14ac:dyDescent="0.3">
      <c r="B11410" s="11"/>
    </row>
    <row r="11411" spans="2:2" x14ac:dyDescent="0.3">
      <c r="B11411" s="11"/>
    </row>
    <row r="11412" spans="2:2" x14ac:dyDescent="0.3">
      <c r="B11412" s="11"/>
    </row>
    <row r="11413" spans="2:2" x14ac:dyDescent="0.3">
      <c r="B11413" s="11"/>
    </row>
    <row r="11414" spans="2:2" x14ac:dyDescent="0.3">
      <c r="B11414" s="11"/>
    </row>
    <row r="11415" spans="2:2" x14ac:dyDescent="0.3">
      <c r="B11415" s="11"/>
    </row>
    <row r="11416" spans="2:2" x14ac:dyDescent="0.3">
      <c r="B11416" s="11"/>
    </row>
    <row r="11417" spans="2:2" x14ac:dyDescent="0.3">
      <c r="B11417" s="11"/>
    </row>
    <row r="11418" spans="2:2" x14ac:dyDescent="0.3">
      <c r="B11418" s="11"/>
    </row>
    <row r="11419" spans="2:2" x14ac:dyDescent="0.3">
      <c r="B11419" s="11"/>
    </row>
    <row r="11420" spans="2:2" x14ac:dyDescent="0.3">
      <c r="B11420" s="11"/>
    </row>
    <row r="11421" spans="2:2" x14ac:dyDescent="0.3">
      <c r="B11421" s="11"/>
    </row>
    <row r="11422" spans="2:2" x14ac:dyDescent="0.3">
      <c r="B11422" s="11"/>
    </row>
    <row r="11423" spans="2:2" x14ac:dyDescent="0.3">
      <c r="B11423" s="11"/>
    </row>
    <row r="11424" spans="2:2" x14ac:dyDescent="0.3">
      <c r="B11424" s="11"/>
    </row>
    <row r="11425" spans="2:2" x14ac:dyDescent="0.3">
      <c r="B11425" s="11"/>
    </row>
    <row r="11426" spans="2:2" x14ac:dyDescent="0.3">
      <c r="B11426" s="11"/>
    </row>
    <row r="11427" spans="2:2" x14ac:dyDescent="0.3">
      <c r="B11427" s="11"/>
    </row>
    <row r="11428" spans="2:2" x14ac:dyDescent="0.3">
      <c r="B11428" s="11"/>
    </row>
    <row r="11429" spans="2:2" x14ac:dyDescent="0.3">
      <c r="B11429" s="11"/>
    </row>
    <row r="11430" spans="2:2" x14ac:dyDescent="0.3">
      <c r="B11430" s="11"/>
    </row>
    <row r="11431" spans="2:2" x14ac:dyDescent="0.3">
      <c r="B11431" s="11"/>
    </row>
    <row r="11432" spans="2:2" x14ac:dyDescent="0.3">
      <c r="B11432" s="11"/>
    </row>
    <row r="11433" spans="2:2" x14ac:dyDescent="0.3">
      <c r="B11433" s="11"/>
    </row>
    <row r="11434" spans="2:2" x14ac:dyDescent="0.3">
      <c r="B11434" s="11"/>
    </row>
    <row r="11435" spans="2:2" x14ac:dyDescent="0.3">
      <c r="B11435" s="11"/>
    </row>
    <row r="11436" spans="2:2" x14ac:dyDescent="0.3">
      <c r="B11436" s="11"/>
    </row>
    <row r="11437" spans="2:2" x14ac:dyDescent="0.3">
      <c r="B11437" s="11"/>
    </row>
    <row r="11438" spans="2:2" x14ac:dyDescent="0.3">
      <c r="B11438" s="11"/>
    </row>
    <row r="11439" spans="2:2" x14ac:dyDescent="0.3">
      <c r="B11439" s="11"/>
    </row>
    <row r="11440" spans="2:2" x14ac:dyDescent="0.3">
      <c r="B11440" s="11"/>
    </row>
    <row r="11441" spans="2:2" x14ac:dyDescent="0.3">
      <c r="B11441" s="11"/>
    </row>
    <row r="11442" spans="2:2" x14ac:dyDescent="0.3">
      <c r="B11442" s="11"/>
    </row>
    <row r="11443" spans="2:2" x14ac:dyDescent="0.3">
      <c r="B11443" s="11"/>
    </row>
    <row r="11444" spans="2:2" x14ac:dyDescent="0.3">
      <c r="B11444" s="11"/>
    </row>
    <row r="11445" spans="2:2" x14ac:dyDescent="0.3">
      <c r="B11445" s="11"/>
    </row>
    <row r="11446" spans="2:2" x14ac:dyDescent="0.3">
      <c r="B11446" s="11"/>
    </row>
    <row r="11447" spans="2:2" x14ac:dyDescent="0.3">
      <c r="B11447" s="11"/>
    </row>
    <row r="11448" spans="2:2" x14ac:dyDescent="0.3">
      <c r="B11448" s="11"/>
    </row>
    <row r="11449" spans="2:2" x14ac:dyDescent="0.3">
      <c r="B11449" s="11"/>
    </row>
    <row r="11450" spans="2:2" x14ac:dyDescent="0.3">
      <c r="B11450" s="11"/>
    </row>
    <row r="11451" spans="2:2" x14ac:dyDescent="0.3">
      <c r="B11451" s="11"/>
    </row>
    <row r="11452" spans="2:2" x14ac:dyDescent="0.3">
      <c r="B11452" s="11"/>
    </row>
    <row r="11453" spans="2:2" x14ac:dyDescent="0.3">
      <c r="B11453" s="11"/>
    </row>
    <row r="11454" spans="2:2" x14ac:dyDescent="0.3">
      <c r="B11454" s="11"/>
    </row>
    <row r="11455" spans="2:2" x14ac:dyDescent="0.3">
      <c r="B11455" s="11"/>
    </row>
    <row r="11456" spans="2:2" x14ac:dyDescent="0.3">
      <c r="B11456" s="11"/>
    </row>
    <row r="11457" spans="2:2" x14ac:dyDescent="0.3">
      <c r="B11457" s="11"/>
    </row>
    <row r="11458" spans="2:2" x14ac:dyDescent="0.3">
      <c r="B11458" s="11"/>
    </row>
    <row r="11459" spans="2:2" x14ac:dyDescent="0.3">
      <c r="B11459" s="11"/>
    </row>
    <row r="11460" spans="2:2" x14ac:dyDescent="0.3">
      <c r="B11460" s="11"/>
    </row>
    <row r="11461" spans="2:2" x14ac:dyDescent="0.3">
      <c r="B11461" s="11"/>
    </row>
    <row r="11462" spans="2:2" x14ac:dyDescent="0.3">
      <c r="B11462" s="11"/>
    </row>
    <row r="11463" spans="2:2" x14ac:dyDescent="0.3">
      <c r="B11463" s="11"/>
    </row>
    <row r="11464" spans="2:2" x14ac:dyDescent="0.3">
      <c r="B11464" s="11"/>
    </row>
    <row r="11465" spans="2:2" x14ac:dyDescent="0.3">
      <c r="B11465" s="11"/>
    </row>
    <row r="11466" spans="2:2" x14ac:dyDescent="0.3">
      <c r="B11466" s="11"/>
    </row>
    <row r="11467" spans="2:2" x14ac:dyDescent="0.3">
      <c r="B11467" s="11"/>
    </row>
    <row r="11468" spans="2:2" x14ac:dyDescent="0.3">
      <c r="B11468" s="11"/>
    </row>
    <row r="11469" spans="2:2" x14ac:dyDescent="0.3">
      <c r="B11469" s="11"/>
    </row>
    <row r="11470" spans="2:2" x14ac:dyDescent="0.3">
      <c r="B11470" s="11"/>
    </row>
    <row r="11471" spans="2:2" x14ac:dyDescent="0.3">
      <c r="B11471" s="11"/>
    </row>
    <row r="11472" spans="2:2" x14ac:dyDescent="0.3">
      <c r="B11472" s="11"/>
    </row>
    <row r="11473" spans="2:2" x14ac:dyDescent="0.3">
      <c r="B11473" s="11"/>
    </row>
    <row r="11474" spans="2:2" x14ac:dyDescent="0.3">
      <c r="B11474" s="11"/>
    </row>
    <row r="11475" spans="2:2" x14ac:dyDescent="0.3">
      <c r="B11475" s="11"/>
    </row>
    <row r="11476" spans="2:2" x14ac:dyDescent="0.3">
      <c r="B11476" s="11"/>
    </row>
    <row r="11477" spans="2:2" x14ac:dyDescent="0.3">
      <c r="B11477" s="11"/>
    </row>
    <row r="11478" spans="2:2" x14ac:dyDescent="0.3">
      <c r="B11478" s="11"/>
    </row>
    <row r="11479" spans="2:2" x14ac:dyDescent="0.3">
      <c r="B11479" s="11"/>
    </row>
    <row r="11480" spans="2:2" x14ac:dyDescent="0.3">
      <c r="B11480" s="11"/>
    </row>
    <row r="11481" spans="2:2" x14ac:dyDescent="0.3">
      <c r="B11481" s="11"/>
    </row>
    <row r="11482" spans="2:2" x14ac:dyDescent="0.3">
      <c r="B11482" s="11"/>
    </row>
    <row r="11483" spans="2:2" x14ac:dyDescent="0.3">
      <c r="B11483" s="11"/>
    </row>
    <row r="11484" spans="2:2" x14ac:dyDescent="0.3">
      <c r="B11484" s="11"/>
    </row>
    <row r="11485" spans="2:2" x14ac:dyDescent="0.3">
      <c r="B11485" s="11"/>
    </row>
    <row r="11486" spans="2:2" x14ac:dyDescent="0.3">
      <c r="B11486" s="11"/>
    </row>
    <row r="11487" spans="2:2" x14ac:dyDescent="0.3">
      <c r="B11487" s="11"/>
    </row>
    <row r="11488" spans="2:2" x14ac:dyDescent="0.3">
      <c r="B11488" s="11"/>
    </row>
    <row r="11489" spans="2:2" x14ac:dyDescent="0.3">
      <c r="B11489" s="11"/>
    </row>
    <row r="11490" spans="2:2" x14ac:dyDescent="0.3">
      <c r="B11490" s="11"/>
    </row>
    <row r="11491" spans="2:2" x14ac:dyDescent="0.3">
      <c r="B11491" s="11"/>
    </row>
    <row r="11492" spans="2:2" x14ac:dyDescent="0.3">
      <c r="B11492" s="11"/>
    </row>
    <row r="11493" spans="2:2" x14ac:dyDescent="0.3">
      <c r="B11493" s="11"/>
    </row>
    <row r="11494" spans="2:2" x14ac:dyDescent="0.3">
      <c r="B11494" s="11"/>
    </row>
    <row r="11495" spans="2:2" x14ac:dyDescent="0.3">
      <c r="B11495" s="11"/>
    </row>
    <row r="11496" spans="2:2" x14ac:dyDescent="0.3">
      <c r="B11496" s="11"/>
    </row>
    <row r="11497" spans="2:2" x14ac:dyDescent="0.3">
      <c r="B11497" s="11"/>
    </row>
    <row r="11498" spans="2:2" x14ac:dyDescent="0.3">
      <c r="B11498" s="11"/>
    </row>
    <row r="11499" spans="2:2" x14ac:dyDescent="0.3">
      <c r="B11499" s="11"/>
    </row>
    <row r="11500" spans="2:2" x14ac:dyDescent="0.3">
      <c r="B11500" s="11"/>
    </row>
    <row r="11501" spans="2:2" x14ac:dyDescent="0.3">
      <c r="B11501" s="11"/>
    </row>
    <row r="11502" spans="2:2" x14ac:dyDescent="0.3">
      <c r="B11502" s="11"/>
    </row>
    <row r="11503" spans="2:2" x14ac:dyDescent="0.3">
      <c r="B11503" s="11"/>
    </row>
    <row r="11504" spans="2:2" x14ac:dyDescent="0.3">
      <c r="B11504" s="11"/>
    </row>
    <row r="11505" spans="2:2" x14ac:dyDescent="0.3">
      <c r="B11505" s="11"/>
    </row>
    <row r="11506" spans="2:2" x14ac:dyDescent="0.3">
      <c r="B11506" s="11"/>
    </row>
    <row r="11507" spans="2:2" x14ac:dyDescent="0.3">
      <c r="B11507" s="11"/>
    </row>
    <row r="11508" spans="2:2" x14ac:dyDescent="0.3">
      <c r="B11508" s="11"/>
    </row>
    <row r="11509" spans="2:2" x14ac:dyDescent="0.3">
      <c r="B11509" s="11"/>
    </row>
    <row r="11510" spans="2:2" x14ac:dyDescent="0.3">
      <c r="B11510" s="11"/>
    </row>
    <row r="11511" spans="2:2" x14ac:dyDescent="0.3">
      <c r="B11511" s="11"/>
    </row>
    <row r="11512" spans="2:2" x14ac:dyDescent="0.3">
      <c r="B11512" s="11"/>
    </row>
    <row r="11513" spans="2:2" x14ac:dyDescent="0.3">
      <c r="B11513" s="11"/>
    </row>
    <row r="11514" spans="2:2" x14ac:dyDescent="0.3">
      <c r="B11514" s="11"/>
    </row>
    <row r="11515" spans="2:2" x14ac:dyDescent="0.3">
      <c r="B11515" s="11"/>
    </row>
    <row r="11516" spans="2:2" x14ac:dyDescent="0.3">
      <c r="B11516" s="11"/>
    </row>
    <row r="11517" spans="2:2" x14ac:dyDescent="0.3">
      <c r="B11517" s="11"/>
    </row>
    <row r="11518" spans="2:2" x14ac:dyDescent="0.3">
      <c r="B11518" s="11"/>
    </row>
    <row r="11519" spans="2:2" x14ac:dyDescent="0.3">
      <c r="B11519" s="11"/>
    </row>
    <row r="11520" spans="2:2" x14ac:dyDescent="0.3">
      <c r="B11520" s="11"/>
    </row>
    <row r="11521" spans="2:2" x14ac:dyDescent="0.3">
      <c r="B11521" s="11"/>
    </row>
    <row r="11522" spans="2:2" x14ac:dyDescent="0.3">
      <c r="B11522" s="11"/>
    </row>
    <row r="11523" spans="2:2" x14ac:dyDescent="0.3">
      <c r="B11523" s="11"/>
    </row>
    <row r="11524" spans="2:2" x14ac:dyDescent="0.3">
      <c r="B11524" s="11"/>
    </row>
    <row r="11525" spans="2:2" x14ac:dyDescent="0.3">
      <c r="B11525" s="11"/>
    </row>
    <row r="11526" spans="2:2" x14ac:dyDescent="0.3">
      <c r="B11526" s="11"/>
    </row>
    <row r="11527" spans="2:2" x14ac:dyDescent="0.3">
      <c r="B11527" s="11"/>
    </row>
    <row r="11528" spans="2:2" x14ac:dyDescent="0.3">
      <c r="B11528" s="11"/>
    </row>
    <row r="11529" spans="2:2" x14ac:dyDescent="0.3">
      <c r="B11529" s="11"/>
    </row>
    <row r="11530" spans="2:2" x14ac:dyDescent="0.3">
      <c r="B11530" s="11"/>
    </row>
    <row r="11531" spans="2:2" x14ac:dyDescent="0.3">
      <c r="B11531" s="11"/>
    </row>
    <row r="11532" spans="2:2" x14ac:dyDescent="0.3">
      <c r="B11532" s="11"/>
    </row>
    <row r="11533" spans="2:2" x14ac:dyDescent="0.3">
      <c r="B11533" s="11"/>
    </row>
    <row r="11534" spans="2:2" x14ac:dyDescent="0.3">
      <c r="B11534" s="11"/>
    </row>
    <row r="11535" spans="2:2" x14ac:dyDescent="0.3">
      <c r="B11535" s="11"/>
    </row>
    <row r="11536" spans="2:2" x14ac:dyDescent="0.3">
      <c r="B11536" s="11"/>
    </row>
    <row r="11537" spans="2:2" x14ac:dyDescent="0.3">
      <c r="B11537" s="11"/>
    </row>
    <row r="11538" spans="2:2" x14ac:dyDescent="0.3">
      <c r="B11538" s="11"/>
    </row>
    <row r="11539" spans="2:2" x14ac:dyDescent="0.3">
      <c r="B11539" s="11"/>
    </row>
    <row r="11540" spans="2:2" x14ac:dyDescent="0.3">
      <c r="B11540" s="11"/>
    </row>
    <row r="11541" spans="2:2" x14ac:dyDescent="0.3">
      <c r="B11541" s="11"/>
    </row>
    <row r="11542" spans="2:2" x14ac:dyDescent="0.3">
      <c r="B11542" s="11"/>
    </row>
    <row r="11543" spans="2:2" x14ac:dyDescent="0.3">
      <c r="B11543" s="11"/>
    </row>
    <row r="11544" spans="2:2" x14ac:dyDescent="0.3">
      <c r="B11544" s="11"/>
    </row>
    <row r="11545" spans="2:2" x14ac:dyDescent="0.3">
      <c r="B11545" s="11"/>
    </row>
    <row r="11546" spans="2:2" x14ac:dyDescent="0.3">
      <c r="B11546" s="11"/>
    </row>
    <row r="11547" spans="2:2" x14ac:dyDescent="0.3">
      <c r="B11547" s="11"/>
    </row>
    <row r="11548" spans="2:2" x14ac:dyDescent="0.3">
      <c r="B11548" s="11"/>
    </row>
    <row r="11549" spans="2:2" x14ac:dyDescent="0.3">
      <c r="B11549" s="11"/>
    </row>
    <row r="11550" spans="2:2" x14ac:dyDescent="0.3">
      <c r="B11550" s="11"/>
    </row>
    <row r="11551" spans="2:2" x14ac:dyDescent="0.3">
      <c r="B11551" s="11"/>
    </row>
    <row r="11552" spans="2:2" x14ac:dyDescent="0.3">
      <c r="B11552" s="11"/>
    </row>
    <row r="11553" spans="2:2" x14ac:dyDescent="0.3">
      <c r="B11553" s="11"/>
    </row>
    <row r="11554" spans="2:2" x14ac:dyDescent="0.3">
      <c r="B11554" s="11"/>
    </row>
    <row r="11555" spans="2:2" x14ac:dyDescent="0.3">
      <c r="B11555" s="11"/>
    </row>
    <row r="11556" spans="2:2" x14ac:dyDescent="0.3">
      <c r="B11556" s="11"/>
    </row>
    <row r="11557" spans="2:2" x14ac:dyDescent="0.3">
      <c r="B11557" s="11"/>
    </row>
    <row r="11558" spans="2:2" x14ac:dyDescent="0.3">
      <c r="B11558" s="11"/>
    </row>
    <row r="11559" spans="2:2" x14ac:dyDescent="0.3">
      <c r="B11559" s="11"/>
    </row>
    <row r="11560" spans="2:2" x14ac:dyDescent="0.3">
      <c r="B11560" s="11"/>
    </row>
    <row r="11561" spans="2:2" x14ac:dyDescent="0.3">
      <c r="B11561" s="11"/>
    </row>
    <row r="11562" spans="2:2" x14ac:dyDescent="0.3">
      <c r="B11562" s="11"/>
    </row>
    <row r="11563" spans="2:2" x14ac:dyDescent="0.3">
      <c r="B11563" s="11"/>
    </row>
    <row r="11564" spans="2:2" x14ac:dyDescent="0.3">
      <c r="B11564" s="11"/>
    </row>
    <row r="11565" spans="2:2" x14ac:dyDescent="0.3">
      <c r="B11565" s="11"/>
    </row>
    <row r="11566" spans="2:2" x14ac:dyDescent="0.3">
      <c r="B11566" s="11"/>
    </row>
    <row r="11567" spans="2:2" x14ac:dyDescent="0.3">
      <c r="B11567" s="11"/>
    </row>
    <row r="11568" spans="2:2" x14ac:dyDescent="0.3">
      <c r="B11568" s="11"/>
    </row>
    <row r="11569" spans="2:2" x14ac:dyDescent="0.3">
      <c r="B11569" s="11"/>
    </row>
    <row r="11570" spans="2:2" x14ac:dyDescent="0.3">
      <c r="B11570" s="11"/>
    </row>
    <row r="11571" spans="2:2" x14ac:dyDescent="0.3">
      <c r="B11571" s="11"/>
    </row>
    <row r="11572" spans="2:2" x14ac:dyDescent="0.3">
      <c r="B11572" s="11"/>
    </row>
    <row r="11573" spans="2:2" x14ac:dyDescent="0.3">
      <c r="B11573" s="11"/>
    </row>
    <row r="11574" spans="2:2" x14ac:dyDescent="0.3">
      <c r="B11574" s="11"/>
    </row>
    <row r="11575" spans="2:2" x14ac:dyDescent="0.3">
      <c r="B11575" s="11"/>
    </row>
    <row r="11576" spans="2:2" x14ac:dyDescent="0.3">
      <c r="B11576" s="11"/>
    </row>
    <row r="11577" spans="2:2" x14ac:dyDescent="0.3">
      <c r="B11577" s="11"/>
    </row>
    <row r="11578" spans="2:2" x14ac:dyDescent="0.3">
      <c r="B11578" s="11"/>
    </row>
    <row r="11579" spans="2:2" x14ac:dyDescent="0.3">
      <c r="B11579" s="11"/>
    </row>
    <row r="11580" spans="2:2" x14ac:dyDescent="0.3">
      <c r="B11580" s="11"/>
    </row>
    <row r="11581" spans="2:2" x14ac:dyDescent="0.3">
      <c r="B11581" s="11"/>
    </row>
    <row r="11582" spans="2:2" x14ac:dyDescent="0.3">
      <c r="B11582" s="11"/>
    </row>
    <row r="11583" spans="2:2" x14ac:dyDescent="0.3">
      <c r="B11583" s="11"/>
    </row>
    <row r="11584" spans="2:2" x14ac:dyDescent="0.3">
      <c r="B11584" s="11"/>
    </row>
    <row r="11585" spans="2:2" x14ac:dyDescent="0.3">
      <c r="B11585" s="11"/>
    </row>
    <row r="11586" spans="2:2" x14ac:dyDescent="0.3">
      <c r="B11586" s="11"/>
    </row>
    <row r="11587" spans="2:2" x14ac:dyDescent="0.3">
      <c r="B11587" s="11"/>
    </row>
    <row r="11588" spans="2:2" x14ac:dyDescent="0.3">
      <c r="B11588" s="11"/>
    </row>
    <row r="11589" spans="2:2" x14ac:dyDescent="0.3">
      <c r="B11589" s="11"/>
    </row>
    <row r="11590" spans="2:2" x14ac:dyDescent="0.3">
      <c r="B11590" s="11"/>
    </row>
    <row r="11591" spans="2:2" x14ac:dyDescent="0.3">
      <c r="B11591" s="11"/>
    </row>
    <row r="11592" spans="2:2" x14ac:dyDescent="0.3">
      <c r="B11592" s="11"/>
    </row>
    <row r="11593" spans="2:2" x14ac:dyDescent="0.3">
      <c r="B11593" s="11"/>
    </row>
    <row r="11594" spans="2:2" x14ac:dyDescent="0.3">
      <c r="B11594" s="11"/>
    </row>
    <row r="11595" spans="2:2" x14ac:dyDescent="0.3">
      <c r="B11595" s="11"/>
    </row>
    <row r="11596" spans="2:2" x14ac:dyDescent="0.3">
      <c r="B11596" s="11"/>
    </row>
    <row r="11597" spans="2:2" x14ac:dyDescent="0.3">
      <c r="B11597" s="11"/>
    </row>
    <row r="11598" spans="2:2" x14ac:dyDescent="0.3">
      <c r="B11598" s="11"/>
    </row>
    <row r="11599" spans="2:2" x14ac:dyDescent="0.3">
      <c r="B11599" s="11"/>
    </row>
    <row r="11600" spans="2:2" x14ac:dyDescent="0.3">
      <c r="B11600" s="11"/>
    </row>
    <row r="11601" spans="2:2" x14ac:dyDescent="0.3">
      <c r="B11601" s="11"/>
    </row>
    <row r="11602" spans="2:2" x14ac:dyDescent="0.3">
      <c r="B11602" s="11"/>
    </row>
    <row r="11603" spans="2:2" x14ac:dyDescent="0.3">
      <c r="B11603" s="11"/>
    </row>
    <row r="11604" spans="2:2" x14ac:dyDescent="0.3">
      <c r="B11604" s="11"/>
    </row>
    <row r="11605" spans="2:2" x14ac:dyDescent="0.3">
      <c r="B11605" s="11"/>
    </row>
    <row r="11606" spans="2:2" x14ac:dyDescent="0.3">
      <c r="B11606" s="11"/>
    </row>
    <row r="11607" spans="2:2" x14ac:dyDescent="0.3">
      <c r="B11607" s="11"/>
    </row>
    <row r="11608" spans="2:2" x14ac:dyDescent="0.3">
      <c r="B11608" s="11"/>
    </row>
    <row r="11609" spans="2:2" x14ac:dyDescent="0.3">
      <c r="B11609" s="11"/>
    </row>
    <row r="11610" spans="2:2" x14ac:dyDescent="0.3">
      <c r="B11610" s="11"/>
    </row>
    <row r="11611" spans="2:2" x14ac:dyDescent="0.3">
      <c r="B11611" s="11"/>
    </row>
    <row r="11612" spans="2:2" x14ac:dyDescent="0.3">
      <c r="B11612" s="11"/>
    </row>
    <row r="11613" spans="2:2" x14ac:dyDescent="0.3">
      <c r="B11613" s="11"/>
    </row>
    <row r="11614" spans="2:2" x14ac:dyDescent="0.3">
      <c r="B11614" s="11"/>
    </row>
    <row r="11615" spans="2:2" x14ac:dyDescent="0.3">
      <c r="B11615" s="11"/>
    </row>
    <row r="11616" spans="2:2" x14ac:dyDescent="0.3">
      <c r="B11616" s="11"/>
    </row>
    <row r="11617" spans="2:2" x14ac:dyDescent="0.3">
      <c r="B11617" s="11"/>
    </row>
    <row r="11618" spans="2:2" x14ac:dyDescent="0.3">
      <c r="B11618" s="11"/>
    </row>
    <row r="11619" spans="2:2" x14ac:dyDescent="0.3">
      <c r="B11619" s="11"/>
    </row>
    <row r="11620" spans="2:2" x14ac:dyDescent="0.3">
      <c r="B11620" s="11"/>
    </row>
    <row r="11621" spans="2:2" x14ac:dyDescent="0.3">
      <c r="B11621" s="11"/>
    </row>
    <row r="11622" spans="2:2" x14ac:dyDescent="0.3">
      <c r="B11622" s="11"/>
    </row>
    <row r="11623" spans="2:2" x14ac:dyDescent="0.3">
      <c r="B11623" s="11"/>
    </row>
    <row r="11624" spans="2:2" x14ac:dyDescent="0.3">
      <c r="B11624" s="11"/>
    </row>
    <row r="11625" spans="2:2" x14ac:dyDescent="0.3">
      <c r="B11625" s="11"/>
    </row>
    <row r="11626" spans="2:2" x14ac:dyDescent="0.3">
      <c r="B11626" s="11"/>
    </row>
    <row r="11627" spans="2:2" x14ac:dyDescent="0.3">
      <c r="B11627" s="11"/>
    </row>
    <row r="11628" spans="2:2" x14ac:dyDescent="0.3">
      <c r="B11628" s="11"/>
    </row>
    <row r="11629" spans="2:2" x14ac:dyDescent="0.3">
      <c r="B11629" s="11"/>
    </row>
    <row r="11630" spans="2:2" x14ac:dyDescent="0.3">
      <c r="B11630" s="11"/>
    </row>
    <row r="11631" spans="2:2" x14ac:dyDescent="0.3">
      <c r="B11631" s="11"/>
    </row>
    <row r="11632" spans="2:2" x14ac:dyDescent="0.3">
      <c r="B11632" s="11"/>
    </row>
    <row r="11633" spans="2:2" x14ac:dyDescent="0.3">
      <c r="B11633" s="11"/>
    </row>
    <row r="11634" spans="2:2" x14ac:dyDescent="0.3">
      <c r="B11634" s="11"/>
    </row>
    <row r="11635" spans="2:2" x14ac:dyDescent="0.3">
      <c r="B11635" s="11"/>
    </row>
    <row r="11636" spans="2:2" x14ac:dyDescent="0.3">
      <c r="B11636" s="11"/>
    </row>
    <row r="11637" spans="2:2" x14ac:dyDescent="0.3">
      <c r="B11637" s="11"/>
    </row>
    <row r="11638" spans="2:2" x14ac:dyDescent="0.3">
      <c r="B11638" s="11"/>
    </row>
    <row r="11639" spans="2:2" x14ac:dyDescent="0.3">
      <c r="B11639" s="11"/>
    </row>
    <row r="11640" spans="2:2" x14ac:dyDescent="0.3">
      <c r="B11640" s="11"/>
    </row>
    <row r="11641" spans="2:2" x14ac:dyDescent="0.3">
      <c r="B11641" s="11"/>
    </row>
    <row r="11642" spans="2:2" x14ac:dyDescent="0.3">
      <c r="B11642" s="11"/>
    </row>
    <row r="11643" spans="2:2" x14ac:dyDescent="0.3">
      <c r="B11643" s="11"/>
    </row>
    <row r="11644" spans="2:2" x14ac:dyDescent="0.3">
      <c r="B11644" s="11"/>
    </row>
    <row r="11645" spans="2:2" x14ac:dyDescent="0.3">
      <c r="B11645" s="11"/>
    </row>
    <row r="11646" spans="2:2" x14ac:dyDescent="0.3">
      <c r="B11646" s="11"/>
    </row>
    <row r="11647" spans="2:2" x14ac:dyDescent="0.3">
      <c r="B11647" s="11"/>
    </row>
    <row r="11648" spans="2:2" x14ac:dyDescent="0.3">
      <c r="B11648" s="11"/>
    </row>
    <row r="11649" spans="2:2" x14ac:dyDescent="0.3">
      <c r="B11649" s="11"/>
    </row>
    <row r="11650" spans="2:2" x14ac:dyDescent="0.3">
      <c r="B11650" s="11"/>
    </row>
    <row r="11651" spans="2:2" x14ac:dyDescent="0.3">
      <c r="B11651" s="11"/>
    </row>
    <row r="11652" spans="2:2" x14ac:dyDescent="0.3">
      <c r="B11652" s="11"/>
    </row>
    <row r="11653" spans="2:2" x14ac:dyDescent="0.3">
      <c r="B11653" s="11"/>
    </row>
    <row r="11654" spans="2:2" x14ac:dyDescent="0.3">
      <c r="B11654" s="11"/>
    </row>
    <row r="11655" spans="2:2" x14ac:dyDescent="0.3">
      <c r="B11655" s="11"/>
    </row>
    <row r="11656" spans="2:2" x14ac:dyDescent="0.3">
      <c r="B11656" s="11"/>
    </row>
    <row r="11657" spans="2:2" x14ac:dyDescent="0.3">
      <c r="B11657" s="11"/>
    </row>
    <row r="11658" spans="2:2" x14ac:dyDescent="0.3">
      <c r="B11658" s="11"/>
    </row>
    <row r="11659" spans="2:2" x14ac:dyDescent="0.3">
      <c r="B11659" s="11"/>
    </row>
    <row r="11660" spans="2:2" x14ac:dyDescent="0.3">
      <c r="B11660" s="11"/>
    </row>
    <row r="11661" spans="2:2" x14ac:dyDescent="0.3">
      <c r="B11661" s="11"/>
    </row>
    <row r="11662" spans="2:2" x14ac:dyDescent="0.3">
      <c r="B11662" s="11"/>
    </row>
    <row r="11663" spans="2:2" x14ac:dyDescent="0.3">
      <c r="B11663" s="11"/>
    </row>
    <row r="11664" spans="2:2" x14ac:dyDescent="0.3">
      <c r="B11664" s="11"/>
    </row>
    <row r="11665" spans="2:2" x14ac:dyDescent="0.3">
      <c r="B11665" s="11"/>
    </row>
    <row r="11666" spans="2:2" x14ac:dyDescent="0.3">
      <c r="B11666" s="11"/>
    </row>
    <row r="11667" spans="2:2" x14ac:dyDescent="0.3">
      <c r="B11667" s="11"/>
    </row>
    <row r="11668" spans="2:2" x14ac:dyDescent="0.3">
      <c r="B11668" s="11"/>
    </row>
    <row r="11669" spans="2:2" x14ac:dyDescent="0.3">
      <c r="B11669" s="11"/>
    </row>
    <row r="11670" spans="2:2" x14ac:dyDescent="0.3">
      <c r="B11670" s="11"/>
    </row>
    <row r="11671" spans="2:2" x14ac:dyDescent="0.3">
      <c r="B11671" s="11"/>
    </row>
    <row r="11672" spans="2:2" x14ac:dyDescent="0.3">
      <c r="B11672" s="11"/>
    </row>
    <row r="11673" spans="2:2" x14ac:dyDescent="0.3">
      <c r="B11673" s="11"/>
    </row>
    <row r="11674" spans="2:2" x14ac:dyDescent="0.3">
      <c r="B11674" s="11"/>
    </row>
    <row r="11675" spans="2:2" x14ac:dyDescent="0.3">
      <c r="B11675" s="11"/>
    </row>
    <row r="11676" spans="2:2" x14ac:dyDescent="0.3">
      <c r="B11676" s="11"/>
    </row>
    <row r="11677" spans="2:2" x14ac:dyDescent="0.3">
      <c r="B11677" s="11"/>
    </row>
    <row r="11678" spans="2:2" x14ac:dyDescent="0.3">
      <c r="B11678" s="11"/>
    </row>
    <row r="11679" spans="2:2" x14ac:dyDescent="0.3">
      <c r="B11679" s="11"/>
    </row>
    <row r="11680" spans="2:2" x14ac:dyDescent="0.3">
      <c r="B11680" s="11"/>
    </row>
    <row r="11681" spans="2:2" x14ac:dyDescent="0.3">
      <c r="B11681" s="11"/>
    </row>
    <row r="11682" spans="2:2" x14ac:dyDescent="0.3">
      <c r="B11682" s="11"/>
    </row>
    <row r="11683" spans="2:2" x14ac:dyDescent="0.3">
      <c r="B11683" s="11"/>
    </row>
    <row r="11684" spans="2:2" x14ac:dyDescent="0.3">
      <c r="B11684" s="11"/>
    </row>
    <row r="11685" spans="2:2" x14ac:dyDescent="0.3">
      <c r="B11685" s="11"/>
    </row>
    <row r="11686" spans="2:2" x14ac:dyDescent="0.3">
      <c r="B11686" s="11"/>
    </row>
    <row r="11687" spans="2:2" x14ac:dyDescent="0.3">
      <c r="B11687" s="11"/>
    </row>
    <row r="11688" spans="2:2" x14ac:dyDescent="0.3">
      <c r="B11688" s="11"/>
    </row>
    <row r="11689" spans="2:2" x14ac:dyDescent="0.3">
      <c r="B11689" s="11"/>
    </row>
    <row r="11690" spans="2:2" x14ac:dyDescent="0.3">
      <c r="B11690" s="11"/>
    </row>
    <row r="11691" spans="2:2" x14ac:dyDescent="0.3">
      <c r="B11691" s="11"/>
    </row>
    <row r="11692" spans="2:2" x14ac:dyDescent="0.3">
      <c r="B11692" s="11"/>
    </row>
    <row r="11693" spans="2:2" x14ac:dyDescent="0.3">
      <c r="B11693" s="11"/>
    </row>
    <row r="11694" spans="2:2" x14ac:dyDescent="0.3">
      <c r="B11694" s="11"/>
    </row>
    <row r="11695" spans="2:2" x14ac:dyDescent="0.3">
      <c r="B11695" s="11"/>
    </row>
    <row r="11696" spans="2:2" x14ac:dyDescent="0.3">
      <c r="B11696" s="11"/>
    </row>
    <row r="11697" spans="2:2" x14ac:dyDescent="0.3">
      <c r="B11697" s="11"/>
    </row>
    <row r="11698" spans="2:2" x14ac:dyDescent="0.3">
      <c r="B11698" s="11"/>
    </row>
    <row r="11699" spans="2:2" x14ac:dyDescent="0.3">
      <c r="B11699" s="11"/>
    </row>
    <row r="11700" spans="2:2" x14ac:dyDescent="0.3">
      <c r="B11700" s="11"/>
    </row>
    <row r="11701" spans="2:2" x14ac:dyDescent="0.3">
      <c r="B11701" s="11"/>
    </row>
    <row r="11702" spans="2:2" x14ac:dyDescent="0.3">
      <c r="B11702" s="11"/>
    </row>
    <row r="11703" spans="2:2" x14ac:dyDescent="0.3">
      <c r="B11703" s="11"/>
    </row>
    <row r="11704" spans="2:2" x14ac:dyDescent="0.3">
      <c r="B11704" s="11"/>
    </row>
    <row r="11705" spans="2:2" x14ac:dyDescent="0.3">
      <c r="B11705" s="11"/>
    </row>
    <row r="11706" spans="2:2" x14ac:dyDescent="0.3">
      <c r="B11706" s="11"/>
    </row>
    <row r="11707" spans="2:2" x14ac:dyDescent="0.3">
      <c r="B11707" s="11"/>
    </row>
    <row r="11708" spans="2:2" x14ac:dyDescent="0.3">
      <c r="B11708" s="11"/>
    </row>
    <row r="11709" spans="2:2" x14ac:dyDescent="0.3">
      <c r="B11709" s="11"/>
    </row>
    <row r="11710" spans="2:2" x14ac:dyDescent="0.3">
      <c r="B11710" s="11"/>
    </row>
    <row r="11711" spans="2:2" x14ac:dyDescent="0.3">
      <c r="B11711" s="11"/>
    </row>
    <row r="11712" spans="2:2" x14ac:dyDescent="0.3">
      <c r="B11712" s="11"/>
    </row>
    <row r="11713" spans="2:2" x14ac:dyDescent="0.3">
      <c r="B11713" s="11"/>
    </row>
    <row r="11714" spans="2:2" x14ac:dyDescent="0.3">
      <c r="B11714" s="11"/>
    </row>
    <row r="11715" spans="2:2" x14ac:dyDescent="0.3">
      <c r="B11715" s="11"/>
    </row>
    <row r="11716" spans="2:2" x14ac:dyDescent="0.3">
      <c r="B11716" s="11"/>
    </row>
    <row r="11717" spans="2:2" x14ac:dyDescent="0.3">
      <c r="B11717" s="11"/>
    </row>
    <row r="11718" spans="2:2" x14ac:dyDescent="0.3">
      <c r="B11718" s="11"/>
    </row>
    <row r="11719" spans="2:2" x14ac:dyDescent="0.3">
      <c r="B11719" s="11"/>
    </row>
    <row r="11720" spans="2:2" x14ac:dyDescent="0.3">
      <c r="B11720" s="11"/>
    </row>
    <row r="11721" spans="2:2" x14ac:dyDescent="0.3">
      <c r="B11721" s="11"/>
    </row>
    <row r="11722" spans="2:2" x14ac:dyDescent="0.3">
      <c r="B11722" s="11"/>
    </row>
    <row r="11723" spans="2:2" x14ac:dyDescent="0.3">
      <c r="B11723" s="11"/>
    </row>
    <row r="11724" spans="2:2" x14ac:dyDescent="0.3">
      <c r="B11724" s="11"/>
    </row>
    <row r="11725" spans="2:2" x14ac:dyDescent="0.3">
      <c r="B11725" s="11"/>
    </row>
    <row r="11726" spans="2:2" x14ac:dyDescent="0.3">
      <c r="B11726" s="11"/>
    </row>
    <row r="11727" spans="2:2" x14ac:dyDescent="0.3">
      <c r="B11727" s="11"/>
    </row>
    <row r="11728" spans="2:2" x14ac:dyDescent="0.3">
      <c r="B11728" s="11"/>
    </row>
    <row r="11729" spans="2:2" x14ac:dyDescent="0.3">
      <c r="B11729" s="11"/>
    </row>
    <row r="11730" spans="2:2" x14ac:dyDescent="0.3">
      <c r="B11730" s="11"/>
    </row>
    <row r="11731" spans="2:2" x14ac:dyDescent="0.3">
      <c r="B11731" s="11"/>
    </row>
    <row r="11732" spans="2:2" x14ac:dyDescent="0.3">
      <c r="B11732" s="11"/>
    </row>
    <row r="11733" spans="2:2" x14ac:dyDescent="0.3">
      <c r="B11733" s="11"/>
    </row>
    <row r="11734" spans="2:2" x14ac:dyDescent="0.3">
      <c r="B11734" s="11"/>
    </row>
    <row r="11735" spans="2:2" x14ac:dyDescent="0.3">
      <c r="B11735" s="11"/>
    </row>
    <row r="11736" spans="2:2" x14ac:dyDescent="0.3">
      <c r="B11736" s="11"/>
    </row>
    <row r="11737" spans="2:2" x14ac:dyDescent="0.3">
      <c r="B11737" s="11"/>
    </row>
    <row r="11738" spans="2:2" x14ac:dyDescent="0.3">
      <c r="B11738" s="11"/>
    </row>
    <row r="11739" spans="2:2" x14ac:dyDescent="0.3">
      <c r="B11739" s="11"/>
    </row>
    <row r="11740" spans="2:2" x14ac:dyDescent="0.3">
      <c r="B11740" s="11"/>
    </row>
    <row r="11741" spans="2:2" x14ac:dyDescent="0.3">
      <c r="B11741" s="11"/>
    </row>
    <row r="11742" spans="2:2" x14ac:dyDescent="0.3">
      <c r="B11742" s="11"/>
    </row>
    <row r="11743" spans="2:2" x14ac:dyDescent="0.3">
      <c r="B11743" s="11"/>
    </row>
    <row r="11744" spans="2:2" x14ac:dyDescent="0.3">
      <c r="B11744" s="11"/>
    </row>
    <row r="11745" spans="2:2" x14ac:dyDescent="0.3">
      <c r="B11745" s="11"/>
    </row>
    <row r="11746" spans="2:2" x14ac:dyDescent="0.3">
      <c r="B11746" s="11"/>
    </row>
    <row r="11747" spans="2:2" x14ac:dyDescent="0.3">
      <c r="B11747" s="11"/>
    </row>
    <row r="11748" spans="2:2" x14ac:dyDescent="0.3">
      <c r="B11748" s="11"/>
    </row>
    <row r="11749" spans="2:2" x14ac:dyDescent="0.3">
      <c r="B11749" s="11"/>
    </row>
    <row r="11750" spans="2:2" x14ac:dyDescent="0.3">
      <c r="B11750" s="11"/>
    </row>
    <row r="11751" spans="2:2" x14ac:dyDescent="0.3">
      <c r="B11751" s="11"/>
    </row>
    <row r="11752" spans="2:2" x14ac:dyDescent="0.3">
      <c r="B11752" s="11"/>
    </row>
    <row r="11753" spans="2:2" x14ac:dyDescent="0.3">
      <c r="B11753" s="11"/>
    </row>
    <row r="11754" spans="2:2" x14ac:dyDescent="0.3">
      <c r="B11754" s="11"/>
    </row>
    <row r="11755" spans="2:2" x14ac:dyDescent="0.3">
      <c r="B11755" s="11"/>
    </row>
    <row r="11756" spans="2:2" x14ac:dyDescent="0.3">
      <c r="B11756" s="11"/>
    </row>
    <row r="11757" spans="2:2" x14ac:dyDescent="0.3">
      <c r="B11757" s="11"/>
    </row>
    <row r="11758" spans="2:2" x14ac:dyDescent="0.3">
      <c r="B11758" s="11"/>
    </row>
    <row r="11759" spans="2:2" x14ac:dyDescent="0.3">
      <c r="B11759" s="11"/>
    </row>
    <row r="11760" spans="2:2" x14ac:dyDescent="0.3">
      <c r="B11760" s="11"/>
    </row>
    <row r="11761" spans="2:2" x14ac:dyDescent="0.3">
      <c r="B11761" s="11"/>
    </row>
    <row r="11762" spans="2:2" x14ac:dyDescent="0.3">
      <c r="B11762" s="11"/>
    </row>
    <row r="11763" spans="2:2" x14ac:dyDescent="0.3">
      <c r="B11763" s="11"/>
    </row>
    <row r="11764" spans="2:2" x14ac:dyDescent="0.3">
      <c r="B11764" s="11"/>
    </row>
    <row r="11765" spans="2:2" x14ac:dyDescent="0.3">
      <c r="B11765" s="11"/>
    </row>
    <row r="11766" spans="2:2" x14ac:dyDescent="0.3">
      <c r="B11766" s="11"/>
    </row>
    <row r="11767" spans="2:2" x14ac:dyDescent="0.3">
      <c r="B11767" s="11"/>
    </row>
    <row r="11768" spans="2:2" x14ac:dyDescent="0.3">
      <c r="B11768" s="11"/>
    </row>
    <row r="11769" spans="2:2" x14ac:dyDescent="0.3">
      <c r="B11769" s="11"/>
    </row>
    <row r="11770" spans="2:2" x14ac:dyDescent="0.3">
      <c r="B11770" s="11"/>
    </row>
    <row r="11771" spans="2:2" x14ac:dyDescent="0.3">
      <c r="B11771" s="11"/>
    </row>
    <row r="11772" spans="2:2" x14ac:dyDescent="0.3">
      <c r="B11772" s="11"/>
    </row>
    <row r="11773" spans="2:2" x14ac:dyDescent="0.3">
      <c r="B11773" s="11"/>
    </row>
    <row r="11774" spans="2:2" x14ac:dyDescent="0.3">
      <c r="B11774" s="11"/>
    </row>
    <row r="11775" spans="2:2" x14ac:dyDescent="0.3">
      <c r="B11775" s="11"/>
    </row>
    <row r="11776" spans="2:2" x14ac:dyDescent="0.3">
      <c r="B11776" s="11"/>
    </row>
    <row r="11777" spans="2:2" x14ac:dyDescent="0.3">
      <c r="B11777" s="11"/>
    </row>
    <row r="11778" spans="2:2" x14ac:dyDescent="0.3">
      <c r="B11778" s="11"/>
    </row>
    <row r="11779" spans="2:2" x14ac:dyDescent="0.3">
      <c r="B11779" s="11"/>
    </row>
    <row r="11780" spans="2:2" x14ac:dyDescent="0.3">
      <c r="B11780" s="11"/>
    </row>
    <row r="11781" spans="2:2" x14ac:dyDescent="0.3">
      <c r="B11781" s="11"/>
    </row>
    <row r="11782" spans="2:2" x14ac:dyDescent="0.3">
      <c r="B11782" s="11"/>
    </row>
    <row r="11783" spans="2:2" x14ac:dyDescent="0.3">
      <c r="B11783" s="11"/>
    </row>
    <row r="11784" spans="2:2" x14ac:dyDescent="0.3">
      <c r="B11784" s="11"/>
    </row>
    <row r="11785" spans="2:2" x14ac:dyDescent="0.3">
      <c r="B11785" s="11"/>
    </row>
    <row r="11786" spans="2:2" x14ac:dyDescent="0.3">
      <c r="B11786" s="11"/>
    </row>
    <row r="11787" spans="2:2" x14ac:dyDescent="0.3">
      <c r="B11787" s="11"/>
    </row>
    <row r="11788" spans="2:2" x14ac:dyDescent="0.3">
      <c r="B11788" s="11"/>
    </row>
    <row r="11789" spans="2:2" x14ac:dyDescent="0.3">
      <c r="B11789" s="11"/>
    </row>
    <row r="11790" spans="2:2" x14ac:dyDescent="0.3">
      <c r="B11790" s="11"/>
    </row>
    <row r="11791" spans="2:2" x14ac:dyDescent="0.3">
      <c r="B11791" s="11"/>
    </row>
    <row r="11792" spans="2:2" x14ac:dyDescent="0.3">
      <c r="B11792" s="11"/>
    </row>
    <row r="11793" spans="2:2" x14ac:dyDescent="0.3">
      <c r="B11793" s="11"/>
    </row>
    <row r="11794" spans="2:2" x14ac:dyDescent="0.3">
      <c r="B11794" s="11"/>
    </row>
    <row r="11795" spans="2:2" x14ac:dyDescent="0.3">
      <c r="B11795" s="11"/>
    </row>
    <row r="11796" spans="2:2" x14ac:dyDescent="0.3">
      <c r="B11796" s="11"/>
    </row>
    <row r="11797" spans="2:2" x14ac:dyDescent="0.3">
      <c r="B11797" s="11"/>
    </row>
    <row r="11798" spans="2:2" x14ac:dyDescent="0.3">
      <c r="B11798" s="11"/>
    </row>
    <row r="11799" spans="2:2" x14ac:dyDescent="0.3">
      <c r="B11799" s="11"/>
    </row>
    <row r="11800" spans="2:2" x14ac:dyDescent="0.3">
      <c r="B11800" s="11"/>
    </row>
    <row r="11801" spans="2:2" x14ac:dyDescent="0.3">
      <c r="B11801" s="11"/>
    </row>
    <row r="11802" spans="2:2" x14ac:dyDescent="0.3">
      <c r="B11802" s="11"/>
    </row>
    <row r="11803" spans="2:2" x14ac:dyDescent="0.3">
      <c r="B11803" s="11"/>
    </row>
    <row r="11804" spans="2:2" x14ac:dyDescent="0.3">
      <c r="B11804" s="11"/>
    </row>
    <row r="11805" spans="2:2" x14ac:dyDescent="0.3">
      <c r="B11805" s="11"/>
    </row>
    <row r="11806" spans="2:2" x14ac:dyDescent="0.3">
      <c r="B11806" s="11"/>
    </row>
    <row r="11807" spans="2:2" x14ac:dyDescent="0.3">
      <c r="B11807" s="11"/>
    </row>
    <row r="11808" spans="2:2" x14ac:dyDescent="0.3">
      <c r="B11808" s="11"/>
    </row>
    <row r="11809" spans="2:2" x14ac:dyDescent="0.3">
      <c r="B11809" s="11"/>
    </row>
    <row r="11810" spans="2:2" x14ac:dyDescent="0.3">
      <c r="B11810" s="11"/>
    </row>
    <row r="11811" spans="2:2" x14ac:dyDescent="0.3">
      <c r="B11811" s="11"/>
    </row>
    <row r="11812" spans="2:2" x14ac:dyDescent="0.3">
      <c r="B11812" s="11"/>
    </row>
    <row r="11813" spans="2:2" x14ac:dyDescent="0.3">
      <c r="B11813" s="11"/>
    </row>
    <row r="11814" spans="2:2" x14ac:dyDescent="0.3">
      <c r="B11814" s="11"/>
    </row>
    <row r="11815" spans="2:2" x14ac:dyDescent="0.3">
      <c r="B11815" s="11"/>
    </row>
    <row r="11816" spans="2:2" x14ac:dyDescent="0.3">
      <c r="B11816" s="11"/>
    </row>
    <row r="11817" spans="2:2" x14ac:dyDescent="0.3">
      <c r="B11817" s="11"/>
    </row>
    <row r="11818" spans="2:2" x14ac:dyDescent="0.3">
      <c r="B11818" s="11"/>
    </row>
    <row r="11819" spans="2:2" x14ac:dyDescent="0.3">
      <c r="B11819" s="11"/>
    </row>
    <row r="11820" spans="2:2" x14ac:dyDescent="0.3">
      <c r="B11820" s="11"/>
    </row>
    <row r="11821" spans="2:2" x14ac:dyDescent="0.3">
      <c r="B11821" s="11"/>
    </row>
    <row r="11822" spans="2:2" x14ac:dyDescent="0.3">
      <c r="B11822" s="11"/>
    </row>
    <row r="11823" spans="2:2" x14ac:dyDescent="0.3">
      <c r="B11823" s="11"/>
    </row>
    <row r="11824" spans="2:2" x14ac:dyDescent="0.3">
      <c r="B11824" s="11"/>
    </row>
    <row r="11825" spans="2:2" x14ac:dyDescent="0.3">
      <c r="B11825" s="11"/>
    </row>
    <row r="11826" spans="2:2" x14ac:dyDescent="0.3">
      <c r="B11826" s="11"/>
    </row>
    <row r="11827" spans="2:2" x14ac:dyDescent="0.3">
      <c r="B11827" s="11"/>
    </row>
    <row r="11828" spans="2:2" x14ac:dyDescent="0.3">
      <c r="B11828" s="11"/>
    </row>
    <row r="11829" spans="2:2" x14ac:dyDescent="0.3">
      <c r="B11829" s="11"/>
    </row>
    <row r="11830" spans="2:2" x14ac:dyDescent="0.3">
      <c r="B11830" s="11"/>
    </row>
    <row r="11831" spans="2:2" x14ac:dyDescent="0.3">
      <c r="B11831" s="11"/>
    </row>
    <row r="11832" spans="2:2" x14ac:dyDescent="0.3">
      <c r="B11832" s="11"/>
    </row>
    <row r="11833" spans="2:2" x14ac:dyDescent="0.3">
      <c r="B11833" s="11"/>
    </row>
    <row r="11834" spans="2:2" x14ac:dyDescent="0.3">
      <c r="B11834" s="11"/>
    </row>
    <row r="11835" spans="2:2" x14ac:dyDescent="0.3">
      <c r="B11835" s="11"/>
    </row>
    <row r="11836" spans="2:2" x14ac:dyDescent="0.3">
      <c r="B11836" s="11"/>
    </row>
    <row r="11837" spans="2:2" x14ac:dyDescent="0.3">
      <c r="B11837" s="11"/>
    </row>
    <row r="11838" spans="2:2" x14ac:dyDescent="0.3">
      <c r="B11838" s="11"/>
    </row>
    <row r="11839" spans="2:2" x14ac:dyDescent="0.3">
      <c r="B11839" s="11"/>
    </row>
    <row r="11840" spans="2:2" x14ac:dyDescent="0.3">
      <c r="B11840" s="11"/>
    </row>
    <row r="11841" spans="2:2" x14ac:dyDescent="0.3">
      <c r="B11841" s="11"/>
    </row>
    <row r="11842" spans="2:2" x14ac:dyDescent="0.3">
      <c r="B11842" s="11"/>
    </row>
    <row r="11843" spans="2:2" x14ac:dyDescent="0.3">
      <c r="B11843" s="11"/>
    </row>
    <row r="11844" spans="2:2" x14ac:dyDescent="0.3">
      <c r="B11844" s="11"/>
    </row>
    <row r="11845" spans="2:2" x14ac:dyDescent="0.3">
      <c r="B11845" s="11"/>
    </row>
    <row r="11846" spans="2:2" x14ac:dyDescent="0.3">
      <c r="B11846" s="11"/>
    </row>
    <row r="11847" spans="2:2" x14ac:dyDescent="0.3">
      <c r="B11847" s="11"/>
    </row>
    <row r="11848" spans="2:2" x14ac:dyDescent="0.3">
      <c r="B11848" s="11"/>
    </row>
    <row r="11849" spans="2:2" x14ac:dyDescent="0.3">
      <c r="B11849" s="11"/>
    </row>
    <row r="11850" spans="2:2" x14ac:dyDescent="0.3">
      <c r="B11850" s="11"/>
    </row>
    <row r="11851" spans="2:2" x14ac:dyDescent="0.3">
      <c r="B11851" s="11"/>
    </row>
    <row r="11852" spans="2:2" x14ac:dyDescent="0.3">
      <c r="B11852" s="11"/>
    </row>
    <row r="11853" spans="2:2" x14ac:dyDescent="0.3">
      <c r="B11853" s="11"/>
    </row>
    <row r="11854" spans="2:2" x14ac:dyDescent="0.3">
      <c r="B11854" s="11"/>
    </row>
    <row r="11855" spans="2:2" x14ac:dyDescent="0.3">
      <c r="B11855" s="11"/>
    </row>
    <row r="11856" spans="2:2" x14ac:dyDescent="0.3">
      <c r="B11856" s="11"/>
    </row>
    <row r="11857" spans="2:2" x14ac:dyDescent="0.3">
      <c r="B11857" s="11"/>
    </row>
    <row r="11858" spans="2:2" x14ac:dyDescent="0.3">
      <c r="B11858" s="11"/>
    </row>
    <row r="11859" spans="2:2" x14ac:dyDescent="0.3">
      <c r="B11859" s="11"/>
    </row>
    <row r="11860" spans="2:2" x14ac:dyDescent="0.3">
      <c r="B11860" s="11"/>
    </row>
    <row r="11861" spans="2:2" x14ac:dyDescent="0.3">
      <c r="B11861" s="11"/>
    </row>
    <row r="11862" spans="2:2" x14ac:dyDescent="0.3">
      <c r="B11862" s="11"/>
    </row>
    <row r="11863" spans="2:2" x14ac:dyDescent="0.3">
      <c r="B11863" s="11"/>
    </row>
    <row r="11864" spans="2:2" x14ac:dyDescent="0.3">
      <c r="B11864" s="11"/>
    </row>
    <row r="11865" spans="2:2" x14ac:dyDescent="0.3">
      <c r="B11865" s="11"/>
    </row>
    <row r="11866" spans="2:2" x14ac:dyDescent="0.3">
      <c r="B11866" s="11"/>
    </row>
    <row r="11867" spans="2:2" x14ac:dyDescent="0.3">
      <c r="B11867" s="11"/>
    </row>
    <row r="11868" spans="2:2" x14ac:dyDescent="0.3">
      <c r="B11868" s="11"/>
    </row>
    <row r="11869" spans="2:2" x14ac:dyDescent="0.3">
      <c r="B11869" s="11"/>
    </row>
    <row r="11870" spans="2:2" x14ac:dyDescent="0.3">
      <c r="B11870" s="11"/>
    </row>
    <row r="11871" spans="2:2" x14ac:dyDescent="0.3">
      <c r="B11871" s="11"/>
    </row>
    <row r="11872" spans="2:2" x14ac:dyDescent="0.3">
      <c r="B11872" s="11"/>
    </row>
    <row r="11873" spans="2:2" x14ac:dyDescent="0.3">
      <c r="B11873" s="11"/>
    </row>
    <row r="11874" spans="2:2" x14ac:dyDescent="0.3">
      <c r="B11874" s="11"/>
    </row>
    <row r="11875" spans="2:2" x14ac:dyDescent="0.3">
      <c r="B11875" s="11"/>
    </row>
    <row r="11876" spans="2:2" x14ac:dyDescent="0.3">
      <c r="B11876" s="11"/>
    </row>
    <row r="11877" spans="2:2" x14ac:dyDescent="0.3">
      <c r="B11877" s="11"/>
    </row>
    <row r="11878" spans="2:2" x14ac:dyDescent="0.3">
      <c r="B11878" s="11"/>
    </row>
    <row r="11879" spans="2:2" x14ac:dyDescent="0.3">
      <c r="B11879" s="11"/>
    </row>
    <row r="11880" spans="2:2" x14ac:dyDescent="0.3">
      <c r="B11880" s="11"/>
    </row>
    <row r="11881" spans="2:2" x14ac:dyDescent="0.3">
      <c r="B11881" s="11"/>
    </row>
    <row r="11882" spans="2:2" x14ac:dyDescent="0.3">
      <c r="B11882" s="11"/>
    </row>
    <row r="11883" spans="2:2" x14ac:dyDescent="0.3">
      <c r="B11883" s="11"/>
    </row>
    <row r="11884" spans="2:2" x14ac:dyDescent="0.3">
      <c r="B11884" s="11"/>
    </row>
    <row r="11885" spans="2:2" x14ac:dyDescent="0.3">
      <c r="B11885" s="11"/>
    </row>
    <row r="11886" spans="2:2" x14ac:dyDescent="0.3">
      <c r="B11886" s="11"/>
    </row>
    <row r="11887" spans="2:2" x14ac:dyDescent="0.3">
      <c r="B11887" s="11"/>
    </row>
    <row r="11888" spans="2:2" x14ac:dyDescent="0.3">
      <c r="B11888" s="11"/>
    </row>
    <row r="11889" spans="2:2" x14ac:dyDescent="0.3">
      <c r="B11889" s="11"/>
    </row>
    <row r="11890" spans="2:2" x14ac:dyDescent="0.3">
      <c r="B11890" s="11"/>
    </row>
    <row r="11891" spans="2:2" x14ac:dyDescent="0.3">
      <c r="B11891" s="11"/>
    </row>
    <row r="11892" spans="2:2" x14ac:dyDescent="0.3">
      <c r="B11892" s="11"/>
    </row>
    <row r="11893" spans="2:2" x14ac:dyDescent="0.3">
      <c r="B11893" s="11"/>
    </row>
    <row r="11894" spans="2:2" x14ac:dyDescent="0.3">
      <c r="B11894" s="11"/>
    </row>
    <row r="11895" spans="2:2" x14ac:dyDescent="0.3">
      <c r="B11895" s="11"/>
    </row>
    <row r="11896" spans="2:2" x14ac:dyDescent="0.3">
      <c r="B11896" s="11"/>
    </row>
    <row r="11897" spans="2:2" x14ac:dyDescent="0.3">
      <c r="B11897" s="11"/>
    </row>
    <row r="11898" spans="2:2" x14ac:dyDescent="0.3">
      <c r="B11898" s="11"/>
    </row>
    <row r="11899" spans="2:2" x14ac:dyDescent="0.3">
      <c r="B11899" s="11"/>
    </row>
    <row r="11900" spans="2:2" x14ac:dyDescent="0.3">
      <c r="B11900" s="11"/>
    </row>
    <row r="11901" spans="2:2" x14ac:dyDescent="0.3">
      <c r="B11901" s="11"/>
    </row>
    <row r="11902" spans="2:2" x14ac:dyDescent="0.3">
      <c r="B11902" s="11"/>
    </row>
    <row r="11903" spans="2:2" x14ac:dyDescent="0.3">
      <c r="B11903" s="11"/>
    </row>
    <row r="11904" spans="2:2" x14ac:dyDescent="0.3">
      <c r="B11904" s="11"/>
    </row>
    <row r="11905" spans="2:2" x14ac:dyDescent="0.3">
      <c r="B11905" s="11"/>
    </row>
    <row r="11906" spans="2:2" x14ac:dyDescent="0.3">
      <c r="B11906" s="11"/>
    </row>
    <row r="11907" spans="2:2" x14ac:dyDescent="0.3">
      <c r="B11907" s="11"/>
    </row>
    <row r="11908" spans="2:2" x14ac:dyDescent="0.3">
      <c r="B11908" s="11"/>
    </row>
    <row r="11909" spans="2:2" x14ac:dyDescent="0.3">
      <c r="B11909" s="11"/>
    </row>
    <row r="11910" spans="2:2" x14ac:dyDescent="0.3">
      <c r="B11910" s="11"/>
    </row>
    <row r="11911" spans="2:2" x14ac:dyDescent="0.3">
      <c r="B11911" s="11"/>
    </row>
    <row r="11912" spans="2:2" x14ac:dyDescent="0.3">
      <c r="B11912" s="11"/>
    </row>
    <row r="11913" spans="2:2" x14ac:dyDescent="0.3">
      <c r="B11913" s="11"/>
    </row>
    <row r="11914" spans="2:2" x14ac:dyDescent="0.3">
      <c r="B11914" s="11"/>
    </row>
    <row r="11915" spans="2:2" x14ac:dyDescent="0.3">
      <c r="B11915" s="11"/>
    </row>
    <row r="11916" spans="2:2" x14ac:dyDescent="0.3">
      <c r="B11916" s="11"/>
    </row>
    <row r="11917" spans="2:2" x14ac:dyDescent="0.3">
      <c r="B11917" s="11"/>
    </row>
    <row r="11918" spans="2:2" x14ac:dyDescent="0.3">
      <c r="B11918" s="11"/>
    </row>
    <row r="11919" spans="2:2" x14ac:dyDescent="0.3">
      <c r="B11919" s="11"/>
    </row>
    <row r="11920" spans="2:2" x14ac:dyDescent="0.3">
      <c r="B11920" s="11"/>
    </row>
    <row r="11921" spans="2:2" x14ac:dyDescent="0.3">
      <c r="B11921" s="11"/>
    </row>
    <row r="11922" spans="2:2" x14ac:dyDescent="0.3">
      <c r="B11922" s="11"/>
    </row>
    <row r="11923" spans="2:2" x14ac:dyDescent="0.3">
      <c r="B11923" s="11"/>
    </row>
    <row r="11924" spans="2:2" x14ac:dyDescent="0.3">
      <c r="B11924" s="11"/>
    </row>
    <row r="11925" spans="2:2" x14ac:dyDescent="0.3">
      <c r="B11925" s="11"/>
    </row>
    <row r="11926" spans="2:2" x14ac:dyDescent="0.3">
      <c r="B11926" s="11"/>
    </row>
    <row r="11927" spans="2:2" x14ac:dyDescent="0.3">
      <c r="B11927" s="11"/>
    </row>
    <row r="11928" spans="2:2" x14ac:dyDescent="0.3">
      <c r="B11928" s="11"/>
    </row>
    <row r="11929" spans="2:2" x14ac:dyDescent="0.3">
      <c r="B11929" s="11"/>
    </row>
    <row r="11930" spans="2:2" x14ac:dyDescent="0.3">
      <c r="B11930" s="11"/>
    </row>
    <row r="11931" spans="2:2" x14ac:dyDescent="0.3">
      <c r="B11931" s="11"/>
    </row>
    <row r="11932" spans="2:2" x14ac:dyDescent="0.3">
      <c r="B11932" s="11"/>
    </row>
    <row r="11933" spans="2:2" x14ac:dyDescent="0.3">
      <c r="B11933" s="11"/>
    </row>
    <row r="11934" spans="2:2" x14ac:dyDescent="0.3">
      <c r="B11934" s="11"/>
    </row>
    <row r="11935" spans="2:2" x14ac:dyDescent="0.3">
      <c r="B11935" s="11"/>
    </row>
    <row r="11936" spans="2:2" x14ac:dyDescent="0.3">
      <c r="B11936" s="11"/>
    </row>
    <row r="11937" spans="2:2" x14ac:dyDescent="0.3">
      <c r="B11937" s="11"/>
    </row>
    <row r="11938" spans="2:2" x14ac:dyDescent="0.3">
      <c r="B11938" s="11"/>
    </row>
    <row r="11939" spans="2:2" x14ac:dyDescent="0.3">
      <c r="B11939" s="11"/>
    </row>
    <row r="11940" spans="2:2" x14ac:dyDescent="0.3">
      <c r="B11940" s="11"/>
    </row>
    <row r="11941" spans="2:2" x14ac:dyDescent="0.3">
      <c r="B11941" s="11"/>
    </row>
    <row r="11942" spans="2:2" x14ac:dyDescent="0.3">
      <c r="B11942" s="11"/>
    </row>
    <row r="11943" spans="2:2" x14ac:dyDescent="0.3">
      <c r="B11943" s="11"/>
    </row>
    <row r="11944" spans="2:2" x14ac:dyDescent="0.3">
      <c r="B11944" s="11"/>
    </row>
    <row r="11945" spans="2:2" x14ac:dyDescent="0.3">
      <c r="B11945" s="11"/>
    </row>
    <row r="11946" spans="2:2" x14ac:dyDescent="0.3">
      <c r="B11946" s="11"/>
    </row>
    <row r="11947" spans="2:2" x14ac:dyDescent="0.3">
      <c r="B11947" s="11"/>
    </row>
    <row r="11948" spans="2:2" x14ac:dyDescent="0.3">
      <c r="B11948" s="11"/>
    </row>
    <row r="11949" spans="2:2" x14ac:dyDescent="0.3">
      <c r="B11949" s="11"/>
    </row>
    <row r="11950" spans="2:2" x14ac:dyDescent="0.3">
      <c r="B11950" s="11"/>
    </row>
    <row r="11951" spans="2:2" x14ac:dyDescent="0.3">
      <c r="B11951" s="11"/>
    </row>
    <row r="11952" spans="2:2" x14ac:dyDescent="0.3">
      <c r="B11952" s="11"/>
    </row>
    <row r="11953" spans="2:2" x14ac:dyDescent="0.3">
      <c r="B11953" s="11"/>
    </row>
    <row r="11954" spans="2:2" x14ac:dyDescent="0.3">
      <c r="B11954" s="11"/>
    </row>
    <row r="11955" spans="2:2" x14ac:dyDescent="0.3">
      <c r="B11955" s="11"/>
    </row>
    <row r="11956" spans="2:2" x14ac:dyDescent="0.3">
      <c r="B11956" s="11"/>
    </row>
    <row r="11957" spans="2:2" x14ac:dyDescent="0.3">
      <c r="B11957" s="11"/>
    </row>
    <row r="11958" spans="2:2" x14ac:dyDescent="0.3">
      <c r="B11958" s="11"/>
    </row>
    <row r="11959" spans="2:2" x14ac:dyDescent="0.3">
      <c r="B11959" s="11"/>
    </row>
    <row r="11960" spans="2:2" x14ac:dyDescent="0.3">
      <c r="B11960" s="11"/>
    </row>
    <row r="11961" spans="2:2" x14ac:dyDescent="0.3">
      <c r="B11961" s="11"/>
    </row>
    <row r="11962" spans="2:2" x14ac:dyDescent="0.3">
      <c r="B11962" s="11"/>
    </row>
    <row r="11963" spans="2:2" x14ac:dyDescent="0.3">
      <c r="B11963" s="11"/>
    </row>
    <row r="11964" spans="2:2" x14ac:dyDescent="0.3">
      <c r="B11964" s="11"/>
    </row>
    <row r="11965" spans="2:2" x14ac:dyDescent="0.3">
      <c r="B11965" s="11"/>
    </row>
    <row r="11966" spans="2:2" x14ac:dyDescent="0.3">
      <c r="B11966" s="11"/>
    </row>
    <row r="11967" spans="2:2" x14ac:dyDescent="0.3">
      <c r="B11967" s="11"/>
    </row>
    <row r="11968" spans="2:2" x14ac:dyDescent="0.3">
      <c r="B11968" s="11"/>
    </row>
    <row r="11969" spans="2:2" x14ac:dyDescent="0.3">
      <c r="B11969" s="11"/>
    </row>
    <row r="11970" spans="2:2" x14ac:dyDescent="0.3">
      <c r="B11970" s="11"/>
    </row>
    <row r="11971" spans="2:2" x14ac:dyDescent="0.3">
      <c r="B11971" s="11"/>
    </row>
    <row r="11972" spans="2:2" x14ac:dyDescent="0.3">
      <c r="B11972" s="11"/>
    </row>
    <row r="11973" spans="2:2" x14ac:dyDescent="0.3">
      <c r="B11973" s="11"/>
    </row>
    <row r="11974" spans="2:2" x14ac:dyDescent="0.3">
      <c r="B11974" s="11"/>
    </row>
    <row r="11975" spans="2:2" x14ac:dyDescent="0.3">
      <c r="B11975" s="11"/>
    </row>
    <row r="11976" spans="2:2" x14ac:dyDescent="0.3">
      <c r="B11976" s="11"/>
    </row>
    <row r="11977" spans="2:2" x14ac:dyDescent="0.3">
      <c r="B11977" s="11"/>
    </row>
    <row r="11978" spans="2:2" x14ac:dyDescent="0.3">
      <c r="B11978" s="11"/>
    </row>
    <row r="11979" spans="2:2" x14ac:dyDescent="0.3">
      <c r="B11979" s="11"/>
    </row>
    <row r="11980" spans="2:2" x14ac:dyDescent="0.3">
      <c r="B11980" s="11"/>
    </row>
    <row r="11981" spans="2:2" x14ac:dyDescent="0.3">
      <c r="B11981" s="11"/>
    </row>
    <row r="11982" spans="2:2" x14ac:dyDescent="0.3">
      <c r="B11982" s="11"/>
    </row>
    <row r="11983" spans="2:2" x14ac:dyDescent="0.3">
      <c r="B11983" s="11"/>
    </row>
    <row r="11984" spans="2:2" x14ac:dyDescent="0.3">
      <c r="B11984" s="11"/>
    </row>
    <row r="11985" spans="2:2" x14ac:dyDescent="0.3">
      <c r="B11985" s="11"/>
    </row>
    <row r="11986" spans="2:2" x14ac:dyDescent="0.3">
      <c r="B11986" s="11"/>
    </row>
    <row r="11987" spans="2:2" x14ac:dyDescent="0.3">
      <c r="B11987" s="11"/>
    </row>
    <row r="11988" spans="2:2" x14ac:dyDescent="0.3">
      <c r="B11988" s="11"/>
    </row>
    <row r="11989" spans="2:2" x14ac:dyDescent="0.3">
      <c r="B11989" s="11"/>
    </row>
    <row r="11990" spans="2:2" x14ac:dyDescent="0.3">
      <c r="B11990" s="11"/>
    </row>
    <row r="11991" spans="2:2" x14ac:dyDescent="0.3">
      <c r="B11991" s="11"/>
    </row>
    <row r="11992" spans="2:2" x14ac:dyDescent="0.3">
      <c r="B11992" s="11"/>
    </row>
    <row r="11993" spans="2:2" x14ac:dyDescent="0.3">
      <c r="B11993" s="11"/>
    </row>
    <row r="11994" spans="2:2" x14ac:dyDescent="0.3">
      <c r="B11994" s="11"/>
    </row>
    <row r="11995" spans="2:2" x14ac:dyDescent="0.3">
      <c r="B11995" s="11"/>
    </row>
    <row r="11996" spans="2:2" x14ac:dyDescent="0.3">
      <c r="B11996" s="11"/>
    </row>
    <row r="11997" spans="2:2" x14ac:dyDescent="0.3">
      <c r="B11997" s="11"/>
    </row>
    <row r="11998" spans="2:2" x14ac:dyDescent="0.3">
      <c r="B11998" s="11"/>
    </row>
    <row r="11999" spans="2:2" x14ac:dyDescent="0.3">
      <c r="B11999" s="11"/>
    </row>
    <row r="12000" spans="2:2" x14ac:dyDescent="0.3">
      <c r="B12000" s="11"/>
    </row>
    <row r="12001" spans="2:2" x14ac:dyDescent="0.3">
      <c r="B12001" s="11"/>
    </row>
    <row r="12002" spans="2:2" x14ac:dyDescent="0.3">
      <c r="B12002" s="11"/>
    </row>
    <row r="12003" spans="2:2" x14ac:dyDescent="0.3">
      <c r="B12003" s="11"/>
    </row>
    <row r="12004" spans="2:2" x14ac:dyDescent="0.3">
      <c r="B12004" s="11"/>
    </row>
    <row r="12005" spans="2:2" x14ac:dyDescent="0.3">
      <c r="B12005" s="11"/>
    </row>
    <row r="12006" spans="2:2" x14ac:dyDescent="0.3">
      <c r="B12006" s="11"/>
    </row>
    <row r="12007" spans="2:2" x14ac:dyDescent="0.3">
      <c r="B12007" s="11"/>
    </row>
    <row r="12008" spans="2:2" x14ac:dyDescent="0.3">
      <c r="B12008" s="11"/>
    </row>
    <row r="12009" spans="2:2" x14ac:dyDescent="0.3">
      <c r="B12009" s="11"/>
    </row>
    <row r="12010" spans="2:2" x14ac:dyDescent="0.3">
      <c r="B12010" s="11"/>
    </row>
    <row r="12011" spans="2:2" x14ac:dyDescent="0.3">
      <c r="B12011" s="11"/>
    </row>
    <row r="12012" spans="2:2" x14ac:dyDescent="0.3">
      <c r="B12012" s="11"/>
    </row>
    <row r="12013" spans="2:2" x14ac:dyDescent="0.3">
      <c r="B12013" s="11"/>
    </row>
    <row r="12014" spans="2:2" x14ac:dyDescent="0.3">
      <c r="B12014" s="11"/>
    </row>
    <row r="12015" spans="2:2" x14ac:dyDescent="0.3">
      <c r="B12015" s="11"/>
    </row>
    <row r="12016" spans="2:2" x14ac:dyDescent="0.3">
      <c r="B12016" s="11"/>
    </row>
    <row r="12017" spans="2:2" x14ac:dyDescent="0.3">
      <c r="B12017" s="11"/>
    </row>
    <row r="12018" spans="2:2" x14ac:dyDescent="0.3">
      <c r="B12018" s="11"/>
    </row>
    <row r="12019" spans="2:2" x14ac:dyDescent="0.3">
      <c r="B12019" s="11"/>
    </row>
    <row r="12020" spans="2:2" x14ac:dyDescent="0.3">
      <c r="B12020" s="11"/>
    </row>
    <row r="12021" spans="2:2" x14ac:dyDescent="0.3">
      <c r="B12021" s="11"/>
    </row>
    <row r="12022" spans="2:2" x14ac:dyDescent="0.3">
      <c r="B12022" s="11"/>
    </row>
    <row r="12023" spans="2:2" x14ac:dyDescent="0.3">
      <c r="B12023" s="11"/>
    </row>
    <row r="12024" spans="2:2" x14ac:dyDescent="0.3">
      <c r="B12024" s="11"/>
    </row>
    <row r="12025" spans="2:2" x14ac:dyDescent="0.3">
      <c r="B12025" s="11"/>
    </row>
    <row r="12026" spans="2:2" x14ac:dyDescent="0.3">
      <c r="B12026" s="11"/>
    </row>
    <row r="12027" spans="2:2" x14ac:dyDescent="0.3">
      <c r="B12027" s="11"/>
    </row>
    <row r="12028" spans="2:2" x14ac:dyDescent="0.3">
      <c r="B12028" s="11"/>
    </row>
    <row r="12029" spans="2:2" x14ac:dyDescent="0.3">
      <c r="B12029" s="11"/>
    </row>
    <row r="12030" spans="2:2" x14ac:dyDescent="0.3">
      <c r="B12030" s="11"/>
    </row>
    <row r="12031" spans="2:2" x14ac:dyDescent="0.3">
      <c r="B12031" s="11"/>
    </row>
    <row r="12032" spans="2:2" x14ac:dyDescent="0.3">
      <c r="B12032" s="11"/>
    </row>
    <row r="12033" spans="2:2" x14ac:dyDescent="0.3">
      <c r="B12033" s="11"/>
    </row>
    <row r="12034" spans="2:2" x14ac:dyDescent="0.3">
      <c r="B12034" s="11"/>
    </row>
    <row r="12035" spans="2:2" x14ac:dyDescent="0.3">
      <c r="B12035" s="11"/>
    </row>
    <row r="12036" spans="2:2" x14ac:dyDescent="0.3">
      <c r="B12036" s="11"/>
    </row>
    <row r="12037" spans="2:2" x14ac:dyDescent="0.3">
      <c r="B12037" s="11"/>
    </row>
    <row r="12038" spans="2:2" x14ac:dyDescent="0.3">
      <c r="B12038" s="11"/>
    </row>
    <row r="12039" spans="2:2" x14ac:dyDescent="0.3">
      <c r="B12039" s="11"/>
    </row>
    <row r="12040" spans="2:2" x14ac:dyDescent="0.3">
      <c r="B12040" s="11"/>
    </row>
    <row r="12041" spans="2:2" x14ac:dyDescent="0.3">
      <c r="B12041" s="11"/>
    </row>
    <row r="12042" spans="2:2" x14ac:dyDescent="0.3">
      <c r="B12042" s="11"/>
    </row>
    <row r="12043" spans="2:2" x14ac:dyDescent="0.3">
      <c r="B12043" s="11"/>
    </row>
    <row r="12044" spans="2:2" x14ac:dyDescent="0.3">
      <c r="B12044" s="11"/>
    </row>
    <row r="12045" spans="2:2" x14ac:dyDescent="0.3">
      <c r="B12045" s="11"/>
    </row>
    <row r="12046" spans="2:2" x14ac:dyDescent="0.3">
      <c r="B12046" s="11"/>
    </row>
    <row r="12047" spans="2:2" x14ac:dyDescent="0.3">
      <c r="B12047" s="11"/>
    </row>
    <row r="12048" spans="2:2" x14ac:dyDescent="0.3">
      <c r="B12048" s="11"/>
    </row>
    <row r="12049" spans="2:2" x14ac:dyDescent="0.3">
      <c r="B12049" s="11"/>
    </row>
    <row r="12050" spans="2:2" x14ac:dyDescent="0.3">
      <c r="B12050" s="11"/>
    </row>
    <row r="12051" spans="2:2" x14ac:dyDescent="0.3">
      <c r="B12051" s="11"/>
    </row>
    <row r="12052" spans="2:2" x14ac:dyDescent="0.3">
      <c r="B12052" s="11"/>
    </row>
    <row r="12053" spans="2:2" x14ac:dyDescent="0.3">
      <c r="B12053" s="11"/>
    </row>
    <row r="12054" spans="2:2" x14ac:dyDescent="0.3">
      <c r="B12054" s="11"/>
    </row>
    <row r="12055" spans="2:2" x14ac:dyDescent="0.3">
      <c r="B12055" s="11"/>
    </row>
    <row r="12056" spans="2:2" x14ac:dyDescent="0.3">
      <c r="B12056" s="11"/>
    </row>
    <row r="12057" spans="2:2" x14ac:dyDescent="0.3">
      <c r="B12057" s="11"/>
    </row>
    <row r="12058" spans="2:2" x14ac:dyDescent="0.3">
      <c r="B12058" s="11"/>
    </row>
    <row r="12059" spans="2:2" x14ac:dyDescent="0.3">
      <c r="B12059" s="11"/>
    </row>
    <row r="12060" spans="2:2" x14ac:dyDescent="0.3">
      <c r="B12060" s="11"/>
    </row>
    <row r="12061" spans="2:2" x14ac:dyDescent="0.3">
      <c r="B12061" s="11"/>
    </row>
    <row r="12062" spans="2:2" x14ac:dyDescent="0.3">
      <c r="B12062" s="11"/>
    </row>
    <row r="12063" spans="2:2" x14ac:dyDescent="0.3">
      <c r="B12063" s="11"/>
    </row>
    <row r="12064" spans="2:2" x14ac:dyDescent="0.3">
      <c r="B12064" s="11"/>
    </row>
    <row r="12065" spans="2:2" x14ac:dyDescent="0.3">
      <c r="B12065" s="11"/>
    </row>
    <row r="12066" spans="2:2" x14ac:dyDescent="0.3">
      <c r="B12066" s="11"/>
    </row>
    <row r="12067" spans="2:2" x14ac:dyDescent="0.3">
      <c r="B12067" s="11"/>
    </row>
    <row r="12068" spans="2:2" x14ac:dyDescent="0.3">
      <c r="B12068" s="11"/>
    </row>
    <row r="12069" spans="2:2" x14ac:dyDescent="0.3">
      <c r="B12069" s="11"/>
    </row>
    <row r="12070" spans="2:2" x14ac:dyDescent="0.3">
      <c r="B12070" s="11"/>
    </row>
    <row r="12071" spans="2:2" x14ac:dyDescent="0.3">
      <c r="B12071" s="11"/>
    </row>
    <row r="12072" spans="2:2" x14ac:dyDescent="0.3">
      <c r="B12072" s="11"/>
    </row>
    <row r="12073" spans="2:2" x14ac:dyDescent="0.3">
      <c r="B12073" s="11"/>
    </row>
    <row r="12074" spans="2:2" x14ac:dyDescent="0.3">
      <c r="B12074" s="11"/>
    </row>
    <row r="12075" spans="2:2" x14ac:dyDescent="0.3">
      <c r="B12075" s="11"/>
    </row>
    <row r="12076" spans="2:2" x14ac:dyDescent="0.3">
      <c r="B12076" s="11"/>
    </row>
    <row r="12077" spans="2:2" x14ac:dyDescent="0.3">
      <c r="B12077" s="11"/>
    </row>
    <row r="12078" spans="2:2" x14ac:dyDescent="0.3">
      <c r="B12078" s="11"/>
    </row>
    <row r="12079" spans="2:2" x14ac:dyDescent="0.3">
      <c r="B12079" s="11"/>
    </row>
    <row r="12080" spans="2:2" x14ac:dyDescent="0.3">
      <c r="B12080" s="11"/>
    </row>
    <row r="12081" spans="2:2" x14ac:dyDescent="0.3">
      <c r="B12081" s="11"/>
    </row>
    <row r="12082" spans="2:2" x14ac:dyDescent="0.3">
      <c r="B12082" s="11"/>
    </row>
    <row r="12083" spans="2:2" x14ac:dyDescent="0.3">
      <c r="B12083" s="11"/>
    </row>
    <row r="12084" spans="2:2" x14ac:dyDescent="0.3">
      <c r="B12084" s="11"/>
    </row>
    <row r="12085" spans="2:2" x14ac:dyDescent="0.3">
      <c r="B12085" s="11"/>
    </row>
    <row r="12086" spans="2:2" x14ac:dyDescent="0.3">
      <c r="B12086" s="11"/>
    </row>
    <row r="12087" spans="2:2" x14ac:dyDescent="0.3">
      <c r="B12087" s="11"/>
    </row>
    <row r="12088" spans="2:2" x14ac:dyDescent="0.3">
      <c r="B12088" s="11"/>
    </row>
    <row r="12089" spans="2:2" x14ac:dyDescent="0.3">
      <c r="B12089" s="11"/>
    </row>
    <row r="12090" spans="2:2" x14ac:dyDescent="0.3">
      <c r="B12090" s="11"/>
    </row>
    <row r="12091" spans="2:2" x14ac:dyDescent="0.3">
      <c r="B12091" s="11"/>
    </row>
    <row r="12092" spans="2:2" x14ac:dyDescent="0.3">
      <c r="B12092" s="11"/>
    </row>
    <row r="12093" spans="2:2" x14ac:dyDescent="0.3">
      <c r="B12093" s="11"/>
    </row>
    <row r="12094" spans="2:2" x14ac:dyDescent="0.3">
      <c r="B12094" s="11"/>
    </row>
    <row r="12095" spans="2:2" x14ac:dyDescent="0.3">
      <c r="B12095" s="11"/>
    </row>
    <row r="12096" spans="2:2" x14ac:dyDescent="0.3">
      <c r="B12096" s="11"/>
    </row>
    <row r="12097" spans="2:2" x14ac:dyDescent="0.3">
      <c r="B12097" s="11"/>
    </row>
    <row r="12098" spans="2:2" x14ac:dyDescent="0.3">
      <c r="B12098" s="11"/>
    </row>
    <row r="12099" spans="2:2" x14ac:dyDescent="0.3">
      <c r="B12099" s="11"/>
    </row>
    <row r="12100" spans="2:2" x14ac:dyDescent="0.3">
      <c r="B12100" s="11"/>
    </row>
    <row r="12101" spans="2:2" x14ac:dyDescent="0.3">
      <c r="B12101" s="11"/>
    </row>
    <row r="12102" spans="2:2" x14ac:dyDescent="0.3">
      <c r="B12102" s="11"/>
    </row>
    <row r="12103" spans="2:2" x14ac:dyDescent="0.3">
      <c r="B12103" s="11"/>
    </row>
    <row r="12104" spans="2:2" x14ac:dyDescent="0.3">
      <c r="B12104" s="11"/>
    </row>
    <row r="12105" spans="2:2" x14ac:dyDescent="0.3">
      <c r="B12105" s="11"/>
    </row>
    <row r="12106" spans="2:2" x14ac:dyDescent="0.3">
      <c r="B12106" s="11"/>
    </row>
    <row r="12107" spans="2:2" x14ac:dyDescent="0.3">
      <c r="B12107" s="11"/>
    </row>
    <row r="12108" spans="2:2" x14ac:dyDescent="0.3">
      <c r="B12108" s="11"/>
    </row>
    <row r="12109" spans="2:2" x14ac:dyDescent="0.3">
      <c r="B12109" s="11"/>
    </row>
    <row r="12110" spans="2:2" x14ac:dyDescent="0.3">
      <c r="B12110" s="11"/>
    </row>
    <row r="12111" spans="2:2" x14ac:dyDescent="0.3">
      <c r="B12111" s="11"/>
    </row>
    <row r="12112" spans="2:2" x14ac:dyDescent="0.3">
      <c r="B12112" s="11"/>
    </row>
    <row r="12113" spans="2:2" x14ac:dyDescent="0.3">
      <c r="B12113" s="11"/>
    </row>
    <row r="12114" spans="2:2" x14ac:dyDescent="0.3">
      <c r="B12114" s="11"/>
    </row>
    <row r="12115" spans="2:2" x14ac:dyDescent="0.3">
      <c r="B12115" s="11"/>
    </row>
    <row r="12116" spans="2:2" x14ac:dyDescent="0.3">
      <c r="B12116" s="11"/>
    </row>
    <row r="12117" spans="2:2" x14ac:dyDescent="0.3">
      <c r="B12117" s="11"/>
    </row>
    <row r="12118" spans="2:2" x14ac:dyDescent="0.3">
      <c r="B12118" s="11"/>
    </row>
    <row r="12119" spans="2:2" x14ac:dyDescent="0.3">
      <c r="B12119" s="11"/>
    </row>
    <row r="12120" spans="2:2" x14ac:dyDescent="0.3">
      <c r="B12120" s="11"/>
    </row>
    <row r="12121" spans="2:2" x14ac:dyDescent="0.3">
      <c r="B12121" s="11"/>
    </row>
    <row r="12122" spans="2:2" x14ac:dyDescent="0.3">
      <c r="B12122" s="11"/>
    </row>
    <row r="12123" spans="2:2" x14ac:dyDescent="0.3">
      <c r="B12123" s="11"/>
    </row>
    <row r="12124" spans="2:2" x14ac:dyDescent="0.3">
      <c r="B12124" s="11"/>
    </row>
    <row r="12125" spans="2:2" x14ac:dyDescent="0.3">
      <c r="B12125" s="11"/>
    </row>
    <row r="12126" spans="2:2" x14ac:dyDescent="0.3">
      <c r="B12126" s="11"/>
    </row>
    <row r="12127" spans="2:2" x14ac:dyDescent="0.3">
      <c r="B12127" s="11"/>
    </row>
    <row r="12128" spans="2:2" x14ac:dyDescent="0.3">
      <c r="B12128" s="11"/>
    </row>
    <row r="12129" spans="2:2" x14ac:dyDescent="0.3">
      <c r="B12129" s="11"/>
    </row>
    <row r="12130" spans="2:2" x14ac:dyDescent="0.3">
      <c r="B12130" s="11"/>
    </row>
    <row r="12131" spans="2:2" x14ac:dyDescent="0.3">
      <c r="B12131" s="11"/>
    </row>
    <row r="12132" spans="2:2" x14ac:dyDescent="0.3">
      <c r="B12132" s="11"/>
    </row>
    <row r="12133" spans="2:2" x14ac:dyDescent="0.3">
      <c r="B12133" s="11"/>
    </row>
    <row r="12134" spans="2:2" x14ac:dyDescent="0.3">
      <c r="B12134" s="11"/>
    </row>
    <row r="12135" spans="2:2" x14ac:dyDescent="0.3">
      <c r="B12135" s="11"/>
    </row>
    <row r="12136" spans="2:2" x14ac:dyDescent="0.3">
      <c r="B12136" s="11"/>
    </row>
    <row r="12137" spans="2:2" x14ac:dyDescent="0.3">
      <c r="B12137" s="11"/>
    </row>
    <row r="12138" spans="2:2" x14ac:dyDescent="0.3">
      <c r="B12138" s="11"/>
    </row>
    <row r="12139" spans="2:2" x14ac:dyDescent="0.3">
      <c r="B12139" s="11"/>
    </row>
    <row r="12140" spans="2:2" x14ac:dyDescent="0.3">
      <c r="B12140" s="11"/>
    </row>
    <row r="12141" spans="2:2" x14ac:dyDescent="0.3">
      <c r="B12141" s="11"/>
    </row>
    <row r="12142" spans="2:2" x14ac:dyDescent="0.3">
      <c r="B12142" s="11"/>
    </row>
    <row r="12143" spans="2:2" x14ac:dyDescent="0.3">
      <c r="B12143" s="11"/>
    </row>
    <row r="12144" spans="2:2" x14ac:dyDescent="0.3">
      <c r="B12144" s="11"/>
    </row>
    <row r="12145" spans="2:2" x14ac:dyDescent="0.3">
      <c r="B12145" s="11"/>
    </row>
    <row r="12146" spans="2:2" x14ac:dyDescent="0.3">
      <c r="B12146" s="11"/>
    </row>
    <row r="12147" spans="2:2" x14ac:dyDescent="0.3">
      <c r="B12147" s="11"/>
    </row>
    <row r="12148" spans="2:2" x14ac:dyDescent="0.3">
      <c r="B12148" s="11"/>
    </row>
    <row r="12149" spans="2:2" x14ac:dyDescent="0.3">
      <c r="B12149" s="11"/>
    </row>
    <row r="12150" spans="2:2" x14ac:dyDescent="0.3">
      <c r="B12150" s="11"/>
    </row>
    <row r="12151" spans="2:2" x14ac:dyDescent="0.3">
      <c r="B12151" s="11"/>
    </row>
    <row r="12152" spans="2:2" x14ac:dyDescent="0.3">
      <c r="B12152" s="11"/>
    </row>
    <row r="12153" spans="2:2" x14ac:dyDescent="0.3">
      <c r="B12153" s="11"/>
    </row>
    <row r="12154" spans="2:2" x14ac:dyDescent="0.3">
      <c r="B12154" s="11"/>
    </row>
    <row r="12155" spans="2:2" x14ac:dyDescent="0.3">
      <c r="B12155" s="11"/>
    </row>
    <row r="12156" spans="2:2" x14ac:dyDescent="0.3">
      <c r="B12156" s="11"/>
    </row>
    <row r="12157" spans="2:2" x14ac:dyDescent="0.3">
      <c r="B12157" s="11"/>
    </row>
    <row r="12158" spans="2:2" x14ac:dyDescent="0.3">
      <c r="B12158" s="11"/>
    </row>
    <row r="12159" spans="2:2" x14ac:dyDescent="0.3">
      <c r="B12159" s="11"/>
    </row>
    <row r="12160" spans="2:2" x14ac:dyDescent="0.3">
      <c r="B12160" s="11"/>
    </row>
    <row r="12161" spans="2:2" x14ac:dyDescent="0.3">
      <c r="B12161" s="11"/>
    </row>
    <row r="12162" spans="2:2" x14ac:dyDescent="0.3">
      <c r="B12162" s="11"/>
    </row>
    <row r="12163" spans="2:2" x14ac:dyDescent="0.3">
      <c r="B12163" s="11"/>
    </row>
    <row r="12164" spans="2:2" x14ac:dyDescent="0.3">
      <c r="B12164" s="11"/>
    </row>
    <row r="12165" spans="2:2" x14ac:dyDescent="0.3">
      <c r="B12165" s="11"/>
    </row>
    <row r="12166" spans="2:2" x14ac:dyDescent="0.3">
      <c r="B12166" s="11"/>
    </row>
    <row r="12167" spans="2:2" x14ac:dyDescent="0.3">
      <c r="B12167" s="11"/>
    </row>
    <row r="12168" spans="2:2" x14ac:dyDescent="0.3">
      <c r="B12168" s="11"/>
    </row>
    <row r="12169" spans="2:2" x14ac:dyDescent="0.3">
      <c r="B12169" s="11"/>
    </row>
    <row r="12170" spans="2:2" x14ac:dyDescent="0.3">
      <c r="B12170" s="11"/>
    </row>
    <row r="12171" spans="2:2" x14ac:dyDescent="0.3">
      <c r="B12171" s="11"/>
    </row>
    <row r="12172" spans="2:2" x14ac:dyDescent="0.3">
      <c r="B12172" s="11"/>
    </row>
    <row r="12173" spans="2:2" x14ac:dyDescent="0.3">
      <c r="B12173" s="11"/>
    </row>
    <row r="12174" spans="2:2" x14ac:dyDescent="0.3">
      <c r="B12174" s="11"/>
    </row>
    <row r="12175" spans="2:2" x14ac:dyDescent="0.3">
      <c r="B12175" s="11"/>
    </row>
    <row r="12176" spans="2:2" x14ac:dyDescent="0.3">
      <c r="B12176" s="11"/>
    </row>
    <row r="12177" spans="2:2" x14ac:dyDescent="0.3">
      <c r="B12177" s="11"/>
    </row>
    <row r="12178" spans="2:2" x14ac:dyDescent="0.3">
      <c r="B12178" s="11"/>
    </row>
    <row r="12179" spans="2:2" x14ac:dyDescent="0.3">
      <c r="B12179" s="11"/>
    </row>
    <row r="12180" spans="2:2" x14ac:dyDescent="0.3">
      <c r="B12180" s="11"/>
    </row>
    <row r="12181" spans="2:2" x14ac:dyDescent="0.3">
      <c r="B12181" s="11"/>
    </row>
    <row r="12182" spans="2:2" x14ac:dyDescent="0.3">
      <c r="B12182" s="11"/>
    </row>
    <row r="12183" spans="2:2" x14ac:dyDescent="0.3">
      <c r="B12183" s="11"/>
    </row>
    <row r="12184" spans="2:2" x14ac:dyDescent="0.3">
      <c r="B12184" s="11"/>
    </row>
    <row r="12185" spans="2:2" x14ac:dyDescent="0.3">
      <c r="B12185" s="11"/>
    </row>
    <row r="12186" spans="2:2" x14ac:dyDescent="0.3">
      <c r="B12186" s="11"/>
    </row>
    <row r="12187" spans="2:2" x14ac:dyDescent="0.3">
      <c r="B12187" s="11"/>
    </row>
    <row r="12188" spans="2:2" x14ac:dyDescent="0.3">
      <c r="B12188" s="11"/>
    </row>
    <row r="12189" spans="2:2" x14ac:dyDescent="0.3">
      <c r="B12189" s="11"/>
    </row>
    <row r="12190" spans="2:2" x14ac:dyDescent="0.3">
      <c r="B12190" s="11"/>
    </row>
    <row r="12191" spans="2:2" x14ac:dyDescent="0.3">
      <c r="B12191" s="11"/>
    </row>
    <row r="12192" spans="2:2" x14ac:dyDescent="0.3">
      <c r="B12192" s="11"/>
    </row>
    <row r="12193" spans="2:2" x14ac:dyDescent="0.3">
      <c r="B12193" s="11"/>
    </row>
    <row r="12194" spans="2:2" x14ac:dyDescent="0.3">
      <c r="B12194" s="11"/>
    </row>
    <row r="12195" spans="2:2" x14ac:dyDescent="0.3">
      <c r="B12195" s="11"/>
    </row>
    <row r="12196" spans="2:2" x14ac:dyDescent="0.3">
      <c r="B12196" s="11"/>
    </row>
    <row r="12197" spans="2:2" x14ac:dyDescent="0.3">
      <c r="B12197" s="11"/>
    </row>
    <row r="12198" spans="2:2" x14ac:dyDescent="0.3">
      <c r="B12198" s="11"/>
    </row>
    <row r="12199" spans="2:2" x14ac:dyDescent="0.3">
      <c r="B12199" s="11"/>
    </row>
    <row r="12200" spans="2:2" x14ac:dyDescent="0.3">
      <c r="B12200" s="11"/>
    </row>
    <row r="12201" spans="2:2" x14ac:dyDescent="0.3">
      <c r="B12201" s="11"/>
    </row>
    <row r="12202" spans="2:2" x14ac:dyDescent="0.3">
      <c r="B12202" s="11"/>
    </row>
    <row r="12203" spans="2:2" x14ac:dyDescent="0.3">
      <c r="B12203" s="11"/>
    </row>
    <row r="12204" spans="2:2" x14ac:dyDescent="0.3">
      <c r="B12204" s="11"/>
    </row>
    <row r="12205" spans="2:2" x14ac:dyDescent="0.3">
      <c r="B12205" s="11"/>
    </row>
    <row r="12206" spans="2:2" x14ac:dyDescent="0.3">
      <c r="B12206" s="11"/>
    </row>
    <row r="12207" spans="2:2" x14ac:dyDescent="0.3">
      <c r="B12207" s="11"/>
    </row>
    <row r="12208" spans="2:2" x14ac:dyDescent="0.3">
      <c r="B12208" s="11"/>
    </row>
    <row r="12209" spans="2:2" x14ac:dyDescent="0.3">
      <c r="B12209" s="11"/>
    </row>
    <row r="12210" spans="2:2" x14ac:dyDescent="0.3">
      <c r="B12210" s="11"/>
    </row>
    <row r="12211" spans="2:2" x14ac:dyDescent="0.3">
      <c r="B12211" s="11"/>
    </row>
    <row r="12212" spans="2:2" x14ac:dyDescent="0.3">
      <c r="B12212" s="11"/>
    </row>
    <row r="12213" spans="2:2" x14ac:dyDescent="0.3">
      <c r="B12213" s="11"/>
    </row>
    <row r="12214" spans="2:2" x14ac:dyDescent="0.3">
      <c r="B12214" s="11"/>
    </row>
    <row r="12215" spans="2:2" x14ac:dyDescent="0.3">
      <c r="B12215" s="11"/>
    </row>
    <row r="12216" spans="2:2" x14ac:dyDescent="0.3">
      <c r="B12216" s="11"/>
    </row>
    <row r="12217" spans="2:2" x14ac:dyDescent="0.3">
      <c r="B12217" s="11"/>
    </row>
    <row r="12218" spans="2:2" x14ac:dyDescent="0.3">
      <c r="B12218" s="11"/>
    </row>
    <row r="12219" spans="2:2" x14ac:dyDescent="0.3">
      <c r="B12219" s="11"/>
    </row>
    <row r="12220" spans="2:2" x14ac:dyDescent="0.3">
      <c r="B12220" s="11"/>
    </row>
    <row r="12221" spans="2:2" x14ac:dyDescent="0.3">
      <c r="B12221" s="11"/>
    </row>
    <row r="12222" spans="2:2" x14ac:dyDescent="0.3">
      <c r="B12222" s="11"/>
    </row>
    <row r="12223" spans="2:2" x14ac:dyDescent="0.3">
      <c r="B12223" s="11"/>
    </row>
    <row r="12224" spans="2:2" x14ac:dyDescent="0.3">
      <c r="B12224" s="11"/>
    </row>
    <row r="12225" spans="2:2" x14ac:dyDescent="0.3">
      <c r="B12225" s="11"/>
    </row>
    <row r="12226" spans="2:2" x14ac:dyDescent="0.3">
      <c r="B12226" s="11"/>
    </row>
    <row r="12227" spans="2:2" x14ac:dyDescent="0.3">
      <c r="B12227" s="11"/>
    </row>
    <row r="12228" spans="2:2" x14ac:dyDescent="0.3">
      <c r="B12228" s="11"/>
    </row>
    <row r="12229" spans="2:2" x14ac:dyDescent="0.3">
      <c r="B12229" s="11"/>
    </row>
    <row r="12230" spans="2:2" x14ac:dyDescent="0.3">
      <c r="B12230" s="11"/>
    </row>
    <row r="12231" spans="2:2" x14ac:dyDescent="0.3">
      <c r="B12231" s="11"/>
    </row>
    <row r="12232" spans="2:2" x14ac:dyDescent="0.3">
      <c r="B12232" s="11"/>
    </row>
    <row r="12233" spans="2:2" x14ac:dyDescent="0.3">
      <c r="B12233" s="11"/>
    </row>
    <row r="12234" spans="2:2" x14ac:dyDescent="0.3">
      <c r="B12234" s="11"/>
    </row>
    <row r="12235" spans="2:2" x14ac:dyDescent="0.3">
      <c r="B12235" s="11"/>
    </row>
    <row r="12236" spans="2:2" x14ac:dyDescent="0.3">
      <c r="B12236" s="11"/>
    </row>
    <row r="12237" spans="2:2" x14ac:dyDescent="0.3">
      <c r="B12237" s="11"/>
    </row>
    <row r="12238" spans="2:2" x14ac:dyDescent="0.3">
      <c r="B12238" s="11"/>
    </row>
    <row r="12239" spans="2:2" x14ac:dyDescent="0.3">
      <c r="B12239" s="11"/>
    </row>
    <row r="12240" spans="2:2" x14ac:dyDescent="0.3">
      <c r="B12240" s="11"/>
    </row>
    <row r="12241" spans="2:2" x14ac:dyDescent="0.3">
      <c r="B12241" s="11"/>
    </row>
    <row r="12242" spans="2:2" x14ac:dyDescent="0.3">
      <c r="B12242" s="11"/>
    </row>
    <row r="12243" spans="2:2" x14ac:dyDescent="0.3">
      <c r="B12243" s="11"/>
    </row>
    <row r="12244" spans="2:2" x14ac:dyDescent="0.3">
      <c r="B12244" s="11"/>
    </row>
    <row r="12245" spans="2:2" x14ac:dyDescent="0.3">
      <c r="B12245" s="11"/>
    </row>
    <row r="12246" spans="2:2" x14ac:dyDescent="0.3">
      <c r="B12246" s="11"/>
    </row>
    <row r="12247" spans="2:2" x14ac:dyDescent="0.3">
      <c r="B12247" s="11"/>
    </row>
    <row r="12248" spans="2:2" x14ac:dyDescent="0.3">
      <c r="B12248" s="11"/>
    </row>
    <row r="12249" spans="2:2" x14ac:dyDescent="0.3">
      <c r="B12249" s="11"/>
    </row>
    <row r="12250" spans="2:2" x14ac:dyDescent="0.3">
      <c r="B12250" s="11"/>
    </row>
    <row r="12251" spans="2:2" x14ac:dyDescent="0.3">
      <c r="B12251" s="11"/>
    </row>
    <row r="12252" spans="2:2" x14ac:dyDescent="0.3">
      <c r="B12252" s="11"/>
    </row>
    <row r="12253" spans="2:2" x14ac:dyDescent="0.3">
      <c r="B12253" s="11"/>
    </row>
    <row r="12254" spans="2:2" x14ac:dyDescent="0.3">
      <c r="B12254" s="11"/>
    </row>
    <row r="12255" spans="2:2" x14ac:dyDescent="0.3">
      <c r="B12255" s="11"/>
    </row>
    <row r="12256" spans="2:2" x14ac:dyDescent="0.3">
      <c r="B12256" s="11"/>
    </row>
    <row r="12257" spans="2:2" x14ac:dyDescent="0.3">
      <c r="B12257" s="11"/>
    </row>
    <row r="12258" spans="2:2" x14ac:dyDescent="0.3">
      <c r="B12258" s="11"/>
    </row>
    <row r="12259" spans="2:2" x14ac:dyDescent="0.3">
      <c r="B12259" s="11"/>
    </row>
    <row r="12260" spans="2:2" x14ac:dyDescent="0.3">
      <c r="B12260" s="11"/>
    </row>
    <row r="12261" spans="2:2" x14ac:dyDescent="0.3">
      <c r="B12261" s="11"/>
    </row>
    <row r="12262" spans="2:2" x14ac:dyDescent="0.3">
      <c r="B12262" s="11"/>
    </row>
    <row r="12263" spans="2:2" x14ac:dyDescent="0.3">
      <c r="B12263" s="11"/>
    </row>
    <row r="12264" spans="2:2" x14ac:dyDescent="0.3">
      <c r="B12264" s="11"/>
    </row>
    <row r="12265" spans="2:2" x14ac:dyDescent="0.3">
      <c r="B12265" s="11"/>
    </row>
    <row r="12266" spans="2:2" x14ac:dyDescent="0.3">
      <c r="B12266" s="11"/>
    </row>
    <row r="12267" spans="2:2" x14ac:dyDescent="0.3">
      <c r="B12267" s="11"/>
    </row>
    <row r="12268" spans="2:2" x14ac:dyDescent="0.3">
      <c r="B12268" s="11"/>
    </row>
    <row r="12269" spans="2:2" x14ac:dyDescent="0.3">
      <c r="B12269" s="11"/>
    </row>
    <row r="12270" spans="2:2" x14ac:dyDescent="0.3">
      <c r="B12270" s="11"/>
    </row>
    <row r="12271" spans="2:2" x14ac:dyDescent="0.3">
      <c r="B12271" s="11"/>
    </row>
    <row r="12272" spans="2:2" x14ac:dyDescent="0.3">
      <c r="B12272" s="11"/>
    </row>
    <row r="12273" spans="2:2" x14ac:dyDescent="0.3">
      <c r="B12273" s="11"/>
    </row>
    <row r="12274" spans="2:2" x14ac:dyDescent="0.3">
      <c r="B12274" s="11"/>
    </row>
    <row r="12275" spans="2:2" x14ac:dyDescent="0.3">
      <c r="B12275" s="11"/>
    </row>
    <row r="12276" spans="2:2" x14ac:dyDescent="0.3">
      <c r="B12276" s="11"/>
    </row>
    <row r="12277" spans="2:2" x14ac:dyDescent="0.3">
      <c r="B12277" s="11"/>
    </row>
    <row r="12278" spans="2:2" x14ac:dyDescent="0.3">
      <c r="B12278" s="11"/>
    </row>
    <row r="12279" spans="2:2" x14ac:dyDescent="0.3">
      <c r="B12279" s="11"/>
    </row>
    <row r="12280" spans="2:2" x14ac:dyDescent="0.3">
      <c r="B12280" s="11"/>
    </row>
    <row r="12281" spans="2:2" x14ac:dyDescent="0.3">
      <c r="B12281" s="11"/>
    </row>
    <row r="12282" spans="2:2" x14ac:dyDescent="0.3">
      <c r="B12282" s="11"/>
    </row>
    <row r="12283" spans="2:2" x14ac:dyDescent="0.3">
      <c r="B12283" s="11"/>
    </row>
    <row r="12284" spans="2:2" x14ac:dyDescent="0.3">
      <c r="B12284" s="11"/>
    </row>
    <row r="12285" spans="2:2" x14ac:dyDescent="0.3">
      <c r="B12285" s="11"/>
    </row>
    <row r="12286" spans="2:2" x14ac:dyDescent="0.3">
      <c r="B12286" s="11"/>
    </row>
    <row r="12287" spans="2:2" x14ac:dyDescent="0.3">
      <c r="B12287" s="11"/>
    </row>
    <row r="12288" spans="2:2" x14ac:dyDescent="0.3">
      <c r="B12288" s="11"/>
    </row>
    <row r="12289" spans="2:2" x14ac:dyDescent="0.3">
      <c r="B12289" s="11"/>
    </row>
    <row r="12290" spans="2:2" x14ac:dyDescent="0.3">
      <c r="B12290" s="11"/>
    </row>
    <row r="12291" spans="2:2" x14ac:dyDescent="0.3">
      <c r="B12291" s="11"/>
    </row>
    <row r="12292" spans="2:2" x14ac:dyDescent="0.3">
      <c r="B12292" s="11"/>
    </row>
    <row r="12293" spans="2:2" x14ac:dyDescent="0.3">
      <c r="B12293" s="11"/>
    </row>
    <row r="12294" spans="2:2" x14ac:dyDescent="0.3">
      <c r="B12294" s="11"/>
    </row>
    <row r="12295" spans="2:2" x14ac:dyDescent="0.3">
      <c r="B12295" s="11"/>
    </row>
    <row r="12296" spans="2:2" x14ac:dyDescent="0.3">
      <c r="B12296" s="11"/>
    </row>
    <row r="12297" spans="2:2" x14ac:dyDescent="0.3">
      <c r="B12297" s="11"/>
    </row>
    <row r="12298" spans="2:2" x14ac:dyDescent="0.3">
      <c r="B12298" s="11"/>
    </row>
    <row r="12299" spans="2:2" x14ac:dyDescent="0.3">
      <c r="B12299" s="11"/>
    </row>
    <row r="12300" spans="2:2" x14ac:dyDescent="0.3">
      <c r="B12300" s="11"/>
    </row>
    <row r="12301" spans="2:2" x14ac:dyDescent="0.3">
      <c r="B12301" s="11"/>
    </row>
    <row r="12302" spans="2:2" x14ac:dyDescent="0.3">
      <c r="B12302" s="11"/>
    </row>
    <row r="12303" spans="2:2" x14ac:dyDescent="0.3">
      <c r="B12303" s="11"/>
    </row>
    <row r="12304" spans="2:2" x14ac:dyDescent="0.3">
      <c r="B12304" s="11"/>
    </row>
    <row r="12305" spans="2:2" x14ac:dyDescent="0.3">
      <c r="B12305" s="11"/>
    </row>
    <row r="12306" spans="2:2" x14ac:dyDescent="0.3">
      <c r="B12306" s="11"/>
    </row>
    <row r="12307" spans="2:2" x14ac:dyDescent="0.3">
      <c r="B12307" s="11"/>
    </row>
    <row r="12308" spans="2:2" x14ac:dyDescent="0.3">
      <c r="B12308" s="11"/>
    </row>
    <row r="12309" spans="2:2" x14ac:dyDescent="0.3">
      <c r="B12309" s="11"/>
    </row>
    <row r="12310" spans="2:2" x14ac:dyDescent="0.3">
      <c r="B12310" s="11"/>
    </row>
    <row r="12311" spans="2:2" x14ac:dyDescent="0.3">
      <c r="B12311" s="11"/>
    </row>
    <row r="12312" spans="2:2" x14ac:dyDescent="0.3">
      <c r="B12312" s="11"/>
    </row>
    <row r="12313" spans="2:2" x14ac:dyDescent="0.3">
      <c r="B12313" s="11"/>
    </row>
    <row r="12314" spans="2:2" x14ac:dyDescent="0.3">
      <c r="B12314" s="11"/>
    </row>
    <row r="12315" spans="2:2" x14ac:dyDescent="0.3">
      <c r="B12315" s="11"/>
    </row>
    <row r="12316" spans="2:2" x14ac:dyDescent="0.3">
      <c r="B12316" s="11"/>
    </row>
    <row r="12317" spans="2:2" x14ac:dyDescent="0.3">
      <c r="B12317" s="11"/>
    </row>
    <row r="12318" spans="2:2" x14ac:dyDescent="0.3">
      <c r="B12318" s="11"/>
    </row>
    <row r="12319" spans="2:2" x14ac:dyDescent="0.3">
      <c r="B12319" s="11"/>
    </row>
    <row r="12320" spans="2:2" x14ac:dyDescent="0.3">
      <c r="B12320" s="11"/>
    </row>
    <row r="12321" spans="2:2" x14ac:dyDescent="0.3">
      <c r="B12321" s="11"/>
    </row>
    <row r="12322" spans="2:2" x14ac:dyDescent="0.3">
      <c r="B12322" s="11"/>
    </row>
    <row r="12323" spans="2:2" x14ac:dyDescent="0.3">
      <c r="B12323" s="11"/>
    </row>
    <row r="12324" spans="2:2" x14ac:dyDescent="0.3">
      <c r="B12324" s="11"/>
    </row>
    <row r="12325" spans="2:2" x14ac:dyDescent="0.3">
      <c r="B12325" s="11"/>
    </row>
    <row r="12326" spans="2:2" x14ac:dyDescent="0.3">
      <c r="B12326" s="11"/>
    </row>
    <row r="12327" spans="2:2" x14ac:dyDescent="0.3">
      <c r="B12327" s="11"/>
    </row>
    <row r="12328" spans="2:2" x14ac:dyDescent="0.3">
      <c r="B12328" s="11"/>
    </row>
    <row r="12329" spans="2:2" x14ac:dyDescent="0.3">
      <c r="B12329" s="11"/>
    </row>
    <row r="12330" spans="2:2" x14ac:dyDescent="0.3">
      <c r="B12330" s="11"/>
    </row>
    <row r="12331" spans="2:2" x14ac:dyDescent="0.3">
      <c r="B12331" s="11"/>
    </row>
    <row r="12332" spans="2:2" x14ac:dyDescent="0.3">
      <c r="B12332" s="11"/>
    </row>
    <row r="12333" spans="2:2" x14ac:dyDescent="0.3">
      <c r="B12333" s="11"/>
    </row>
    <row r="12334" spans="2:2" x14ac:dyDescent="0.3">
      <c r="B12334" s="11"/>
    </row>
    <row r="12335" spans="2:2" x14ac:dyDescent="0.3">
      <c r="B12335" s="11"/>
    </row>
    <row r="12336" spans="2:2" x14ac:dyDescent="0.3">
      <c r="B12336" s="11"/>
    </row>
    <row r="12337" spans="2:2" x14ac:dyDescent="0.3">
      <c r="B12337" s="11"/>
    </row>
    <row r="12338" spans="2:2" x14ac:dyDescent="0.3">
      <c r="B12338" s="11"/>
    </row>
    <row r="12339" spans="2:2" x14ac:dyDescent="0.3">
      <c r="B12339" s="11"/>
    </row>
    <row r="12340" spans="2:2" x14ac:dyDescent="0.3">
      <c r="B12340" s="11"/>
    </row>
    <row r="12341" spans="2:2" x14ac:dyDescent="0.3">
      <c r="B12341" s="11"/>
    </row>
    <row r="12342" spans="2:2" x14ac:dyDescent="0.3">
      <c r="B12342" s="11"/>
    </row>
    <row r="12343" spans="2:2" x14ac:dyDescent="0.3">
      <c r="B12343" s="11"/>
    </row>
    <row r="12344" spans="2:2" x14ac:dyDescent="0.3">
      <c r="B12344" s="11"/>
    </row>
    <row r="12345" spans="2:2" x14ac:dyDescent="0.3">
      <c r="B12345" s="11"/>
    </row>
    <row r="12346" spans="2:2" x14ac:dyDescent="0.3">
      <c r="B12346" s="11"/>
    </row>
    <row r="12347" spans="2:2" x14ac:dyDescent="0.3">
      <c r="B12347" s="11"/>
    </row>
    <row r="12348" spans="2:2" x14ac:dyDescent="0.3">
      <c r="B12348" s="11"/>
    </row>
    <row r="12349" spans="2:2" x14ac:dyDescent="0.3">
      <c r="B12349" s="11"/>
    </row>
    <row r="12350" spans="2:2" x14ac:dyDescent="0.3">
      <c r="B12350" s="11"/>
    </row>
    <row r="12351" spans="2:2" x14ac:dyDescent="0.3">
      <c r="B12351" s="11"/>
    </row>
    <row r="12352" spans="2:2" x14ac:dyDescent="0.3">
      <c r="B12352" s="11"/>
    </row>
    <row r="12353" spans="2:2" x14ac:dyDescent="0.3">
      <c r="B12353" s="11"/>
    </row>
    <row r="12354" spans="2:2" x14ac:dyDescent="0.3">
      <c r="B12354" s="11"/>
    </row>
    <row r="12355" spans="2:2" x14ac:dyDescent="0.3">
      <c r="B12355" s="11"/>
    </row>
    <row r="12356" spans="2:2" x14ac:dyDescent="0.3">
      <c r="B12356" s="11"/>
    </row>
    <row r="12357" spans="2:2" x14ac:dyDescent="0.3">
      <c r="B12357" s="11"/>
    </row>
    <row r="12358" spans="2:2" x14ac:dyDescent="0.3">
      <c r="B12358" s="11"/>
    </row>
    <row r="12359" spans="2:2" x14ac:dyDescent="0.3">
      <c r="B12359" s="11"/>
    </row>
    <row r="12360" spans="2:2" x14ac:dyDescent="0.3">
      <c r="B12360" s="11"/>
    </row>
    <row r="12361" spans="2:2" x14ac:dyDescent="0.3">
      <c r="B12361" s="11"/>
    </row>
    <row r="12362" spans="2:2" x14ac:dyDescent="0.3">
      <c r="B12362" s="11"/>
    </row>
    <row r="12363" spans="2:2" x14ac:dyDescent="0.3">
      <c r="B12363" s="11"/>
    </row>
    <row r="12364" spans="2:2" x14ac:dyDescent="0.3">
      <c r="B12364" s="11"/>
    </row>
    <row r="12365" spans="2:2" x14ac:dyDescent="0.3">
      <c r="B12365" s="11"/>
    </row>
    <row r="12366" spans="2:2" x14ac:dyDescent="0.3">
      <c r="B12366" s="11"/>
    </row>
    <row r="12367" spans="2:2" x14ac:dyDescent="0.3">
      <c r="B12367" s="11"/>
    </row>
    <row r="12368" spans="2:2" x14ac:dyDescent="0.3">
      <c r="B12368" s="11"/>
    </row>
    <row r="12369" spans="2:2" x14ac:dyDescent="0.3">
      <c r="B12369" s="11"/>
    </row>
    <row r="12370" spans="2:2" x14ac:dyDescent="0.3">
      <c r="B12370" s="11"/>
    </row>
    <row r="12371" spans="2:2" x14ac:dyDescent="0.3">
      <c r="B12371" s="11"/>
    </row>
    <row r="12372" spans="2:2" x14ac:dyDescent="0.3">
      <c r="B12372" s="11"/>
    </row>
    <row r="12373" spans="2:2" x14ac:dyDescent="0.3">
      <c r="B12373" s="11"/>
    </row>
    <row r="12374" spans="2:2" x14ac:dyDescent="0.3">
      <c r="B12374" s="11"/>
    </row>
    <row r="12375" spans="2:2" x14ac:dyDescent="0.3">
      <c r="B12375" s="11"/>
    </row>
    <row r="12376" spans="2:2" x14ac:dyDescent="0.3">
      <c r="B12376" s="11"/>
    </row>
    <row r="12377" spans="2:2" x14ac:dyDescent="0.3">
      <c r="B12377" s="11"/>
    </row>
    <row r="12378" spans="2:2" x14ac:dyDescent="0.3">
      <c r="B12378" s="11"/>
    </row>
    <row r="12379" spans="2:2" x14ac:dyDescent="0.3">
      <c r="B12379" s="11"/>
    </row>
    <row r="12380" spans="2:2" x14ac:dyDescent="0.3">
      <c r="B12380" s="11"/>
    </row>
    <row r="12381" spans="2:2" x14ac:dyDescent="0.3">
      <c r="B12381" s="11"/>
    </row>
    <row r="12382" spans="2:2" x14ac:dyDescent="0.3">
      <c r="B12382" s="11"/>
    </row>
    <row r="12383" spans="2:2" x14ac:dyDescent="0.3">
      <c r="B12383" s="11"/>
    </row>
    <row r="12384" spans="2:2" x14ac:dyDescent="0.3">
      <c r="B12384" s="11"/>
    </row>
    <row r="12385" spans="2:2" x14ac:dyDescent="0.3">
      <c r="B12385" s="11"/>
    </row>
    <row r="12386" spans="2:2" x14ac:dyDescent="0.3">
      <c r="B12386" s="11"/>
    </row>
    <row r="12387" spans="2:2" x14ac:dyDescent="0.3">
      <c r="B12387" s="11"/>
    </row>
    <row r="12388" spans="2:2" x14ac:dyDescent="0.3">
      <c r="B12388" s="11"/>
    </row>
    <row r="12389" spans="2:2" x14ac:dyDescent="0.3">
      <c r="B12389" s="11"/>
    </row>
    <row r="12390" spans="2:2" x14ac:dyDescent="0.3">
      <c r="B12390" s="11"/>
    </row>
    <row r="12391" spans="2:2" x14ac:dyDescent="0.3">
      <c r="B12391" s="11"/>
    </row>
    <row r="12392" spans="2:2" x14ac:dyDescent="0.3">
      <c r="B12392" s="11"/>
    </row>
    <row r="12393" spans="2:2" x14ac:dyDescent="0.3">
      <c r="B12393" s="11"/>
    </row>
    <row r="12394" spans="2:2" x14ac:dyDescent="0.3">
      <c r="B12394" s="11"/>
    </row>
    <row r="12395" spans="2:2" x14ac:dyDescent="0.3">
      <c r="B12395" s="11"/>
    </row>
    <row r="12396" spans="2:2" x14ac:dyDescent="0.3">
      <c r="B12396" s="11"/>
    </row>
    <row r="12397" spans="2:2" x14ac:dyDescent="0.3">
      <c r="B12397" s="11"/>
    </row>
    <row r="12398" spans="2:2" x14ac:dyDescent="0.3">
      <c r="B12398" s="11"/>
    </row>
    <row r="12399" spans="2:2" x14ac:dyDescent="0.3">
      <c r="B12399" s="11"/>
    </row>
    <row r="12400" spans="2:2" x14ac:dyDescent="0.3">
      <c r="B12400" s="11"/>
    </row>
    <row r="12401" spans="2:2" x14ac:dyDescent="0.3">
      <c r="B12401" s="11"/>
    </row>
    <row r="12402" spans="2:2" x14ac:dyDescent="0.3">
      <c r="B12402" s="11"/>
    </row>
    <row r="12403" spans="2:2" x14ac:dyDescent="0.3">
      <c r="B12403" s="11"/>
    </row>
    <row r="12404" spans="2:2" x14ac:dyDescent="0.3">
      <c r="B12404" s="11"/>
    </row>
    <row r="12405" spans="2:2" x14ac:dyDescent="0.3">
      <c r="B12405" s="11"/>
    </row>
    <row r="12406" spans="2:2" x14ac:dyDescent="0.3">
      <c r="B12406" s="11"/>
    </row>
    <row r="12407" spans="2:2" x14ac:dyDescent="0.3">
      <c r="B12407" s="11"/>
    </row>
    <row r="12408" spans="2:2" x14ac:dyDescent="0.3">
      <c r="B12408" s="11"/>
    </row>
    <row r="12409" spans="2:2" x14ac:dyDescent="0.3">
      <c r="B12409" s="11"/>
    </row>
    <row r="12410" spans="2:2" x14ac:dyDescent="0.3">
      <c r="B12410" s="11"/>
    </row>
    <row r="12411" spans="2:2" x14ac:dyDescent="0.3">
      <c r="B12411" s="11"/>
    </row>
    <row r="12412" spans="2:2" x14ac:dyDescent="0.3">
      <c r="B12412" s="11"/>
    </row>
    <row r="12413" spans="2:2" x14ac:dyDescent="0.3">
      <c r="B12413" s="11"/>
    </row>
    <row r="12414" spans="2:2" x14ac:dyDescent="0.3">
      <c r="B12414" s="11"/>
    </row>
    <row r="12415" spans="2:2" x14ac:dyDescent="0.3">
      <c r="B12415" s="11"/>
    </row>
    <row r="12416" spans="2:2" x14ac:dyDescent="0.3">
      <c r="B12416" s="11"/>
    </row>
    <row r="12417" spans="2:2" x14ac:dyDescent="0.3">
      <c r="B12417" s="11"/>
    </row>
    <row r="12418" spans="2:2" x14ac:dyDescent="0.3">
      <c r="B12418" s="11"/>
    </row>
    <row r="12419" spans="2:2" x14ac:dyDescent="0.3">
      <c r="B12419" s="11"/>
    </row>
    <row r="12420" spans="2:2" x14ac:dyDescent="0.3">
      <c r="B12420" s="11"/>
    </row>
    <row r="12421" spans="2:2" x14ac:dyDescent="0.3">
      <c r="B12421" s="11"/>
    </row>
    <row r="12422" spans="2:2" x14ac:dyDescent="0.3">
      <c r="B12422" s="11"/>
    </row>
    <row r="12423" spans="2:2" x14ac:dyDescent="0.3">
      <c r="B12423" s="11"/>
    </row>
    <row r="12424" spans="2:2" x14ac:dyDescent="0.3">
      <c r="B12424" s="11"/>
    </row>
    <row r="12425" spans="2:2" x14ac:dyDescent="0.3">
      <c r="B12425" s="11"/>
    </row>
    <row r="12426" spans="2:2" x14ac:dyDescent="0.3">
      <c r="B12426" s="11"/>
    </row>
    <row r="12427" spans="2:2" x14ac:dyDescent="0.3">
      <c r="B12427" s="11"/>
    </row>
    <row r="12428" spans="2:2" x14ac:dyDescent="0.3">
      <c r="B12428" s="11"/>
    </row>
    <row r="12429" spans="2:2" x14ac:dyDescent="0.3">
      <c r="B12429" s="11"/>
    </row>
    <row r="12430" spans="2:2" x14ac:dyDescent="0.3">
      <c r="B12430" s="11"/>
    </row>
    <row r="12431" spans="2:2" x14ac:dyDescent="0.3">
      <c r="B12431" s="11"/>
    </row>
    <row r="12432" spans="2:2" x14ac:dyDescent="0.3">
      <c r="B12432" s="11"/>
    </row>
    <row r="12433" spans="2:2" x14ac:dyDescent="0.3">
      <c r="B12433" s="11"/>
    </row>
    <row r="12434" spans="2:2" x14ac:dyDescent="0.3">
      <c r="B12434" s="11"/>
    </row>
    <row r="12435" spans="2:2" x14ac:dyDescent="0.3">
      <c r="B12435" s="11"/>
    </row>
    <row r="12436" spans="2:2" x14ac:dyDescent="0.3">
      <c r="B12436" s="11"/>
    </row>
    <row r="12437" spans="2:2" x14ac:dyDescent="0.3">
      <c r="B12437" s="11"/>
    </row>
    <row r="12438" spans="2:2" x14ac:dyDescent="0.3">
      <c r="B12438" s="11"/>
    </row>
    <row r="12439" spans="2:2" x14ac:dyDescent="0.3">
      <c r="B12439" s="11"/>
    </row>
    <row r="12440" spans="2:2" x14ac:dyDescent="0.3">
      <c r="B12440" s="11"/>
    </row>
    <row r="12441" spans="2:2" x14ac:dyDescent="0.3">
      <c r="B12441" s="11"/>
    </row>
    <row r="12442" spans="2:2" x14ac:dyDescent="0.3">
      <c r="B12442" s="11"/>
    </row>
    <row r="12443" spans="2:2" x14ac:dyDescent="0.3">
      <c r="B12443" s="11"/>
    </row>
    <row r="12444" spans="2:2" x14ac:dyDescent="0.3">
      <c r="B12444" s="11"/>
    </row>
    <row r="12445" spans="2:2" x14ac:dyDescent="0.3">
      <c r="B12445" s="11"/>
    </row>
    <row r="12446" spans="2:2" x14ac:dyDescent="0.3">
      <c r="B12446" s="11"/>
    </row>
    <row r="12447" spans="2:2" x14ac:dyDescent="0.3">
      <c r="B12447" s="11"/>
    </row>
    <row r="12448" spans="2:2" x14ac:dyDescent="0.3">
      <c r="B12448" s="11"/>
    </row>
    <row r="12449" spans="2:2" x14ac:dyDescent="0.3">
      <c r="B12449" s="11"/>
    </row>
    <row r="12450" spans="2:2" x14ac:dyDescent="0.3">
      <c r="B12450" s="11"/>
    </row>
    <row r="12451" spans="2:2" x14ac:dyDescent="0.3">
      <c r="B12451" s="11"/>
    </row>
    <row r="12452" spans="2:2" x14ac:dyDescent="0.3">
      <c r="B12452" s="11"/>
    </row>
    <row r="12453" spans="2:2" x14ac:dyDescent="0.3">
      <c r="B12453" s="11"/>
    </row>
    <row r="12454" spans="2:2" x14ac:dyDescent="0.3">
      <c r="B12454" s="11"/>
    </row>
    <row r="12455" spans="2:2" x14ac:dyDescent="0.3">
      <c r="B12455" s="11"/>
    </row>
    <row r="12456" spans="2:2" x14ac:dyDescent="0.3">
      <c r="B12456" s="11"/>
    </row>
    <row r="12457" spans="2:2" x14ac:dyDescent="0.3">
      <c r="B12457" s="11"/>
    </row>
    <row r="12458" spans="2:2" x14ac:dyDescent="0.3">
      <c r="B12458" s="11"/>
    </row>
    <row r="12459" spans="2:2" x14ac:dyDescent="0.3">
      <c r="B12459" s="11"/>
    </row>
    <row r="12460" spans="2:2" x14ac:dyDescent="0.3">
      <c r="B12460" s="11"/>
    </row>
    <row r="12461" spans="2:2" x14ac:dyDescent="0.3">
      <c r="B12461" s="11"/>
    </row>
    <row r="12462" spans="2:2" x14ac:dyDescent="0.3">
      <c r="B12462" s="11"/>
    </row>
    <row r="12463" spans="2:2" x14ac:dyDescent="0.3">
      <c r="B12463" s="11"/>
    </row>
    <row r="12464" spans="2:2" x14ac:dyDescent="0.3">
      <c r="B12464" s="11"/>
    </row>
    <row r="12465" spans="2:2" x14ac:dyDescent="0.3">
      <c r="B12465" s="11"/>
    </row>
    <row r="12466" spans="2:2" x14ac:dyDescent="0.3">
      <c r="B12466" s="11"/>
    </row>
    <row r="12467" spans="2:2" x14ac:dyDescent="0.3">
      <c r="B12467" s="11"/>
    </row>
    <row r="12468" spans="2:2" x14ac:dyDescent="0.3">
      <c r="B12468" s="11"/>
    </row>
    <row r="12469" spans="2:2" x14ac:dyDescent="0.3">
      <c r="B12469" s="11"/>
    </row>
    <row r="12470" spans="2:2" x14ac:dyDescent="0.3">
      <c r="B12470" s="11"/>
    </row>
    <row r="12471" spans="2:2" x14ac:dyDescent="0.3">
      <c r="B12471" s="11"/>
    </row>
    <row r="12472" spans="2:2" x14ac:dyDescent="0.3">
      <c r="B12472" s="11"/>
    </row>
    <row r="12473" spans="2:2" x14ac:dyDescent="0.3">
      <c r="B12473" s="11"/>
    </row>
    <row r="12474" spans="2:2" x14ac:dyDescent="0.3">
      <c r="B12474" s="11"/>
    </row>
    <row r="12475" spans="2:2" x14ac:dyDescent="0.3">
      <c r="B12475" s="11"/>
    </row>
    <row r="12476" spans="2:2" x14ac:dyDescent="0.3">
      <c r="B12476" s="11"/>
    </row>
    <row r="12477" spans="2:2" x14ac:dyDescent="0.3">
      <c r="B12477" s="11"/>
    </row>
    <row r="12478" spans="2:2" x14ac:dyDescent="0.3">
      <c r="B12478" s="11"/>
    </row>
    <row r="12479" spans="2:2" x14ac:dyDescent="0.3">
      <c r="B12479" s="11"/>
    </row>
    <row r="12480" spans="2:2" x14ac:dyDescent="0.3">
      <c r="B12480" s="11"/>
    </row>
    <row r="12481" spans="2:2" x14ac:dyDescent="0.3">
      <c r="B12481" s="11"/>
    </row>
    <row r="12482" spans="2:2" x14ac:dyDescent="0.3">
      <c r="B12482" s="11"/>
    </row>
    <row r="12483" spans="2:2" x14ac:dyDescent="0.3">
      <c r="B12483" s="11"/>
    </row>
    <row r="12484" spans="2:2" x14ac:dyDescent="0.3">
      <c r="B12484" s="11"/>
    </row>
    <row r="12485" spans="2:2" x14ac:dyDescent="0.3">
      <c r="B12485" s="11"/>
    </row>
    <row r="12486" spans="2:2" x14ac:dyDescent="0.3">
      <c r="B12486" s="11"/>
    </row>
    <row r="12487" spans="2:2" x14ac:dyDescent="0.3">
      <c r="B12487" s="11"/>
    </row>
    <row r="12488" spans="2:2" x14ac:dyDescent="0.3">
      <c r="B12488" s="11"/>
    </row>
    <row r="12489" spans="2:2" x14ac:dyDescent="0.3">
      <c r="B12489" s="11"/>
    </row>
    <row r="12490" spans="2:2" x14ac:dyDescent="0.3">
      <c r="B12490" s="11"/>
    </row>
    <row r="12491" spans="2:2" x14ac:dyDescent="0.3">
      <c r="B12491" s="11"/>
    </row>
    <row r="12492" spans="2:2" x14ac:dyDescent="0.3">
      <c r="B12492" s="11"/>
    </row>
    <row r="12493" spans="2:2" x14ac:dyDescent="0.3">
      <c r="B12493" s="11"/>
    </row>
    <row r="12494" spans="2:2" x14ac:dyDescent="0.3">
      <c r="B12494" s="11"/>
    </row>
    <row r="12495" spans="2:2" x14ac:dyDescent="0.3">
      <c r="B12495" s="11"/>
    </row>
    <row r="12496" spans="2:2" x14ac:dyDescent="0.3">
      <c r="B12496" s="11"/>
    </row>
    <row r="12497" spans="2:2" x14ac:dyDescent="0.3">
      <c r="B12497" s="11"/>
    </row>
    <row r="12498" spans="2:2" x14ac:dyDescent="0.3">
      <c r="B12498" s="11"/>
    </row>
    <row r="12499" spans="2:2" x14ac:dyDescent="0.3">
      <c r="B12499" s="11"/>
    </row>
    <row r="12500" spans="2:2" x14ac:dyDescent="0.3">
      <c r="B12500" s="11"/>
    </row>
    <row r="12501" spans="2:2" x14ac:dyDescent="0.3">
      <c r="B12501" s="11"/>
    </row>
    <row r="12502" spans="2:2" x14ac:dyDescent="0.3">
      <c r="B12502" s="11"/>
    </row>
    <row r="12503" spans="2:2" x14ac:dyDescent="0.3">
      <c r="B12503" s="11"/>
    </row>
    <row r="12504" spans="2:2" x14ac:dyDescent="0.3">
      <c r="B12504" s="11"/>
    </row>
    <row r="12505" spans="2:2" x14ac:dyDescent="0.3">
      <c r="B12505" s="11"/>
    </row>
    <row r="12506" spans="2:2" x14ac:dyDescent="0.3">
      <c r="B12506" s="11"/>
    </row>
    <row r="12507" spans="2:2" x14ac:dyDescent="0.3">
      <c r="B12507" s="11"/>
    </row>
    <row r="12508" spans="2:2" x14ac:dyDescent="0.3">
      <c r="B12508" s="11"/>
    </row>
    <row r="12509" spans="2:2" x14ac:dyDescent="0.3">
      <c r="B12509" s="11"/>
    </row>
    <row r="12510" spans="2:2" x14ac:dyDescent="0.3">
      <c r="B12510" s="11"/>
    </row>
    <row r="12511" spans="2:2" x14ac:dyDescent="0.3">
      <c r="B12511" s="11"/>
    </row>
    <row r="12512" spans="2:2" x14ac:dyDescent="0.3">
      <c r="B12512" s="11"/>
    </row>
    <row r="12513" spans="2:2" x14ac:dyDescent="0.3">
      <c r="B12513" s="11"/>
    </row>
    <row r="12514" spans="2:2" x14ac:dyDescent="0.3">
      <c r="B12514" s="11"/>
    </row>
    <row r="12515" spans="2:2" x14ac:dyDescent="0.3">
      <c r="B12515" s="11"/>
    </row>
    <row r="12516" spans="2:2" x14ac:dyDescent="0.3">
      <c r="B12516" s="11"/>
    </row>
    <row r="12517" spans="2:2" x14ac:dyDescent="0.3">
      <c r="B12517" s="11"/>
    </row>
    <row r="12518" spans="2:2" x14ac:dyDescent="0.3">
      <c r="B12518" s="11"/>
    </row>
    <row r="12519" spans="2:2" x14ac:dyDescent="0.3">
      <c r="B12519" s="11"/>
    </row>
    <row r="12520" spans="2:2" x14ac:dyDescent="0.3">
      <c r="B12520" s="11"/>
    </row>
    <row r="12521" spans="2:2" x14ac:dyDescent="0.3">
      <c r="B12521" s="11"/>
    </row>
    <row r="12522" spans="2:2" x14ac:dyDescent="0.3">
      <c r="B12522" s="11"/>
    </row>
    <row r="12523" spans="2:2" x14ac:dyDescent="0.3">
      <c r="B12523" s="11"/>
    </row>
    <row r="12524" spans="2:2" x14ac:dyDescent="0.3">
      <c r="B12524" s="11"/>
    </row>
    <row r="12525" spans="2:2" x14ac:dyDescent="0.3">
      <c r="B12525" s="11"/>
    </row>
    <row r="12526" spans="2:2" x14ac:dyDescent="0.3">
      <c r="B12526" s="11"/>
    </row>
    <row r="12527" spans="2:2" x14ac:dyDescent="0.3">
      <c r="B12527" s="11"/>
    </row>
    <row r="12528" spans="2:2" x14ac:dyDescent="0.3">
      <c r="B12528" s="11"/>
    </row>
    <row r="12529" spans="2:2" x14ac:dyDescent="0.3">
      <c r="B12529" s="11"/>
    </row>
    <row r="12530" spans="2:2" x14ac:dyDescent="0.3">
      <c r="B12530" s="11"/>
    </row>
    <row r="12531" spans="2:2" x14ac:dyDescent="0.3">
      <c r="B12531" s="11"/>
    </row>
    <row r="12532" spans="2:2" x14ac:dyDescent="0.3">
      <c r="B12532" s="11"/>
    </row>
    <row r="12533" spans="2:2" x14ac:dyDescent="0.3">
      <c r="B12533" s="11"/>
    </row>
    <row r="12534" spans="2:2" x14ac:dyDescent="0.3">
      <c r="B12534" s="11"/>
    </row>
    <row r="12535" spans="2:2" x14ac:dyDescent="0.3">
      <c r="B12535" s="11"/>
    </row>
    <row r="12536" spans="2:2" x14ac:dyDescent="0.3">
      <c r="B12536" s="11"/>
    </row>
    <row r="12537" spans="2:2" x14ac:dyDescent="0.3">
      <c r="B12537" s="11"/>
    </row>
    <row r="12538" spans="2:2" x14ac:dyDescent="0.3">
      <c r="B12538" s="11"/>
    </row>
    <row r="12539" spans="2:2" x14ac:dyDescent="0.3">
      <c r="B12539" s="11"/>
    </row>
    <row r="12540" spans="2:2" x14ac:dyDescent="0.3">
      <c r="B12540" s="11"/>
    </row>
    <row r="12541" spans="2:2" x14ac:dyDescent="0.3">
      <c r="B12541" s="11"/>
    </row>
    <row r="12542" spans="2:2" x14ac:dyDescent="0.3">
      <c r="B12542" s="11"/>
    </row>
    <row r="12543" spans="2:2" x14ac:dyDescent="0.3">
      <c r="B12543" s="11"/>
    </row>
    <row r="12544" spans="2:2" x14ac:dyDescent="0.3">
      <c r="B12544" s="11"/>
    </row>
    <row r="12545" spans="2:2" x14ac:dyDescent="0.3">
      <c r="B12545" s="11"/>
    </row>
    <row r="12546" spans="2:2" x14ac:dyDescent="0.3">
      <c r="B12546" s="11"/>
    </row>
    <row r="12547" spans="2:2" x14ac:dyDescent="0.3">
      <c r="B12547" s="11"/>
    </row>
    <row r="12548" spans="2:2" x14ac:dyDescent="0.3">
      <c r="B12548" s="11"/>
    </row>
    <row r="12549" spans="2:2" x14ac:dyDescent="0.3">
      <c r="B12549" s="11"/>
    </row>
    <row r="12550" spans="2:2" x14ac:dyDescent="0.3">
      <c r="B12550" s="11"/>
    </row>
    <row r="12551" spans="2:2" x14ac:dyDescent="0.3">
      <c r="B12551" s="11"/>
    </row>
    <row r="12552" spans="2:2" x14ac:dyDescent="0.3">
      <c r="B12552" s="11"/>
    </row>
    <row r="12553" spans="2:2" x14ac:dyDescent="0.3">
      <c r="B12553" s="11"/>
    </row>
    <row r="12554" spans="2:2" x14ac:dyDescent="0.3">
      <c r="B12554" s="11"/>
    </row>
    <row r="12555" spans="2:2" x14ac:dyDescent="0.3">
      <c r="B12555" s="11"/>
    </row>
    <row r="12556" spans="2:2" x14ac:dyDescent="0.3">
      <c r="B12556" s="11"/>
    </row>
    <row r="12557" spans="2:2" x14ac:dyDescent="0.3">
      <c r="B12557" s="11"/>
    </row>
    <row r="12558" spans="2:2" x14ac:dyDescent="0.3">
      <c r="B12558" s="11"/>
    </row>
    <row r="12559" spans="2:2" x14ac:dyDescent="0.3">
      <c r="B12559" s="11"/>
    </row>
    <row r="12560" spans="2:2" x14ac:dyDescent="0.3">
      <c r="B12560" s="11"/>
    </row>
    <row r="12561" spans="2:2" x14ac:dyDescent="0.3">
      <c r="B12561" s="11"/>
    </row>
    <row r="12562" spans="2:2" x14ac:dyDescent="0.3">
      <c r="B12562" s="11"/>
    </row>
    <row r="12563" spans="2:2" x14ac:dyDescent="0.3">
      <c r="B12563" s="11"/>
    </row>
    <row r="12564" spans="2:2" x14ac:dyDescent="0.3">
      <c r="B12564" s="11"/>
    </row>
    <row r="12565" spans="2:2" x14ac:dyDescent="0.3">
      <c r="B12565" s="11"/>
    </row>
    <row r="12566" spans="2:2" x14ac:dyDescent="0.3">
      <c r="B12566" s="11"/>
    </row>
    <row r="12567" spans="2:2" x14ac:dyDescent="0.3">
      <c r="B12567" s="11"/>
    </row>
    <row r="12568" spans="2:2" x14ac:dyDescent="0.3">
      <c r="B12568" s="11"/>
    </row>
    <row r="12569" spans="2:2" x14ac:dyDescent="0.3">
      <c r="B12569" s="11"/>
    </row>
    <row r="12570" spans="2:2" x14ac:dyDescent="0.3">
      <c r="B12570" s="11"/>
    </row>
    <row r="12571" spans="2:2" x14ac:dyDescent="0.3">
      <c r="B12571" s="11"/>
    </row>
    <row r="12572" spans="2:2" x14ac:dyDescent="0.3">
      <c r="B12572" s="11"/>
    </row>
    <row r="12573" spans="2:2" x14ac:dyDescent="0.3">
      <c r="B12573" s="11"/>
    </row>
    <row r="12574" spans="2:2" x14ac:dyDescent="0.3">
      <c r="B12574" s="11"/>
    </row>
    <row r="12575" spans="2:2" x14ac:dyDescent="0.3">
      <c r="B12575" s="11"/>
    </row>
    <row r="12576" spans="2:2" x14ac:dyDescent="0.3">
      <c r="B12576" s="11"/>
    </row>
    <row r="12577" spans="2:2" x14ac:dyDescent="0.3">
      <c r="B12577" s="11"/>
    </row>
    <row r="12578" spans="2:2" x14ac:dyDescent="0.3">
      <c r="B12578" s="11"/>
    </row>
    <row r="12579" spans="2:2" x14ac:dyDescent="0.3">
      <c r="B12579" s="11"/>
    </row>
    <row r="12580" spans="2:2" x14ac:dyDescent="0.3">
      <c r="B12580" s="11"/>
    </row>
    <row r="12581" spans="2:2" x14ac:dyDescent="0.3">
      <c r="B12581" s="11"/>
    </row>
    <row r="12582" spans="2:2" x14ac:dyDescent="0.3">
      <c r="B12582" s="11"/>
    </row>
    <row r="12583" spans="2:2" x14ac:dyDescent="0.3">
      <c r="B12583" s="11"/>
    </row>
    <row r="12584" spans="2:2" x14ac:dyDescent="0.3">
      <c r="B12584" s="11"/>
    </row>
    <row r="12585" spans="2:2" x14ac:dyDescent="0.3">
      <c r="B12585" s="11"/>
    </row>
    <row r="12586" spans="2:2" x14ac:dyDescent="0.3">
      <c r="B12586" s="11"/>
    </row>
    <row r="12587" spans="2:2" x14ac:dyDescent="0.3">
      <c r="B12587" s="11"/>
    </row>
    <row r="12588" spans="2:2" x14ac:dyDescent="0.3">
      <c r="B12588" s="11"/>
    </row>
    <row r="12589" spans="2:2" x14ac:dyDescent="0.3">
      <c r="B12589" s="11"/>
    </row>
    <row r="12590" spans="2:2" x14ac:dyDescent="0.3">
      <c r="B12590" s="11"/>
    </row>
    <row r="12591" spans="2:2" x14ac:dyDescent="0.3">
      <c r="B12591" s="11"/>
    </row>
    <row r="12592" spans="2:2" x14ac:dyDescent="0.3">
      <c r="B12592" s="11"/>
    </row>
    <row r="12593" spans="2:2" x14ac:dyDescent="0.3">
      <c r="B12593" s="11"/>
    </row>
    <row r="12594" spans="2:2" x14ac:dyDescent="0.3">
      <c r="B12594" s="11"/>
    </row>
    <row r="12595" spans="2:2" x14ac:dyDescent="0.3">
      <c r="B12595" s="11"/>
    </row>
    <row r="12596" spans="2:2" x14ac:dyDescent="0.3">
      <c r="B12596" s="11"/>
    </row>
    <row r="12597" spans="2:2" x14ac:dyDescent="0.3">
      <c r="B12597" s="11"/>
    </row>
    <row r="12598" spans="2:2" x14ac:dyDescent="0.3">
      <c r="B12598" s="11"/>
    </row>
    <row r="12599" spans="2:2" x14ac:dyDescent="0.3">
      <c r="B12599" s="11"/>
    </row>
    <row r="12600" spans="2:2" x14ac:dyDescent="0.3">
      <c r="B12600" s="11"/>
    </row>
    <row r="12601" spans="2:2" x14ac:dyDescent="0.3">
      <c r="B12601" s="11"/>
    </row>
    <row r="12602" spans="2:2" x14ac:dyDescent="0.3">
      <c r="B12602" s="11"/>
    </row>
    <row r="12603" spans="2:2" x14ac:dyDescent="0.3">
      <c r="B12603" s="11"/>
    </row>
    <row r="12604" spans="2:2" x14ac:dyDescent="0.3">
      <c r="B12604" s="11"/>
    </row>
    <row r="12605" spans="2:2" x14ac:dyDescent="0.3">
      <c r="B12605" s="11"/>
    </row>
    <row r="12606" spans="2:2" x14ac:dyDescent="0.3">
      <c r="B12606" s="11"/>
    </row>
    <row r="12607" spans="2:2" x14ac:dyDescent="0.3">
      <c r="B12607" s="11"/>
    </row>
    <row r="12608" spans="2:2" x14ac:dyDescent="0.3">
      <c r="B12608" s="11"/>
    </row>
    <row r="12609" spans="2:2" x14ac:dyDescent="0.3">
      <c r="B12609" s="11"/>
    </row>
    <row r="12610" spans="2:2" x14ac:dyDescent="0.3">
      <c r="B12610" s="11"/>
    </row>
    <row r="12611" spans="2:2" x14ac:dyDescent="0.3">
      <c r="B12611" s="11"/>
    </row>
    <row r="12612" spans="2:2" x14ac:dyDescent="0.3">
      <c r="B12612" s="11"/>
    </row>
    <row r="12613" spans="2:2" x14ac:dyDescent="0.3">
      <c r="B12613" s="11"/>
    </row>
    <row r="12614" spans="2:2" x14ac:dyDescent="0.3">
      <c r="B12614" s="11"/>
    </row>
    <row r="12615" spans="2:2" x14ac:dyDescent="0.3">
      <c r="B12615" s="11"/>
    </row>
    <row r="12616" spans="2:2" x14ac:dyDescent="0.3">
      <c r="B12616" s="11"/>
    </row>
    <row r="12617" spans="2:2" x14ac:dyDescent="0.3">
      <c r="B12617" s="11"/>
    </row>
    <row r="12618" spans="2:2" x14ac:dyDescent="0.3">
      <c r="B12618" s="11"/>
    </row>
    <row r="12619" spans="2:2" x14ac:dyDescent="0.3">
      <c r="B12619" s="11"/>
    </row>
    <row r="12620" spans="2:2" x14ac:dyDescent="0.3">
      <c r="B12620" s="11"/>
    </row>
    <row r="12621" spans="2:2" x14ac:dyDescent="0.3">
      <c r="B12621" s="11"/>
    </row>
    <row r="12622" spans="2:2" x14ac:dyDescent="0.3">
      <c r="B12622" s="11"/>
    </row>
    <row r="12623" spans="2:2" x14ac:dyDescent="0.3">
      <c r="B12623" s="11"/>
    </row>
    <row r="12624" spans="2:2" x14ac:dyDescent="0.3">
      <c r="B12624" s="11"/>
    </row>
    <row r="12625" spans="2:2" x14ac:dyDescent="0.3">
      <c r="B12625" s="11"/>
    </row>
    <row r="12626" spans="2:2" x14ac:dyDescent="0.3">
      <c r="B12626" s="11"/>
    </row>
    <row r="12627" spans="2:2" x14ac:dyDescent="0.3">
      <c r="B12627" s="11"/>
    </row>
    <row r="12628" spans="2:2" x14ac:dyDescent="0.3">
      <c r="B12628" s="11"/>
    </row>
    <row r="12629" spans="2:2" x14ac:dyDescent="0.3">
      <c r="B12629" s="11"/>
    </row>
    <row r="12630" spans="2:2" x14ac:dyDescent="0.3">
      <c r="B12630" s="11"/>
    </row>
    <row r="12631" spans="2:2" x14ac:dyDescent="0.3">
      <c r="B12631" s="11"/>
    </row>
    <row r="12632" spans="2:2" x14ac:dyDescent="0.3">
      <c r="B12632" s="11"/>
    </row>
    <row r="12633" spans="2:2" x14ac:dyDescent="0.3">
      <c r="B12633" s="11"/>
    </row>
    <row r="12634" spans="2:2" x14ac:dyDescent="0.3">
      <c r="B12634" s="11"/>
    </row>
    <row r="12635" spans="2:2" x14ac:dyDescent="0.3">
      <c r="B12635" s="11"/>
    </row>
    <row r="12636" spans="2:2" x14ac:dyDescent="0.3">
      <c r="B12636" s="11"/>
    </row>
    <row r="12637" spans="2:2" x14ac:dyDescent="0.3">
      <c r="B12637" s="11"/>
    </row>
    <row r="12638" spans="2:2" x14ac:dyDescent="0.3">
      <c r="B12638" s="11"/>
    </row>
    <row r="12639" spans="2:2" x14ac:dyDescent="0.3">
      <c r="B12639" s="11"/>
    </row>
    <row r="12640" spans="2:2" x14ac:dyDescent="0.3">
      <c r="B12640" s="11"/>
    </row>
    <row r="12641" spans="2:2" x14ac:dyDescent="0.3">
      <c r="B12641" s="11"/>
    </row>
    <row r="12642" spans="2:2" x14ac:dyDescent="0.3">
      <c r="B12642" s="11"/>
    </row>
    <row r="12643" spans="2:2" x14ac:dyDescent="0.3">
      <c r="B12643" s="11"/>
    </row>
    <row r="12644" spans="2:2" x14ac:dyDescent="0.3">
      <c r="B12644" s="11"/>
    </row>
    <row r="12645" spans="2:2" x14ac:dyDescent="0.3">
      <c r="B12645" s="11"/>
    </row>
    <row r="12646" spans="2:2" x14ac:dyDescent="0.3">
      <c r="B12646" s="11"/>
    </row>
    <row r="12647" spans="2:2" x14ac:dyDescent="0.3">
      <c r="B12647" s="11"/>
    </row>
    <row r="12648" spans="2:2" x14ac:dyDescent="0.3">
      <c r="B12648" s="11"/>
    </row>
    <row r="12649" spans="2:2" x14ac:dyDescent="0.3">
      <c r="B12649" s="11"/>
    </row>
    <row r="12650" spans="2:2" x14ac:dyDescent="0.3">
      <c r="B12650" s="11"/>
    </row>
    <row r="12651" spans="2:2" x14ac:dyDescent="0.3">
      <c r="B12651" s="11"/>
    </row>
    <row r="12652" spans="2:2" x14ac:dyDescent="0.3">
      <c r="B12652" s="11"/>
    </row>
    <row r="12653" spans="2:2" x14ac:dyDescent="0.3">
      <c r="B12653" s="11"/>
    </row>
    <row r="12654" spans="2:2" x14ac:dyDescent="0.3">
      <c r="B12654" s="11"/>
    </row>
    <row r="12655" spans="2:2" x14ac:dyDescent="0.3">
      <c r="B12655" s="11"/>
    </row>
    <row r="12656" spans="2:2" x14ac:dyDescent="0.3">
      <c r="B12656" s="11"/>
    </row>
    <row r="12657" spans="2:2" x14ac:dyDescent="0.3">
      <c r="B12657" s="11"/>
    </row>
    <row r="12658" spans="2:2" x14ac:dyDescent="0.3">
      <c r="B12658" s="11"/>
    </row>
    <row r="12659" spans="2:2" x14ac:dyDescent="0.3">
      <c r="B12659" s="11"/>
    </row>
    <row r="12660" spans="2:2" x14ac:dyDescent="0.3">
      <c r="B12660" s="11"/>
    </row>
    <row r="12661" spans="2:2" x14ac:dyDescent="0.3">
      <c r="B12661" s="11"/>
    </row>
    <row r="12662" spans="2:2" x14ac:dyDescent="0.3">
      <c r="B12662" s="11"/>
    </row>
    <row r="12663" spans="2:2" x14ac:dyDescent="0.3">
      <c r="B12663" s="11"/>
    </row>
    <row r="12664" spans="2:2" x14ac:dyDescent="0.3">
      <c r="B12664" s="11"/>
    </row>
    <row r="12665" spans="2:2" x14ac:dyDescent="0.3">
      <c r="B12665" s="11"/>
    </row>
    <row r="12666" spans="2:2" x14ac:dyDescent="0.3">
      <c r="B12666" s="11"/>
    </row>
    <row r="12667" spans="2:2" x14ac:dyDescent="0.3">
      <c r="B12667" s="11"/>
    </row>
    <row r="12668" spans="2:2" x14ac:dyDescent="0.3">
      <c r="B12668" s="11"/>
    </row>
    <row r="12669" spans="2:2" x14ac:dyDescent="0.3">
      <c r="B12669" s="11"/>
    </row>
    <row r="12670" spans="2:2" x14ac:dyDescent="0.3">
      <c r="B12670" s="11"/>
    </row>
    <row r="12671" spans="2:2" x14ac:dyDescent="0.3">
      <c r="B12671" s="11"/>
    </row>
    <row r="12672" spans="2:2" x14ac:dyDescent="0.3">
      <c r="B12672" s="11"/>
    </row>
    <row r="12673" spans="2:2" x14ac:dyDescent="0.3">
      <c r="B12673" s="11"/>
    </row>
    <row r="12674" spans="2:2" x14ac:dyDescent="0.3">
      <c r="B12674" s="11"/>
    </row>
    <row r="12675" spans="2:2" x14ac:dyDescent="0.3">
      <c r="B12675" s="11"/>
    </row>
    <row r="12676" spans="2:2" x14ac:dyDescent="0.3">
      <c r="B12676" s="11"/>
    </row>
    <row r="12677" spans="2:2" x14ac:dyDescent="0.3">
      <c r="B12677" s="11"/>
    </row>
    <row r="12678" spans="2:2" x14ac:dyDescent="0.3">
      <c r="B12678" s="11"/>
    </row>
    <row r="12679" spans="2:2" x14ac:dyDescent="0.3">
      <c r="B12679" s="11"/>
    </row>
    <row r="12680" spans="2:2" x14ac:dyDescent="0.3">
      <c r="B12680" s="11"/>
    </row>
    <row r="12681" spans="2:2" x14ac:dyDescent="0.3">
      <c r="B12681" s="11"/>
    </row>
    <row r="12682" spans="2:2" x14ac:dyDescent="0.3">
      <c r="B12682" s="11"/>
    </row>
    <row r="12683" spans="2:2" x14ac:dyDescent="0.3">
      <c r="B12683" s="11"/>
    </row>
    <row r="12684" spans="2:2" x14ac:dyDescent="0.3">
      <c r="B12684" s="11"/>
    </row>
    <row r="12685" spans="2:2" x14ac:dyDescent="0.3">
      <c r="B12685" s="11"/>
    </row>
    <row r="12686" spans="2:2" x14ac:dyDescent="0.3">
      <c r="B12686" s="11"/>
    </row>
    <row r="12687" spans="2:2" x14ac:dyDescent="0.3">
      <c r="B12687" s="11"/>
    </row>
    <row r="12688" spans="2:2" x14ac:dyDescent="0.3">
      <c r="B12688" s="11"/>
    </row>
    <row r="12689" spans="2:2" x14ac:dyDescent="0.3">
      <c r="B12689" s="11"/>
    </row>
    <row r="12690" spans="2:2" x14ac:dyDescent="0.3">
      <c r="B12690" s="11"/>
    </row>
    <row r="12691" spans="2:2" x14ac:dyDescent="0.3">
      <c r="B12691" s="11"/>
    </row>
    <row r="12692" spans="2:2" x14ac:dyDescent="0.3">
      <c r="B12692" s="11"/>
    </row>
    <row r="12693" spans="2:2" x14ac:dyDescent="0.3">
      <c r="B12693" s="11"/>
    </row>
    <row r="12694" spans="2:2" x14ac:dyDescent="0.3">
      <c r="B12694" s="11"/>
    </row>
    <row r="12695" spans="2:2" x14ac:dyDescent="0.3">
      <c r="B12695" s="11"/>
    </row>
    <row r="12696" spans="2:2" x14ac:dyDescent="0.3">
      <c r="B12696" s="11"/>
    </row>
    <row r="12697" spans="2:2" x14ac:dyDescent="0.3">
      <c r="B12697" s="11"/>
    </row>
    <row r="12698" spans="2:2" x14ac:dyDescent="0.3">
      <c r="B12698" s="11"/>
    </row>
    <row r="12699" spans="2:2" x14ac:dyDescent="0.3">
      <c r="B12699" s="11"/>
    </row>
    <row r="12700" spans="2:2" x14ac:dyDescent="0.3">
      <c r="B12700" s="11"/>
    </row>
    <row r="12701" spans="2:2" x14ac:dyDescent="0.3">
      <c r="B12701" s="11"/>
    </row>
    <row r="12702" spans="2:2" x14ac:dyDescent="0.3">
      <c r="B12702" s="11"/>
    </row>
    <row r="12703" spans="2:2" x14ac:dyDescent="0.3">
      <c r="B12703" s="11"/>
    </row>
    <row r="12704" spans="2:2" x14ac:dyDescent="0.3">
      <c r="B12704" s="11"/>
    </row>
    <row r="12705" spans="2:2" x14ac:dyDescent="0.3">
      <c r="B12705" s="11"/>
    </row>
    <row r="12706" spans="2:2" x14ac:dyDescent="0.3">
      <c r="B12706" s="11"/>
    </row>
    <row r="12707" spans="2:2" x14ac:dyDescent="0.3">
      <c r="B12707" s="11"/>
    </row>
    <row r="12708" spans="2:2" x14ac:dyDescent="0.3">
      <c r="B12708" s="11"/>
    </row>
    <row r="12709" spans="2:2" x14ac:dyDescent="0.3">
      <c r="B12709" s="11"/>
    </row>
    <row r="12710" spans="2:2" x14ac:dyDescent="0.3">
      <c r="B12710" s="11"/>
    </row>
    <row r="12711" spans="2:2" x14ac:dyDescent="0.3">
      <c r="B12711" s="11"/>
    </row>
    <row r="12712" spans="2:2" x14ac:dyDescent="0.3">
      <c r="B12712" s="11"/>
    </row>
    <row r="12713" spans="2:2" x14ac:dyDescent="0.3">
      <c r="B12713" s="11"/>
    </row>
    <row r="12714" spans="2:2" x14ac:dyDescent="0.3">
      <c r="B12714" s="11"/>
    </row>
    <row r="12715" spans="2:2" x14ac:dyDescent="0.3">
      <c r="B12715" s="11"/>
    </row>
    <row r="12716" spans="2:2" x14ac:dyDescent="0.3">
      <c r="B12716" s="11"/>
    </row>
    <row r="12717" spans="2:2" x14ac:dyDescent="0.3">
      <c r="B12717" s="11"/>
    </row>
    <row r="12718" spans="2:2" x14ac:dyDescent="0.3">
      <c r="B12718" s="11"/>
    </row>
    <row r="12719" spans="2:2" x14ac:dyDescent="0.3">
      <c r="B12719" s="11"/>
    </row>
    <row r="12720" spans="2:2" x14ac:dyDescent="0.3">
      <c r="B12720" s="11"/>
    </row>
    <row r="12721" spans="2:2" x14ac:dyDescent="0.3">
      <c r="B12721" s="11"/>
    </row>
    <row r="12722" spans="2:2" x14ac:dyDescent="0.3">
      <c r="B12722" s="11"/>
    </row>
    <row r="12723" spans="2:2" x14ac:dyDescent="0.3">
      <c r="B12723" s="11"/>
    </row>
    <row r="12724" spans="2:2" x14ac:dyDescent="0.3">
      <c r="B12724" s="11"/>
    </row>
    <row r="12725" spans="2:2" x14ac:dyDescent="0.3">
      <c r="B12725" s="11"/>
    </row>
    <row r="12726" spans="2:2" x14ac:dyDescent="0.3">
      <c r="B12726" s="11"/>
    </row>
    <row r="12727" spans="2:2" x14ac:dyDescent="0.3">
      <c r="B12727" s="11"/>
    </row>
    <row r="12728" spans="2:2" x14ac:dyDescent="0.3">
      <c r="B12728" s="11"/>
    </row>
    <row r="12729" spans="2:2" x14ac:dyDescent="0.3">
      <c r="B12729" s="11"/>
    </row>
    <row r="12730" spans="2:2" x14ac:dyDescent="0.3">
      <c r="B12730" s="11"/>
    </row>
    <row r="12731" spans="2:2" x14ac:dyDescent="0.3">
      <c r="B12731" s="11"/>
    </row>
    <row r="12732" spans="2:2" x14ac:dyDescent="0.3">
      <c r="B12732" s="11"/>
    </row>
    <row r="12733" spans="2:2" x14ac:dyDescent="0.3">
      <c r="B12733" s="11"/>
    </row>
    <row r="12734" spans="2:2" x14ac:dyDescent="0.3">
      <c r="B12734" s="11"/>
    </row>
    <row r="12735" spans="2:2" x14ac:dyDescent="0.3">
      <c r="B12735" s="11"/>
    </row>
    <row r="12736" spans="2:2" x14ac:dyDescent="0.3">
      <c r="B12736" s="11"/>
    </row>
    <row r="12737" spans="2:2" x14ac:dyDescent="0.3">
      <c r="B12737" s="11"/>
    </row>
    <row r="12738" spans="2:2" x14ac:dyDescent="0.3">
      <c r="B12738" s="11"/>
    </row>
    <row r="12739" spans="2:2" x14ac:dyDescent="0.3">
      <c r="B12739" s="11"/>
    </row>
    <row r="12740" spans="2:2" x14ac:dyDescent="0.3">
      <c r="B12740" s="11"/>
    </row>
    <row r="12741" spans="2:2" x14ac:dyDescent="0.3">
      <c r="B12741" s="11"/>
    </row>
    <row r="12742" spans="2:2" x14ac:dyDescent="0.3">
      <c r="B12742" s="11"/>
    </row>
    <row r="12743" spans="2:2" x14ac:dyDescent="0.3">
      <c r="B12743" s="11"/>
    </row>
    <row r="12744" spans="2:2" x14ac:dyDescent="0.3">
      <c r="B12744" s="11"/>
    </row>
    <row r="12745" spans="2:2" x14ac:dyDescent="0.3">
      <c r="B12745" s="11"/>
    </row>
    <row r="12746" spans="2:2" x14ac:dyDescent="0.3">
      <c r="B12746" s="11"/>
    </row>
    <row r="12747" spans="2:2" x14ac:dyDescent="0.3">
      <c r="B12747" s="11"/>
    </row>
    <row r="12748" spans="2:2" x14ac:dyDescent="0.3">
      <c r="B12748" s="11"/>
    </row>
    <row r="12749" spans="2:2" x14ac:dyDescent="0.3">
      <c r="B12749" s="11"/>
    </row>
    <row r="12750" spans="2:2" x14ac:dyDescent="0.3">
      <c r="B12750" s="11"/>
    </row>
    <row r="12751" spans="2:2" x14ac:dyDescent="0.3">
      <c r="B12751" s="11"/>
    </row>
    <row r="12752" spans="2:2" x14ac:dyDescent="0.3">
      <c r="B12752" s="11"/>
    </row>
    <row r="12753" spans="2:2" x14ac:dyDescent="0.3">
      <c r="B12753" s="11"/>
    </row>
    <row r="12754" spans="2:2" x14ac:dyDescent="0.3">
      <c r="B12754" s="11"/>
    </row>
    <row r="12755" spans="2:2" x14ac:dyDescent="0.3">
      <c r="B12755" s="11"/>
    </row>
    <row r="12756" spans="2:2" x14ac:dyDescent="0.3">
      <c r="B12756" s="11"/>
    </row>
    <row r="12757" spans="2:2" x14ac:dyDescent="0.3">
      <c r="B12757" s="11"/>
    </row>
    <row r="12758" spans="2:2" x14ac:dyDescent="0.3">
      <c r="B12758" s="11"/>
    </row>
    <row r="12759" spans="2:2" x14ac:dyDescent="0.3">
      <c r="B12759" s="11"/>
    </row>
    <row r="12760" spans="2:2" x14ac:dyDescent="0.3">
      <c r="B12760" s="11"/>
    </row>
    <row r="12761" spans="2:2" x14ac:dyDescent="0.3">
      <c r="B12761" s="11"/>
    </row>
    <row r="12762" spans="2:2" x14ac:dyDescent="0.3">
      <c r="B12762" s="11"/>
    </row>
    <row r="12763" spans="2:2" x14ac:dyDescent="0.3">
      <c r="B12763" s="11"/>
    </row>
    <row r="12764" spans="2:2" x14ac:dyDescent="0.3">
      <c r="B12764" s="11"/>
    </row>
    <row r="12765" spans="2:2" x14ac:dyDescent="0.3">
      <c r="B12765" s="11"/>
    </row>
    <row r="12766" spans="2:2" x14ac:dyDescent="0.3">
      <c r="B12766" s="11"/>
    </row>
    <row r="12767" spans="2:2" x14ac:dyDescent="0.3">
      <c r="B12767" s="11"/>
    </row>
    <row r="12768" spans="2:2" x14ac:dyDescent="0.3">
      <c r="B12768" s="11"/>
    </row>
    <row r="12769" spans="2:2" x14ac:dyDescent="0.3">
      <c r="B12769" s="11"/>
    </row>
    <row r="12770" spans="2:2" x14ac:dyDescent="0.3">
      <c r="B12770" s="11"/>
    </row>
    <row r="12771" spans="2:2" x14ac:dyDescent="0.3">
      <c r="B12771" s="11"/>
    </row>
    <row r="12772" spans="2:2" x14ac:dyDescent="0.3">
      <c r="B12772" s="11"/>
    </row>
    <row r="12773" spans="2:2" x14ac:dyDescent="0.3">
      <c r="B12773" s="11"/>
    </row>
    <row r="12774" spans="2:2" x14ac:dyDescent="0.3">
      <c r="B12774" s="11"/>
    </row>
    <row r="12775" spans="2:2" x14ac:dyDescent="0.3">
      <c r="B12775" s="11"/>
    </row>
    <row r="12776" spans="2:2" x14ac:dyDescent="0.3">
      <c r="B12776" s="11"/>
    </row>
    <row r="12777" spans="2:2" x14ac:dyDescent="0.3">
      <c r="B12777" s="11"/>
    </row>
    <row r="12778" spans="2:2" x14ac:dyDescent="0.3">
      <c r="B12778" s="11"/>
    </row>
    <row r="12779" spans="2:2" x14ac:dyDescent="0.3">
      <c r="B12779" s="11"/>
    </row>
    <row r="12780" spans="2:2" x14ac:dyDescent="0.3">
      <c r="B12780" s="11"/>
    </row>
    <row r="12781" spans="2:2" x14ac:dyDescent="0.3">
      <c r="B12781" s="11"/>
    </row>
    <row r="12782" spans="2:2" x14ac:dyDescent="0.3">
      <c r="B12782" s="11"/>
    </row>
    <row r="12783" spans="2:2" x14ac:dyDescent="0.3">
      <c r="B12783" s="11"/>
    </row>
    <row r="12784" spans="2:2" x14ac:dyDescent="0.3">
      <c r="B12784" s="11"/>
    </row>
    <row r="12785" spans="2:2" x14ac:dyDescent="0.3">
      <c r="B12785" s="11"/>
    </row>
    <row r="12786" spans="2:2" x14ac:dyDescent="0.3">
      <c r="B12786" s="11"/>
    </row>
    <row r="12787" spans="2:2" x14ac:dyDescent="0.3">
      <c r="B12787" s="11"/>
    </row>
    <row r="12788" spans="2:2" x14ac:dyDescent="0.3">
      <c r="B12788" s="11"/>
    </row>
    <row r="12789" spans="2:2" x14ac:dyDescent="0.3">
      <c r="B12789" s="11"/>
    </row>
    <row r="12790" spans="2:2" x14ac:dyDescent="0.3">
      <c r="B12790" s="11"/>
    </row>
    <row r="12791" spans="2:2" x14ac:dyDescent="0.3">
      <c r="B12791" s="11"/>
    </row>
    <row r="12792" spans="2:2" x14ac:dyDescent="0.3">
      <c r="B12792" s="11"/>
    </row>
    <row r="12793" spans="2:2" x14ac:dyDescent="0.3">
      <c r="B12793" s="11"/>
    </row>
    <row r="12794" spans="2:2" x14ac:dyDescent="0.3">
      <c r="B12794" s="11"/>
    </row>
    <row r="12795" spans="2:2" x14ac:dyDescent="0.3">
      <c r="B12795" s="11"/>
    </row>
    <row r="12796" spans="2:2" x14ac:dyDescent="0.3">
      <c r="B12796" s="11"/>
    </row>
    <row r="12797" spans="2:2" x14ac:dyDescent="0.3">
      <c r="B12797" s="11"/>
    </row>
    <row r="12798" spans="2:2" x14ac:dyDescent="0.3">
      <c r="B12798" s="11"/>
    </row>
    <row r="12799" spans="2:2" x14ac:dyDescent="0.3">
      <c r="B12799" s="11"/>
    </row>
    <row r="12800" spans="2:2" x14ac:dyDescent="0.3">
      <c r="B12800" s="11"/>
    </row>
    <row r="12801" spans="2:2" x14ac:dyDescent="0.3">
      <c r="B12801" s="11"/>
    </row>
    <row r="12802" spans="2:2" x14ac:dyDescent="0.3">
      <c r="B12802" s="11"/>
    </row>
    <row r="12803" spans="2:2" x14ac:dyDescent="0.3">
      <c r="B12803" s="11"/>
    </row>
    <row r="12804" spans="2:2" x14ac:dyDescent="0.3">
      <c r="B12804" s="11"/>
    </row>
    <row r="12805" spans="2:2" x14ac:dyDescent="0.3">
      <c r="B12805" s="11"/>
    </row>
    <row r="12806" spans="2:2" x14ac:dyDescent="0.3">
      <c r="B12806" s="11"/>
    </row>
    <row r="12807" spans="2:2" x14ac:dyDescent="0.3">
      <c r="B12807" s="11"/>
    </row>
    <row r="12808" spans="2:2" x14ac:dyDescent="0.3">
      <c r="B12808" s="11"/>
    </row>
    <row r="12809" spans="2:2" x14ac:dyDescent="0.3">
      <c r="B12809" s="11"/>
    </row>
    <row r="12810" spans="2:2" x14ac:dyDescent="0.3">
      <c r="B12810" s="11"/>
    </row>
    <row r="12811" spans="2:2" x14ac:dyDescent="0.3">
      <c r="B12811" s="11"/>
    </row>
    <row r="12812" spans="2:2" x14ac:dyDescent="0.3">
      <c r="B12812" s="11"/>
    </row>
    <row r="12813" spans="2:2" x14ac:dyDescent="0.3">
      <c r="B12813" s="11"/>
    </row>
    <row r="12814" spans="2:2" x14ac:dyDescent="0.3">
      <c r="B12814" s="11"/>
    </row>
    <row r="12815" spans="2:2" x14ac:dyDescent="0.3">
      <c r="B12815" s="11"/>
    </row>
    <row r="12816" spans="2:2" x14ac:dyDescent="0.3">
      <c r="B12816" s="11"/>
    </row>
    <row r="12817" spans="2:2" x14ac:dyDescent="0.3">
      <c r="B12817" s="11"/>
    </row>
    <row r="12818" spans="2:2" x14ac:dyDescent="0.3">
      <c r="B12818" s="11"/>
    </row>
    <row r="12819" spans="2:2" x14ac:dyDescent="0.3">
      <c r="B12819" s="11"/>
    </row>
    <row r="12820" spans="2:2" x14ac:dyDescent="0.3">
      <c r="B12820" s="11"/>
    </row>
    <row r="12821" spans="2:2" x14ac:dyDescent="0.3">
      <c r="B12821" s="11"/>
    </row>
    <row r="12822" spans="2:2" x14ac:dyDescent="0.3">
      <c r="B12822" s="11"/>
    </row>
    <row r="12823" spans="2:2" x14ac:dyDescent="0.3">
      <c r="B12823" s="11"/>
    </row>
    <row r="12824" spans="2:2" x14ac:dyDescent="0.3">
      <c r="B12824" s="11"/>
    </row>
    <row r="12825" spans="2:2" x14ac:dyDescent="0.3">
      <c r="B12825" s="11"/>
    </row>
    <row r="12826" spans="2:2" x14ac:dyDescent="0.3">
      <c r="B12826" s="11"/>
    </row>
    <row r="12827" spans="2:2" x14ac:dyDescent="0.3">
      <c r="B12827" s="11"/>
    </row>
    <row r="12828" spans="2:2" x14ac:dyDescent="0.3">
      <c r="B12828" s="11"/>
    </row>
    <row r="12829" spans="2:2" x14ac:dyDescent="0.3">
      <c r="B12829" s="11"/>
    </row>
    <row r="12830" spans="2:2" x14ac:dyDescent="0.3">
      <c r="B12830" s="11"/>
    </row>
    <row r="12831" spans="2:2" x14ac:dyDescent="0.3">
      <c r="B12831" s="11"/>
    </row>
    <row r="12832" spans="2:2" x14ac:dyDescent="0.3">
      <c r="B12832" s="11"/>
    </row>
    <row r="12833" spans="2:2" x14ac:dyDescent="0.3">
      <c r="B12833" s="11"/>
    </row>
    <row r="12834" spans="2:2" x14ac:dyDescent="0.3">
      <c r="B12834" s="11"/>
    </row>
    <row r="12835" spans="2:2" x14ac:dyDescent="0.3">
      <c r="B12835" s="11"/>
    </row>
    <row r="12836" spans="2:2" x14ac:dyDescent="0.3">
      <c r="B12836" s="11"/>
    </row>
    <row r="12837" spans="2:2" x14ac:dyDescent="0.3">
      <c r="B12837" s="11"/>
    </row>
    <row r="12838" spans="2:2" x14ac:dyDescent="0.3">
      <c r="B12838" s="11"/>
    </row>
    <row r="12839" spans="2:2" x14ac:dyDescent="0.3">
      <c r="B12839" s="11"/>
    </row>
    <row r="12840" spans="2:2" x14ac:dyDescent="0.3">
      <c r="B12840" s="11"/>
    </row>
    <row r="12841" spans="2:2" x14ac:dyDescent="0.3">
      <c r="B12841" s="11"/>
    </row>
    <row r="12842" spans="2:2" x14ac:dyDescent="0.3">
      <c r="B12842" s="11"/>
    </row>
    <row r="12843" spans="2:2" x14ac:dyDescent="0.3">
      <c r="B12843" s="11"/>
    </row>
    <row r="12844" spans="2:2" x14ac:dyDescent="0.3">
      <c r="B12844" s="11"/>
    </row>
    <row r="12845" spans="2:2" x14ac:dyDescent="0.3">
      <c r="B12845" s="11"/>
    </row>
    <row r="12846" spans="2:2" x14ac:dyDescent="0.3">
      <c r="B12846" s="11"/>
    </row>
    <row r="12847" spans="2:2" x14ac:dyDescent="0.3">
      <c r="B12847" s="11"/>
    </row>
    <row r="12848" spans="2:2" x14ac:dyDescent="0.3">
      <c r="B12848" s="11"/>
    </row>
    <row r="12849" spans="2:2" x14ac:dyDescent="0.3">
      <c r="B12849" s="11"/>
    </row>
    <row r="12850" spans="2:2" x14ac:dyDescent="0.3">
      <c r="B12850" s="11"/>
    </row>
    <row r="12851" spans="2:2" x14ac:dyDescent="0.3">
      <c r="B12851" s="11"/>
    </row>
    <row r="12852" spans="2:2" x14ac:dyDescent="0.3">
      <c r="B12852" s="11"/>
    </row>
    <row r="12853" spans="2:2" x14ac:dyDescent="0.3">
      <c r="B12853" s="11"/>
    </row>
    <row r="12854" spans="2:2" x14ac:dyDescent="0.3">
      <c r="B12854" s="11"/>
    </row>
    <row r="12855" spans="2:2" x14ac:dyDescent="0.3">
      <c r="B12855" s="11"/>
    </row>
    <row r="12856" spans="2:2" x14ac:dyDescent="0.3">
      <c r="B12856" s="11"/>
    </row>
    <row r="12857" spans="2:2" x14ac:dyDescent="0.3">
      <c r="B12857" s="11"/>
    </row>
    <row r="12858" spans="2:2" x14ac:dyDescent="0.3">
      <c r="B12858" s="11"/>
    </row>
    <row r="12859" spans="2:2" x14ac:dyDescent="0.3">
      <c r="B12859" s="11"/>
    </row>
    <row r="12860" spans="2:2" x14ac:dyDescent="0.3">
      <c r="B12860" s="11"/>
    </row>
    <row r="12861" spans="2:2" x14ac:dyDescent="0.3">
      <c r="B12861" s="11"/>
    </row>
    <row r="12862" spans="2:2" x14ac:dyDescent="0.3">
      <c r="B12862" s="11"/>
    </row>
    <row r="12863" spans="2:2" x14ac:dyDescent="0.3">
      <c r="B12863" s="11"/>
    </row>
    <row r="12864" spans="2:2" x14ac:dyDescent="0.3">
      <c r="B12864" s="11"/>
    </row>
    <row r="12865" spans="2:2" x14ac:dyDescent="0.3">
      <c r="B12865" s="11"/>
    </row>
    <row r="12866" spans="2:2" x14ac:dyDescent="0.3">
      <c r="B12866" s="11"/>
    </row>
    <row r="12867" spans="2:2" x14ac:dyDescent="0.3">
      <c r="B12867" s="11"/>
    </row>
    <row r="12868" spans="2:2" x14ac:dyDescent="0.3">
      <c r="B12868" s="11"/>
    </row>
    <row r="12869" spans="2:2" x14ac:dyDescent="0.3">
      <c r="B12869" s="11"/>
    </row>
    <row r="12870" spans="2:2" x14ac:dyDescent="0.3">
      <c r="B12870" s="11"/>
    </row>
    <row r="12871" spans="2:2" x14ac:dyDescent="0.3">
      <c r="B12871" s="11"/>
    </row>
    <row r="12872" spans="2:2" x14ac:dyDescent="0.3">
      <c r="B12872" s="11"/>
    </row>
    <row r="12873" spans="2:2" x14ac:dyDescent="0.3">
      <c r="B12873" s="11"/>
    </row>
    <row r="12874" spans="2:2" x14ac:dyDescent="0.3">
      <c r="B12874" s="11"/>
    </row>
    <row r="12875" spans="2:2" x14ac:dyDescent="0.3">
      <c r="B12875" s="11"/>
    </row>
    <row r="12876" spans="2:2" x14ac:dyDescent="0.3">
      <c r="B12876" s="11"/>
    </row>
    <row r="12877" spans="2:2" x14ac:dyDescent="0.3">
      <c r="B12877" s="11"/>
    </row>
    <row r="12878" spans="2:2" x14ac:dyDescent="0.3">
      <c r="B12878" s="11"/>
    </row>
    <row r="12879" spans="2:2" x14ac:dyDescent="0.3">
      <c r="B12879" s="11"/>
    </row>
    <row r="12880" spans="2:2" x14ac:dyDescent="0.3">
      <c r="B12880" s="11"/>
    </row>
    <row r="12881" spans="2:2" x14ac:dyDescent="0.3">
      <c r="B12881" s="11"/>
    </row>
    <row r="12882" spans="2:2" x14ac:dyDescent="0.3">
      <c r="B12882" s="11"/>
    </row>
    <row r="12883" spans="2:2" x14ac:dyDescent="0.3">
      <c r="B12883" s="11"/>
    </row>
    <row r="12884" spans="2:2" x14ac:dyDescent="0.3">
      <c r="B12884" s="11"/>
    </row>
    <row r="12885" spans="2:2" x14ac:dyDescent="0.3">
      <c r="B12885" s="11"/>
    </row>
    <row r="12886" spans="2:2" x14ac:dyDescent="0.3">
      <c r="B12886" s="11"/>
    </row>
    <row r="12887" spans="2:2" x14ac:dyDescent="0.3">
      <c r="B12887" s="11"/>
    </row>
    <row r="12888" spans="2:2" x14ac:dyDescent="0.3">
      <c r="B12888" s="11"/>
    </row>
    <row r="12889" spans="2:2" x14ac:dyDescent="0.3">
      <c r="B12889" s="11"/>
    </row>
    <row r="12890" spans="2:2" x14ac:dyDescent="0.3">
      <c r="B12890" s="11"/>
    </row>
    <row r="12891" spans="2:2" x14ac:dyDescent="0.3">
      <c r="B12891" s="11"/>
    </row>
    <row r="12892" spans="2:2" x14ac:dyDescent="0.3">
      <c r="B12892" s="11"/>
    </row>
    <row r="12893" spans="2:2" x14ac:dyDescent="0.3">
      <c r="B12893" s="11"/>
    </row>
    <row r="12894" spans="2:2" x14ac:dyDescent="0.3">
      <c r="B12894" s="11"/>
    </row>
    <row r="12895" spans="2:2" x14ac:dyDescent="0.3">
      <c r="B12895" s="11"/>
    </row>
    <row r="12896" spans="2:2" x14ac:dyDescent="0.3">
      <c r="B12896" s="11"/>
    </row>
    <row r="12897" spans="2:2" x14ac:dyDescent="0.3">
      <c r="B12897" s="11"/>
    </row>
    <row r="12898" spans="2:2" x14ac:dyDescent="0.3">
      <c r="B12898" s="11"/>
    </row>
    <row r="12899" spans="2:2" x14ac:dyDescent="0.3">
      <c r="B12899" s="11"/>
    </row>
    <row r="12900" spans="2:2" x14ac:dyDescent="0.3">
      <c r="B12900" s="11"/>
    </row>
    <row r="12901" spans="2:2" x14ac:dyDescent="0.3">
      <c r="B12901" s="11"/>
    </row>
    <row r="12902" spans="2:2" x14ac:dyDescent="0.3">
      <c r="B12902" s="11"/>
    </row>
    <row r="12903" spans="2:2" x14ac:dyDescent="0.3">
      <c r="B12903" s="11"/>
    </row>
    <row r="12904" spans="2:2" x14ac:dyDescent="0.3">
      <c r="B12904" s="11"/>
    </row>
    <row r="12905" spans="2:2" x14ac:dyDescent="0.3">
      <c r="B12905" s="11"/>
    </row>
    <row r="12906" spans="2:2" x14ac:dyDescent="0.3">
      <c r="B12906" s="11"/>
    </row>
    <row r="12907" spans="2:2" x14ac:dyDescent="0.3">
      <c r="B12907" s="11"/>
    </row>
    <row r="12908" spans="2:2" x14ac:dyDescent="0.3">
      <c r="B12908" s="11"/>
    </row>
    <row r="12909" spans="2:2" x14ac:dyDescent="0.3">
      <c r="B12909" s="11"/>
    </row>
    <row r="12910" spans="2:2" x14ac:dyDescent="0.3">
      <c r="B12910" s="11"/>
    </row>
    <row r="12911" spans="2:2" x14ac:dyDescent="0.3">
      <c r="B12911" s="11"/>
    </row>
    <row r="12912" spans="2:2" x14ac:dyDescent="0.3">
      <c r="B12912" s="11"/>
    </row>
    <row r="12913" spans="2:2" x14ac:dyDescent="0.3">
      <c r="B12913" s="11"/>
    </row>
    <row r="12914" spans="2:2" x14ac:dyDescent="0.3">
      <c r="B12914" s="11"/>
    </row>
    <row r="12915" spans="2:2" x14ac:dyDescent="0.3">
      <c r="B12915" s="11"/>
    </row>
    <row r="12916" spans="2:2" x14ac:dyDescent="0.3">
      <c r="B12916" s="11"/>
    </row>
    <row r="12917" spans="2:2" x14ac:dyDescent="0.3">
      <c r="B12917" s="11"/>
    </row>
    <row r="12918" spans="2:2" x14ac:dyDescent="0.3">
      <c r="B12918" s="11"/>
    </row>
    <row r="12919" spans="2:2" x14ac:dyDescent="0.3">
      <c r="B12919" s="11"/>
    </row>
    <row r="12920" spans="2:2" x14ac:dyDescent="0.3">
      <c r="B12920" s="11"/>
    </row>
    <row r="12921" spans="2:2" x14ac:dyDescent="0.3">
      <c r="B12921" s="11"/>
    </row>
    <row r="12922" spans="2:2" x14ac:dyDescent="0.3">
      <c r="B12922" s="11"/>
    </row>
    <row r="12923" spans="2:2" x14ac:dyDescent="0.3">
      <c r="B12923" s="11"/>
    </row>
    <row r="12924" spans="2:2" x14ac:dyDescent="0.3">
      <c r="B12924" s="11"/>
    </row>
    <row r="12925" spans="2:2" x14ac:dyDescent="0.3">
      <c r="B12925" s="11"/>
    </row>
    <row r="12926" spans="2:2" x14ac:dyDescent="0.3">
      <c r="B12926" s="11"/>
    </row>
    <row r="12927" spans="2:2" x14ac:dyDescent="0.3">
      <c r="B12927" s="11"/>
    </row>
    <row r="12928" spans="2:2" x14ac:dyDescent="0.3">
      <c r="B12928" s="11"/>
    </row>
    <row r="12929" spans="2:2" x14ac:dyDescent="0.3">
      <c r="B12929" s="11"/>
    </row>
    <row r="12930" spans="2:2" x14ac:dyDescent="0.3">
      <c r="B12930" s="11"/>
    </row>
    <row r="12931" spans="2:2" x14ac:dyDescent="0.3">
      <c r="B12931" s="11"/>
    </row>
    <row r="12932" spans="2:2" x14ac:dyDescent="0.3">
      <c r="B12932" s="11"/>
    </row>
    <row r="12933" spans="2:2" x14ac:dyDescent="0.3">
      <c r="B12933" s="11"/>
    </row>
    <row r="12934" spans="2:2" x14ac:dyDescent="0.3">
      <c r="B12934" s="11"/>
    </row>
    <row r="12935" spans="2:2" x14ac:dyDescent="0.3">
      <c r="B12935" s="11"/>
    </row>
    <row r="12936" spans="2:2" x14ac:dyDescent="0.3">
      <c r="B12936" s="11"/>
    </row>
    <row r="12937" spans="2:2" x14ac:dyDescent="0.3">
      <c r="B12937" s="11"/>
    </row>
    <row r="12938" spans="2:2" x14ac:dyDescent="0.3">
      <c r="B12938" s="11"/>
    </row>
    <row r="12939" spans="2:2" x14ac:dyDescent="0.3">
      <c r="B12939" s="11"/>
    </row>
    <row r="12940" spans="2:2" x14ac:dyDescent="0.3">
      <c r="B12940" s="11"/>
    </row>
    <row r="12941" spans="2:2" x14ac:dyDescent="0.3">
      <c r="B12941" s="11"/>
    </row>
    <row r="12942" spans="2:2" x14ac:dyDescent="0.3">
      <c r="B12942" s="11"/>
    </row>
    <row r="12943" spans="2:2" x14ac:dyDescent="0.3">
      <c r="B12943" s="11"/>
    </row>
    <row r="12944" spans="2:2" x14ac:dyDescent="0.3">
      <c r="B12944" s="11"/>
    </row>
    <row r="12945" spans="2:2" x14ac:dyDescent="0.3">
      <c r="B12945" s="11"/>
    </row>
    <row r="12946" spans="2:2" x14ac:dyDescent="0.3">
      <c r="B12946" s="11"/>
    </row>
    <row r="12947" spans="2:2" x14ac:dyDescent="0.3">
      <c r="B12947" s="11"/>
    </row>
    <row r="12948" spans="2:2" x14ac:dyDescent="0.3">
      <c r="B12948" s="11"/>
    </row>
    <row r="12949" spans="2:2" x14ac:dyDescent="0.3">
      <c r="B12949" s="11"/>
    </row>
    <row r="12950" spans="2:2" x14ac:dyDescent="0.3">
      <c r="B12950" s="11"/>
    </row>
    <row r="12951" spans="2:2" x14ac:dyDescent="0.3">
      <c r="B12951" s="11"/>
    </row>
    <row r="12952" spans="2:2" x14ac:dyDescent="0.3">
      <c r="B12952" s="11"/>
    </row>
    <row r="12953" spans="2:2" x14ac:dyDescent="0.3">
      <c r="B12953" s="11"/>
    </row>
    <row r="12954" spans="2:2" x14ac:dyDescent="0.3">
      <c r="B12954" s="11"/>
    </row>
    <row r="12955" spans="2:2" x14ac:dyDescent="0.3">
      <c r="B12955" s="11"/>
    </row>
    <row r="12956" spans="2:2" x14ac:dyDescent="0.3">
      <c r="B12956" s="11"/>
    </row>
    <row r="12957" spans="2:2" x14ac:dyDescent="0.3">
      <c r="B12957" s="11"/>
    </row>
    <row r="12958" spans="2:2" x14ac:dyDescent="0.3">
      <c r="B12958" s="11"/>
    </row>
    <row r="12959" spans="2:2" x14ac:dyDescent="0.3">
      <c r="B12959" s="11"/>
    </row>
    <row r="12960" spans="2:2" x14ac:dyDescent="0.3">
      <c r="B12960" s="11"/>
    </row>
    <row r="12961" spans="2:2" x14ac:dyDescent="0.3">
      <c r="B12961" s="11"/>
    </row>
    <row r="12962" spans="2:2" x14ac:dyDescent="0.3">
      <c r="B12962" s="11"/>
    </row>
    <row r="12963" spans="2:2" x14ac:dyDescent="0.3">
      <c r="B12963" s="11"/>
    </row>
    <row r="12964" spans="2:2" x14ac:dyDescent="0.3">
      <c r="B12964" s="11"/>
    </row>
    <row r="12965" spans="2:2" x14ac:dyDescent="0.3">
      <c r="B12965" s="11"/>
    </row>
    <row r="12966" spans="2:2" x14ac:dyDescent="0.3">
      <c r="B12966" s="11"/>
    </row>
    <row r="12967" spans="2:2" x14ac:dyDescent="0.3">
      <c r="B12967" s="11"/>
    </row>
    <row r="12968" spans="2:2" x14ac:dyDescent="0.3">
      <c r="B12968" s="11"/>
    </row>
    <row r="12969" spans="2:2" x14ac:dyDescent="0.3">
      <c r="B12969" s="11"/>
    </row>
    <row r="12970" spans="2:2" x14ac:dyDescent="0.3">
      <c r="B12970" s="11"/>
    </row>
    <row r="12971" spans="2:2" x14ac:dyDescent="0.3">
      <c r="B12971" s="11"/>
    </row>
    <row r="12972" spans="2:2" x14ac:dyDescent="0.3">
      <c r="B12972" s="11"/>
    </row>
    <row r="12973" spans="2:2" x14ac:dyDescent="0.3">
      <c r="B12973" s="11"/>
    </row>
    <row r="12974" spans="2:2" x14ac:dyDescent="0.3">
      <c r="B12974" s="11"/>
    </row>
    <row r="12975" spans="2:2" x14ac:dyDescent="0.3">
      <c r="B12975" s="11"/>
    </row>
    <row r="12976" spans="2:2" x14ac:dyDescent="0.3">
      <c r="B12976" s="11"/>
    </row>
    <row r="12977" spans="2:2" x14ac:dyDescent="0.3">
      <c r="B12977" s="11"/>
    </row>
    <row r="12978" spans="2:2" x14ac:dyDescent="0.3">
      <c r="B12978" s="11"/>
    </row>
    <row r="12979" spans="2:2" x14ac:dyDescent="0.3">
      <c r="B12979" s="11"/>
    </row>
    <row r="12980" spans="2:2" x14ac:dyDescent="0.3">
      <c r="B12980" s="11"/>
    </row>
    <row r="12981" spans="2:2" x14ac:dyDescent="0.3">
      <c r="B12981" s="11"/>
    </row>
    <row r="12982" spans="2:2" x14ac:dyDescent="0.3">
      <c r="B12982" s="11"/>
    </row>
    <row r="12983" spans="2:2" x14ac:dyDescent="0.3">
      <c r="B12983" s="11"/>
    </row>
    <row r="12984" spans="2:2" x14ac:dyDescent="0.3">
      <c r="B12984" s="11"/>
    </row>
    <row r="12985" spans="2:2" x14ac:dyDescent="0.3">
      <c r="B12985" s="11"/>
    </row>
    <row r="12986" spans="2:2" x14ac:dyDescent="0.3">
      <c r="B12986" s="11"/>
    </row>
    <row r="12987" spans="2:2" x14ac:dyDescent="0.3">
      <c r="B12987" s="11"/>
    </row>
    <row r="12988" spans="2:2" x14ac:dyDescent="0.3">
      <c r="B12988" s="11"/>
    </row>
    <row r="12989" spans="2:2" x14ac:dyDescent="0.3">
      <c r="B12989" s="11"/>
    </row>
    <row r="12990" spans="2:2" x14ac:dyDescent="0.3">
      <c r="B12990" s="11"/>
    </row>
    <row r="12991" spans="2:2" x14ac:dyDescent="0.3">
      <c r="B12991" s="11"/>
    </row>
    <row r="12992" spans="2:2" x14ac:dyDescent="0.3">
      <c r="B12992" s="11"/>
    </row>
    <row r="12993" spans="2:2" x14ac:dyDescent="0.3">
      <c r="B12993" s="11"/>
    </row>
    <row r="12994" spans="2:2" x14ac:dyDescent="0.3">
      <c r="B12994" s="11"/>
    </row>
    <row r="12995" spans="2:2" x14ac:dyDescent="0.3">
      <c r="B12995" s="11"/>
    </row>
    <row r="12996" spans="2:2" x14ac:dyDescent="0.3">
      <c r="B12996" s="11"/>
    </row>
    <row r="12997" spans="2:2" x14ac:dyDescent="0.3">
      <c r="B12997" s="11"/>
    </row>
    <row r="12998" spans="2:2" x14ac:dyDescent="0.3">
      <c r="B12998" s="11"/>
    </row>
    <row r="12999" spans="2:2" x14ac:dyDescent="0.3">
      <c r="B12999" s="11"/>
    </row>
    <row r="13000" spans="2:2" x14ac:dyDescent="0.3">
      <c r="B13000" s="11"/>
    </row>
    <row r="13001" spans="2:2" x14ac:dyDescent="0.3">
      <c r="B13001" s="11"/>
    </row>
    <row r="13002" spans="2:2" x14ac:dyDescent="0.3">
      <c r="B13002" s="11"/>
    </row>
    <row r="13003" spans="2:2" x14ac:dyDescent="0.3">
      <c r="B13003" s="11"/>
    </row>
    <row r="13004" spans="2:2" x14ac:dyDescent="0.3">
      <c r="B13004" s="11"/>
    </row>
    <row r="13005" spans="2:2" x14ac:dyDescent="0.3">
      <c r="B13005" s="11"/>
    </row>
    <row r="13006" spans="2:2" x14ac:dyDescent="0.3">
      <c r="B13006" s="11"/>
    </row>
    <row r="13007" spans="2:2" x14ac:dyDescent="0.3">
      <c r="B13007" s="11"/>
    </row>
    <row r="13008" spans="2:2" x14ac:dyDescent="0.3">
      <c r="B13008" s="11"/>
    </row>
    <row r="13009" spans="2:2" x14ac:dyDescent="0.3">
      <c r="B13009" s="11"/>
    </row>
    <row r="13010" spans="2:2" x14ac:dyDescent="0.3">
      <c r="B13010" s="11"/>
    </row>
    <row r="13011" spans="2:2" x14ac:dyDescent="0.3">
      <c r="B13011" s="11"/>
    </row>
    <row r="13012" spans="2:2" x14ac:dyDescent="0.3">
      <c r="B13012" s="11"/>
    </row>
    <row r="13013" spans="2:2" x14ac:dyDescent="0.3">
      <c r="B13013" s="11"/>
    </row>
    <row r="13014" spans="2:2" x14ac:dyDescent="0.3">
      <c r="B13014" s="11"/>
    </row>
    <row r="13015" spans="2:2" x14ac:dyDescent="0.3">
      <c r="B13015" s="11"/>
    </row>
    <row r="13016" spans="2:2" x14ac:dyDescent="0.3">
      <c r="B13016" s="11"/>
    </row>
    <row r="13017" spans="2:2" x14ac:dyDescent="0.3">
      <c r="B13017" s="11"/>
    </row>
    <row r="13018" spans="2:2" x14ac:dyDescent="0.3">
      <c r="B13018" s="11"/>
    </row>
    <row r="13019" spans="2:2" x14ac:dyDescent="0.3">
      <c r="B13019" s="11"/>
    </row>
    <row r="13020" spans="2:2" x14ac:dyDescent="0.3">
      <c r="B13020" s="11"/>
    </row>
    <row r="13021" spans="2:2" x14ac:dyDescent="0.3">
      <c r="B13021" s="11"/>
    </row>
    <row r="13022" spans="2:2" x14ac:dyDescent="0.3">
      <c r="B13022" s="11"/>
    </row>
    <row r="13023" spans="2:2" x14ac:dyDescent="0.3">
      <c r="B13023" s="11"/>
    </row>
    <row r="13024" spans="2:2" x14ac:dyDescent="0.3">
      <c r="B13024" s="11"/>
    </row>
    <row r="13025" spans="2:2" x14ac:dyDescent="0.3">
      <c r="B13025" s="11"/>
    </row>
    <row r="13026" spans="2:2" x14ac:dyDescent="0.3">
      <c r="B13026" s="11"/>
    </row>
    <row r="13027" spans="2:2" x14ac:dyDescent="0.3">
      <c r="B13027" s="11"/>
    </row>
    <row r="13028" spans="2:2" x14ac:dyDescent="0.3">
      <c r="B13028" s="11"/>
    </row>
    <row r="13029" spans="2:2" x14ac:dyDescent="0.3">
      <c r="B13029" s="11"/>
    </row>
    <row r="13030" spans="2:2" x14ac:dyDescent="0.3">
      <c r="B13030" s="11"/>
    </row>
    <row r="13031" spans="2:2" x14ac:dyDescent="0.3">
      <c r="B13031" s="11"/>
    </row>
    <row r="13032" spans="2:2" x14ac:dyDescent="0.3">
      <c r="B13032" s="11"/>
    </row>
    <row r="13033" spans="2:2" x14ac:dyDescent="0.3">
      <c r="B13033" s="11"/>
    </row>
    <row r="13034" spans="2:2" x14ac:dyDescent="0.3">
      <c r="B13034" s="11"/>
    </row>
    <row r="13035" spans="2:2" x14ac:dyDescent="0.3">
      <c r="B13035" s="11"/>
    </row>
    <row r="13036" spans="2:2" x14ac:dyDescent="0.3">
      <c r="B13036" s="11"/>
    </row>
    <row r="13037" spans="2:2" x14ac:dyDescent="0.3">
      <c r="B13037" s="11"/>
    </row>
    <row r="13038" spans="2:2" x14ac:dyDescent="0.3">
      <c r="B13038" s="11"/>
    </row>
    <row r="13039" spans="2:2" x14ac:dyDescent="0.3">
      <c r="B13039" s="11"/>
    </row>
    <row r="13040" spans="2:2" x14ac:dyDescent="0.3">
      <c r="B13040" s="11"/>
    </row>
    <row r="13041" spans="2:2" x14ac:dyDescent="0.3">
      <c r="B13041" s="11"/>
    </row>
    <row r="13042" spans="2:2" x14ac:dyDescent="0.3">
      <c r="B13042" s="11"/>
    </row>
    <row r="13043" spans="2:2" x14ac:dyDescent="0.3">
      <c r="B13043" s="11"/>
    </row>
    <row r="13044" spans="2:2" x14ac:dyDescent="0.3">
      <c r="B13044" s="11"/>
    </row>
    <row r="13045" spans="2:2" x14ac:dyDescent="0.3">
      <c r="B13045" s="11"/>
    </row>
    <row r="13046" spans="2:2" x14ac:dyDescent="0.3">
      <c r="B13046" s="11"/>
    </row>
    <row r="13047" spans="2:2" x14ac:dyDescent="0.3">
      <c r="B13047" s="11"/>
    </row>
    <row r="13048" spans="2:2" x14ac:dyDescent="0.3">
      <c r="B13048" s="11"/>
    </row>
    <row r="13049" spans="2:2" x14ac:dyDescent="0.3">
      <c r="B13049" s="11"/>
    </row>
    <row r="13050" spans="2:2" x14ac:dyDescent="0.3">
      <c r="B13050" s="11"/>
    </row>
    <row r="13051" spans="2:2" x14ac:dyDescent="0.3">
      <c r="B13051" s="11"/>
    </row>
    <row r="13052" spans="2:2" x14ac:dyDescent="0.3">
      <c r="B13052" s="11"/>
    </row>
    <row r="13053" spans="2:2" x14ac:dyDescent="0.3">
      <c r="B13053" s="11"/>
    </row>
    <row r="13054" spans="2:2" x14ac:dyDescent="0.3">
      <c r="B13054" s="11"/>
    </row>
    <row r="13055" spans="2:2" x14ac:dyDescent="0.3">
      <c r="B13055" s="11"/>
    </row>
    <row r="13056" spans="2:2" x14ac:dyDescent="0.3">
      <c r="B13056" s="11"/>
    </row>
    <row r="13057" spans="2:2" x14ac:dyDescent="0.3">
      <c r="B13057" s="11"/>
    </row>
    <row r="13058" spans="2:2" x14ac:dyDescent="0.3">
      <c r="B13058" s="11"/>
    </row>
    <row r="13059" spans="2:2" x14ac:dyDescent="0.3">
      <c r="B13059" s="11"/>
    </row>
    <row r="13060" spans="2:2" x14ac:dyDescent="0.3">
      <c r="B13060" s="11"/>
    </row>
    <row r="13061" spans="2:2" x14ac:dyDescent="0.3">
      <c r="B13061" s="11"/>
    </row>
    <row r="13062" spans="2:2" x14ac:dyDescent="0.3">
      <c r="B13062" s="11"/>
    </row>
    <row r="13063" spans="2:2" x14ac:dyDescent="0.3">
      <c r="B13063" s="11"/>
    </row>
    <row r="13064" spans="2:2" x14ac:dyDescent="0.3">
      <c r="B13064" s="11"/>
    </row>
    <row r="13065" spans="2:2" x14ac:dyDescent="0.3">
      <c r="B13065" s="11"/>
    </row>
    <row r="13066" spans="2:2" x14ac:dyDescent="0.3">
      <c r="B13066" s="11"/>
    </row>
    <row r="13067" spans="2:2" x14ac:dyDescent="0.3">
      <c r="B13067" s="11"/>
    </row>
    <row r="13068" spans="2:2" x14ac:dyDescent="0.3">
      <c r="B13068" s="11"/>
    </row>
    <row r="13069" spans="2:2" x14ac:dyDescent="0.3">
      <c r="B13069" s="11"/>
    </row>
    <row r="13070" spans="2:2" x14ac:dyDescent="0.3">
      <c r="B13070" s="11"/>
    </row>
    <row r="13071" spans="2:2" x14ac:dyDescent="0.3">
      <c r="B13071" s="11"/>
    </row>
    <row r="13072" spans="2:2" x14ac:dyDescent="0.3">
      <c r="B13072" s="11"/>
    </row>
    <row r="13073" spans="2:2" x14ac:dyDescent="0.3">
      <c r="B13073" s="11"/>
    </row>
    <row r="13074" spans="2:2" x14ac:dyDescent="0.3">
      <c r="B13074" s="11"/>
    </row>
    <row r="13075" spans="2:2" x14ac:dyDescent="0.3">
      <c r="B13075" s="11"/>
    </row>
    <row r="13076" spans="2:2" x14ac:dyDescent="0.3">
      <c r="B13076" s="11"/>
    </row>
    <row r="13077" spans="2:2" x14ac:dyDescent="0.3">
      <c r="B13077" s="11"/>
    </row>
    <row r="13078" spans="2:2" x14ac:dyDescent="0.3">
      <c r="B13078" s="11"/>
    </row>
    <row r="13079" spans="2:2" x14ac:dyDescent="0.3">
      <c r="B13079" s="11"/>
    </row>
    <row r="13080" spans="2:2" x14ac:dyDescent="0.3">
      <c r="B13080" s="11"/>
    </row>
    <row r="13081" spans="2:2" x14ac:dyDescent="0.3">
      <c r="B13081" s="11"/>
    </row>
    <row r="13082" spans="2:2" x14ac:dyDescent="0.3">
      <c r="B13082" s="11"/>
    </row>
    <row r="13083" spans="2:2" x14ac:dyDescent="0.3">
      <c r="B13083" s="11"/>
    </row>
    <row r="13084" spans="2:2" x14ac:dyDescent="0.3">
      <c r="B13084" s="11"/>
    </row>
    <row r="13085" spans="2:2" x14ac:dyDescent="0.3">
      <c r="B13085" s="11"/>
    </row>
    <row r="13086" spans="2:2" x14ac:dyDescent="0.3">
      <c r="B13086" s="11"/>
    </row>
    <row r="13087" spans="2:2" x14ac:dyDescent="0.3">
      <c r="B13087" s="11"/>
    </row>
    <row r="13088" spans="2:2" x14ac:dyDescent="0.3">
      <c r="B13088" s="11"/>
    </row>
    <row r="13089" spans="2:2" x14ac:dyDescent="0.3">
      <c r="B13089" s="11"/>
    </row>
    <row r="13090" spans="2:2" x14ac:dyDescent="0.3">
      <c r="B13090" s="11"/>
    </row>
    <row r="13091" spans="2:2" x14ac:dyDescent="0.3">
      <c r="B13091" s="11"/>
    </row>
    <row r="13092" spans="2:2" x14ac:dyDescent="0.3">
      <c r="B13092" s="11"/>
    </row>
    <row r="13093" spans="2:2" x14ac:dyDescent="0.3">
      <c r="B13093" s="11"/>
    </row>
    <row r="13094" spans="2:2" x14ac:dyDescent="0.3">
      <c r="B13094" s="11"/>
    </row>
    <row r="13095" spans="2:2" x14ac:dyDescent="0.3">
      <c r="B13095" s="11"/>
    </row>
    <row r="13096" spans="2:2" x14ac:dyDescent="0.3">
      <c r="B13096" s="11"/>
    </row>
    <row r="13097" spans="2:2" x14ac:dyDescent="0.3">
      <c r="B13097" s="11"/>
    </row>
    <row r="13098" spans="2:2" x14ac:dyDescent="0.3">
      <c r="B13098" s="11"/>
    </row>
    <row r="13099" spans="2:2" x14ac:dyDescent="0.3">
      <c r="B13099" s="11"/>
    </row>
    <row r="13100" spans="2:2" x14ac:dyDescent="0.3">
      <c r="B13100" s="11"/>
    </row>
    <row r="13101" spans="2:2" x14ac:dyDescent="0.3">
      <c r="B13101" s="11"/>
    </row>
    <row r="13102" spans="2:2" x14ac:dyDescent="0.3">
      <c r="B13102" s="11"/>
    </row>
    <row r="13103" spans="2:2" x14ac:dyDescent="0.3">
      <c r="B13103" s="11"/>
    </row>
    <row r="13104" spans="2:2" x14ac:dyDescent="0.3">
      <c r="B13104" s="11"/>
    </row>
    <row r="13105" spans="2:2" x14ac:dyDescent="0.3">
      <c r="B13105" s="11"/>
    </row>
    <row r="13106" spans="2:2" x14ac:dyDescent="0.3">
      <c r="B13106" s="11"/>
    </row>
    <row r="13107" spans="2:2" x14ac:dyDescent="0.3">
      <c r="B13107" s="11"/>
    </row>
    <row r="13108" spans="2:2" x14ac:dyDescent="0.3">
      <c r="B13108" s="11"/>
    </row>
    <row r="13109" spans="2:2" x14ac:dyDescent="0.3">
      <c r="B13109" s="11"/>
    </row>
    <row r="13110" spans="2:2" x14ac:dyDescent="0.3">
      <c r="B13110" s="11"/>
    </row>
    <row r="13111" spans="2:2" x14ac:dyDescent="0.3">
      <c r="B13111" s="11"/>
    </row>
    <row r="13112" spans="2:2" x14ac:dyDescent="0.3">
      <c r="B13112" s="11"/>
    </row>
    <row r="13113" spans="2:2" x14ac:dyDescent="0.3">
      <c r="B13113" s="11"/>
    </row>
    <row r="13114" spans="2:2" x14ac:dyDescent="0.3">
      <c r="B13114" s="11"/>
    </row>
    <row r="13115" spans="2:2" x14ac:dyDescent="0.3">
      <c r="B13115" s="11"/>
    </row>
    <row r="13116" spans="2:2" x14ac:dyDescent="0.3">
      <c r="B13116" s="11"/>
    </row>
    <row r="13117" spans="2:2" x14ac:dyDescent="0.3">
      <c r="B13117" s="11"/>
    </row>
    <row r="13118" spans="2:2" x14ac:dyDescent="0.3">
      <c r="B13118" s="11"/>
    </row>
    <row r="13119" spans="2:2" x14ac:dyDescent="0.3">
      <c r="B13119" s="11"/>
    </row>
    <row r="13120" spans="2:2" x14ac:dyDescent="0.3">
      <c r="B13120" s="11"/>
    </row>
    <row r="13121" spans="2:2" x14ac:dyDescent="0.3">
      <c r="B13121" s="11"/>
    </row>
    <row r="13122" spans="2:2" x14ac:dyDescent="0.3">
      <c r="B13122" s="11"/>
    </row>
    <row r="13123" spans="2:2" x14ac:dyDescent="0.3">
      <c r="B13123" s="11"/>
    </row>
    <row r="13124" spans="2:2" x14ac:dyDescent="0.3">
      <c r="B13124" s="11"/>
    </row>
    <row r="13125" spans="2:2" x14ac:dyDescent="0.3">
      <c r="B13125" s="11"/>
    </row>
    <row r="13126" spans="2:2" x14ac:dyDescent="0.3">
      <c r="B13126" s="11"/>
    </row>
    <row r="13127" spans="2:2" x14ac:dyDescent="0.3">
      <c r="B13127" s="11"/>
    </row>
    <row r="13128" spans="2:2" x14ac:dyDescent="0.3">
      <c r="B13128" s="11"/>
    </row>
    <row r="13129" spans="2:2" x14ac:dyDescent="0.3">
      <c r="B13129" s="11"/>
    </row>
    <row r="13130" spans="2:2" x14ac:dyDescent="0.3">
      <c r="B13130" s="11"/>
    </row>
    <row r="13131" spans="2:2" x14ac:dyDescent="0.3">
      <c r="B13131" s="11"/>
    </row>
    <row r="13132" spans="2:2" x14ac:dyDescent="0.3">
      <c r="B13132" s="11"/>
    </row>
    <row r="13133" spans="2:2" x14ac:dyDescent="0.3">
      <c r="B13133" s="11"/>
    </row>
    <row r="13134" spans="2:2" x14ac:dyDescent="0.3">
      <c r="B13134" s="11"/>
    </row>
    <row r="13135" spans="2:2" x14ac:dyDescent="0.3">
      <c r="B13135" s="11"/>
    </row>
    <row r="13136" spans="2:2" x14ac:dyDescent="0.3">
      <c r="B13136" s="11"/>
    </row>
    <row r="13137" spans="2:2" x14ac:dyDescent="0.3">
      <c r="B13137" s="11"/>
    </row>
    <row r="13138" spans="2:2" x14ac:dyDescent="0.3">
      <c r="B13138" s="11"/>
    </row>
    <row r="13139" spans="2:2" x14ac:dyDescent="0.3">
      <c r="B13139" s="11"/>
    </row>
    <row r="13140" spans="2:2" x14ac:dyDescent="0.3">
      <c r="B13140" s="11"/>
    </row>
    <row r="13141" spans="2:2" x14ac:dyDescent="0.3">
      <c r="B13141" s="11"/>
    </row>
    <row r="13142" spans="2:2" x14ac:dyDescent="0.3">
      <c r="B13142" s="11"/>
    </row>
    <row r="13143" spans="2:2" x14ac:dyDescent="0.3">
      <c r="B13143" s="11"/>
    </row>
    <row r="13144" spans="2:2" x14ac:dyDescent="0.3">
      <c r="B13144" s="11"/>
    </row>
    <row r="13145" spans="2:2" x14ac:dyDescent="0.3">
      <c r="B13145" s="11"/>
    </row>
    <row r="13146" spans="2:2" x14ac:dyDescent="0.3">
      <c r="B13146" s="11"/>
    </row>
    <row r="13147" spans="2:2" x14ac:dyDescent="0.3">
      <c r="B13147" s="11"/>
    </row>
    <row r="13148" spans="2:2" x14ac:dyDescent="0.3">
      <c r="B13148" s="11"/>
    </row>
    <row r="13149" spans="2:2" x14ac:dyDescent="0.3">
      <c r="B13149" s="11"/>
    </row>
    <row r="13150" spans="2:2" x14ac:dyDescent="0.3">
      <c r="B13150" s="11"/>
    </row>
    <row r="13151" spans="2:2" x14ac:dyDescent="0.3">
      <c r="B13151" s="11"/>
    </row>
    <row r="13152" spans="2:2" x14ac:dyDescent="0.3">
      <c r="B13152" s="11"/>
    </row>
    <row r="13153" spans="2:2" x14ac:dyDescent="0.3">
      <c r="B13153" s="11"/>
    </row>
    <row r="13154" spans="2:2" x14ac:dyDescent="0.3">
      <c r="B13154" s="11"/>
    </row>
    <row r="13155" spans="2:2" x14ac:dyDescent="0.3">
      <c r="B13155" s="11"/>
    </row>
    <row r="13156" spans="2:2" x14ac:dyDescent="0.3">
      <c r="B13156" s="11"/>
    </row>
    <row r="13157" spans="2:2" x14ac:dyDescent="0.3">
      <c r="B13157" s="11"/>
    </row>
    <row r="13158" spans="2:2" x14ac:dyDescent="0.3">
      <c r="B13158" s="11"/>
    </row>
    <row r="13159" spans="2:2" x14ac:dyDescent="0.3">
      <c r="B13159" s="11"/>
    </row>
    <row r="13160" spans="2:2" x14ac:dyDescent="0.3">
      <c r="B13160" s="11"/>
    </row>
    <row r="13161" spans="2:2" x14ac:dyDescent="0.3">
      <c r="B13161" s="11"/>
    </row>
    <row r="13162" spans="2:2" x14ac:dyDescent="0.3">
      <c r="B13162" s="11"/>
    </row>
    <row r="13163" spans="2:2" x14ac:dyDescent="0.3">
      <c r="B13163" s="11"/>
    </row>
    <row r="13164" spans="2:2" x14ac:dyDescent="0.3">
      <c r="B13164" s="11"/>
    </row>
    <row r="13165" spans="2:2" x14ac:dyDescent="0.3">
      <c r="B13165" s="11"/>
    </row>
    <row r="13166" spans="2:2" x14ac:dyDescent="0.3">
      <c r="B13166" s="11"/>
    </row>
    <row r="13167" spans="2:2" x14ac:dyDescent="0.3">
      <c r="B13167" s="11"/>
    </row>
    <row r="13168" spans="2:2" x14ac:dyDescent="0.3">
      <c r="B13168" s="11"/>
    </row>
    <row r="13169" spans="2:2" x14ac:dyDescent="0.3">
      <c r="B13169" s="11"/>
    </row>
    <row r="13170" spans="2:2" x14ac:dyDescent="0.3">
      <c r="B13170" s="11"/>
    </row>
    <row r="13171" spans="2:2" x14ac:dyDescent="0.3">
      <c r="B13171" s="11"/>
    </row>
    <row r="13172" spans="2:2" x14ac:dyDescent="0.3">
      <c r="B13172" s="11"/>
    </row>
    <row r="13173" spans="2:2" x14ac:dyDescent="0.3">
      <c r="B13173" s="11"/>
    </row>
    <row r="13174" spans="2:2" x14ac:dyDescent="0.3">
      <c r="B13174" s="11"/>
    </row>
    <row r="13175" spans="2:2" x14ac:dyDescent="0.3">
      <c r="B13175" s="11"/>
    </row>
    <row r="13176" spans="2:2" x14ac:dyDescent="0.3">
      <c r="B13176" s="11"/>
    </row>
    <row r="13177" spans="2:2" x14ac:dyDescent="0.3">
      <c r="B13177" s="11"/>
    </row>
    <row r="13178" spans="2:2" x14ac:dyDescent="0.3">
      <c r="B13178" s="11"/>
    </row>
    <row r="13179" spans="2:2" x14ac:dyDescent="0.3">
      <c r="B13179" s="11"/>
    </row>
    <row r="13180" spans="2:2" x14ac:dyDescent="0.3">
      <c r="B13180" s="11"/>
    </row>
    <row r="13181" spans="2:2" x14ac:dyDescent="0.3">
      <c r="B13181" s="11"/>
    </row>
    <row r="13182" spans="2:2" x14ac:dyDescent="0.3">
      <c r="B13182" s="11"/>
    </row>
    <row r="13183" spans="2:2" x14ac:dyDescent="0.3">
      <c r="B13183" s="11"/>
    </row>
    <row r="13184" spans="2:2" x14ac:dyDescent="0.3">
      <c r="B13184" s="11"/>
    </row>
    <row r="13185" spans="2:2" x14ac:dyDescent="0.3">
      <c r="B13185" s="11"/>
    </row>
    <row r="13186" spans="2:2" x14ac:dyDescent="0.3">
      <c r="B13186" s="11"/>
    </row>
    <row r="13187" spans="2:2" x14ac:dyDescent="0.3">
      <c r="B13187" s="11"/>
    </row>
    <row r="13188" spans="2:2" x14ac:dyDescent="0.3">
      <c r="B13188" s="11"/>
    </row>
    <row r="13189" spans="2:2" x14ac:dyDescent="0.3">
      <c r="B13189" s="11"/>
    </row>
    <row r="13190" spans="2:2" x14ac:dyDescent="0.3">
      <c r="B13190" s="11"/>
    </row>
    <row r="13191" spans="2:2" x14ac:dyDescent="0.3">
      <c r="B13191" s="11"/>
    </row>
    <row r="13192" spans="2:2" x14ac:dyDescent="0.3">
      <c r="B13192" s="11"/>
    </row>
    <row r="13193" spans="2:2" x14ac:dyDescent="0.3">
      <c r="B13193" s="11"/>
    </row>
    <row r="13194" spans="2:2" x14ac:dyDescent="0.3">
      <c r="B13194" s="11"/>
    </row>
    <row r="13195" spans="2:2" x14ac:dyDescent="0.3">
      <c r="B13195" s="11"/>
    </row>
    <row r="13196" spans="2:2" x14ac:dyDescent="0.3">
      <c r="B13196" s="11"/>
    </row>
    <row r="13197" spans="2:2" x14ac:dyDescent="0.3">
      <c r="B13197" s="11"/>
    </row>
    <row r="13198" spans="2:2" x14ac:dyDescent="0.3">
      <c r="B13198" s="11"/>
    </row>
    <row r="13199" spans="2:2" x14ac:dyDescent="0.3">
      <c r="B13199" s="11"/>
    </row>
    <row r="13200" spans="2:2" x14ac:dyDescent="0.3">
      <c r="B13200" s="11"/>
    </row>
    <row r="13201" spans="2:2" x14ac:dyDescent="0.3">
      <c r="B13201" s="11"/>
    </row>
    <row r="13202" spans="2:2" x14ac:dyDescent="0.3">
      <c r="B13202" s="11"/>
    </row>
    <row r="13203" spans="2:2" x14ac:dyDescent="0.3">
      <c r="B13203" s="11"/>
    </row>
    <row r="13204" spans="2:2" x14ac:dyDescent="0.3">
      <c r="B13204" s="11"/>
    </row>
    <row r="13205" spans="2:2" x14ac:dyDescent="0.3">
      <c r="B13205" s="11"/>
    </row>
    <row r="13206" spans="2:2" x14ac:dyDescent="0.3">
      <c r="B13206" s="11"/>
    </row>
    <row r="13207" spans="2:2" x14ac:dyDescent="0.3">
      <c r="B13207" s="11"/>
    </row>
    <row r="13208" spans="2:2" x14ac:dyDescent="0.3">
      <c r="B13208" s="11"/>
    </row>
    <row r="13209" spans="2:2" x14ac:dyDescent="0.3">
      <c r="B13209" s="11"/>
    </row>
    <row r="13210" spans="2:2" x14ac:dyDescent="0.3">
      <c r="B13210" s="11"/>
    </row>
    <row r="13211" spans="2:2" x14ac:dyDescent="0.3">
      <c r="B13211" s="11"/>
    </row>
    <row r="13212" spans="2:2" x14ac:dyDescent="0.3">
      <c r="B13212" s="11"/>
    </row>
    <row r="13213" spans="2:2" x14ac:dyDescent="0.3">
      <c r="B13213" s="11"/>
    </row>
    <row r="13214" spans="2:2" x14ac:dyDescent="0.3">
      <c r="B13214" s="11"/>
    </row>
    <row r="13215" spans="2:2" x14ac:dyDescent="0.3">
      <c r="B13215" s="11"/>
    </row>
    <row r="13216" spans="2:2" x14ac:dyDescent="0.3">
      <c r="B13216" s="11"/>
    </row>
    <row r="13217" spans="2:2" x14ac:dyDescent="0.3">
      <c r="B13217" s="11"/>
    </row>
    <row r="13218" spans="2:2" x14ac:dyDescent="0.3">
      <c r="B13218" s="11"/>
    </row>
    <row r="13219" spans="2:2" x14ac:dyDescent="0.3">
      <c r="B13219" s="11"/>
    </row>
    <row r="13220" spans="2:2" x14ac:dyDescent="0.3">
      <c r="B13220" s="11"/>
    </row>
    <row r="13221" spans="2:2" x14ac:dyDescent="0.3">
      <c r="B13221" s="11"/>
    </row>
    <row r="13222" spans="2:2" x14ac:dyDescent="0.3">
      <c r="B13222" s="11"/>
    </row>
    <row r="13223" spans="2:2" x14ac:dyDescent="0.3">
      <c r="B13223" s="11"/>
    </row>
    <row r="13224" spans="2:2" x14ac:dyDescent="0.3">
      <c r="B13224" s="11"/>
    </row>
    <row r="13225" spans="2:2" x14ac:dyDescent="0.3">
      <c r="B13225" s="11"/>
    </row>
    <row r="13226" spans="2:2" x14ac:dyDescent="0.3">
      <c r="B13226" s="11"/>
    </row>
    <row r="13227" spans="2:2" x14ac:dyDescent="0.3">
      <c r="B13227" s="11"/>
    </row>
    <row r="13228" spans="2:2" x14ac:dyDescent="0.3">
      <c r="B13228" s="11"/>
    </row>
    <row r="13229" spans="2:2" x14ac:dyDescent="0.3">
      <c r="B13229" s="11"/>
    </row>
    <row r="13230" spans="2:2" x14ac:dyDescent="0.3">
      <c r="B13230" s="11"/>
    </row>
    <row r="13231" spans="2:2" x14ac:dyDescent="0.3">
      <c r="B13231" s="11"/>
    </row>
    <row r="13232" spans="2:2" x14ac:dyDescent="0.3">
      <c r="B13232" s="11"/>
    </row>
    <row r="13233" spans="2:2" x14ac:dyDescent="0.3">
      <c r="B13233" s="11"/>
    </row>
    <row r="13234" spans="2:2" x14ac:dyDescent="0.3">
      <c r="B13234" s="11"/>
    </row>
    <row r="13235" spans="2:2" x14ac:dyDescent="0.3">
      <c r="B13235" s="11"/>
    </row>
    <row r="13236" spans="2:2" x14ac:dyDescent="0.3">
      <c r="B13236" s="11"/>
    </row>
    <row r="13237" spans="2:2" x14ac:dyDescent="0.3">
      <c r="B13237" s="11"/>
    </row>
    <row r="13238" spans="2:2" x14ac:dyDescent="0.3">
      <c r="B13238" s="11"/>
    </row>
    <row r="13239" spans="2:2" x14ac:dyDescent="0.3">
      <c r="B13239" s="11"/>
    </row>
    <row r="13240" spans="2:2" x14ac:dyDescent="0.3">
      <c r="B13240" s="11"/>
    </row>
    <row r="13241" spans="2:2" x14ac:dyDescent="0.3">
      <c r="B13241" s="11"/>
    </row>
    <row r="13242" spans="2:2" x14ac:dyDescent="0.3">
      <c r="B13242" s="11"/>
    </row>
    <row r="13243" spans="2:2" x14ac:dyDescent="0.3">
      <c r="B13243" s="11"/>
    </row>
    <row r="13244" spans="2:2" x14ac:dyDescent="0.3">
      <c r="B13244" s="11"/>
    </row>
    <row r="13245" spans="2:2" x14ac:dyDescent="0.3">
      <c r="B13245" s="11"/>
    </row>
    <row r="13246" spans="2:2" x14ac:dyDescent="0.3">
      <c r="B13246" s="11"/>
    </row>
    <row r="13247" spans="2:2" x14ac:dyDescent="0.3">
      <c r="B13247" s="11"/>
    </row>
    <row r="13248" spans="2:2" x14ac:dyDescent="0.3">
      <c r="B13248" s="11"/>
    </row>
    <row r="13249" spans="2:2" x14ac:dyDescent="0.3">
      <c r="B13249" s="11"/>
    </row>
    <row r="13250" spans="2:2" x14ac:dyDescent="0.3">
      <c r="B13250" s="11"/>
    </row>
    <row r="13251" spans="2:2" x14ac:dyDescent="0.3">
      <c r="B13251" s="11"/>
    </row>
    <row r="13252" spans="2:2" x14ac:dyDescent="0.3">
      <c r="B13252" s="11"/>
    </row>
    <row r="13253" spans="2:2" x14ac:dyDescent="0.3">
      <c r="B13253" s="11"/>
    </row>
    <row r="13254" spans="2:2" x14ac:dyDescent="0.3">
      <c r="B13254" s="11"/>
    </row>
    <row r="13255" spans="2:2" x14ac:dyDescent="0.3">
      <c r="B13255" s="11"/>
    </row>
    <row r="13256" spans="2:2" x14ac:dyDescent="0.3">
      <c r="B13256" s="11"/>
    </row>
    <row r="13257" spans="2:2" x14ac:dyDescent="0.3">
      <c r="B13257" s="11"/>
    </row>
    <row r="13258" spans="2:2" x14ac:dyDescent="0.3">
      <c r="B13258" s="11"/>
    </row>
    <row r="13259" spans="2:2" x14ac:dyDescent="0.3">
      <c r="B13259" s="11"/>
    </row>
    <row r="13260" spans="2:2" x14ac:dyDescent="0.3">
      <c r="B13260" s="11"/>
    </row>
    <row r="13261" spans="2:2" x14ac:dyDescent="0.3">
      <c r="B13261" s="11"/>
    </row>
    <row r="13262" spans="2:2" x14ac:dyDescent="0.3">
      <c r="B13262" s="11"/>
    </row>
    <row r="13263" spans="2:2" x14ac:dyDescent="0.3">
      <c r="B13263" s="11"/>
    </row>
    <row r="13264" spans="2:2" x14ac:dyDescent="0.3">
      <c r="B13264" s="11"/>
    </row>
    <row r="13265" spans="2:2" x14ac:dyDescent="0.3">
      <c r="B13265" s="11"/>
    </row>
    <row r="13266" spans="2:2" x14ac:dyDescent="0.3">
      <c r="B13266" s="11"/>
    </row>
    <row r="13267" spans="2:2" x14ac:dyDescent="0.3">
      <c r="B13267" s="11"/>
    </row>
    <row r="13268" spans="2:2" x14ac:dyDescent="0.3">
      <c r="B13268" s="11"/>
    </row>
    <row r="13269" spans="2:2" x14ac:dyDescent="0.3">
      <c r="B13269" s="11"/>
    </row>
    <row r="13270" spans="2:2" x14ac:dyDescent="0.3">
      <c r="B13270" s="11"/>
    </row>
    <row r="13271" spans="2:2" x14ac:dyDescent="0.3">
      <c r="B13271" s="11"/>
    </row>
    <row r="13272" spans="2:2" x14ac:dyDescent="0.3">
      <c r="B13272" s="11"/>
    </row>
    <row r="13273" spans="2:2" x14ac:dyDescent="0.3">
      <c r="B13273" s="11"/>
    </row>
    <row r="13274" spans="2:2" x14ac:dyDescent="0.3">
      <c r="B13274" s="11"/>
    </row>
    <row r="13275" spans="2:2" x14ac:dyDescent="0.3">
      <c r="B13275" s="11"/>
    </row>
    <row r="13276" spans="2:2" x14ac:dyDescent="0.3">
      <c r="B13276" s="11"/>
    </row>
    <row r="13277" spans="2:2" x14ac:dyDescent="0.3">
      <c r="B13277" s="11"/>
    </row>
    <row r="13278" spans="2:2" x14ac:dyDescent="0.3">
      <c r="B13278" s="11"/>
    </row>
    <row r="13279" spans="2:2" x14ac:dyDescent="0.3">
      <c r="B13279" s="11"/>
    </row>
    <row r="13280" spans="2:2" x14ac:dyDescent="0.3">
      <c r="B13280" s="11"/>
    </row>
    <row r="13281" spans="2:2" x14ac:dyDescent="0.3">
      <c r="B13281" s="11"/>
    </row>
    <row r="13282" spans="2:2" x14ac:dyDescent="0.3">
      <c r="B13282" s="11"/>
    </row>
    <row r="13283" spans="2:2" x14ac:dyDescent="0.3">
      <c r="B13283" s="11"/>
    </row>
    <row r="13284" spans="2:2" x14ac:dyDescent="0.3">
      <c r="B13284" s="11"/>
    </row>
    <row r="13285" spans="2:2" x14ac:dyDescent="0.3">
      <c r="B13285" s="11"/>
    </row>
    <row r="13286" spans="2:2" x14ac:dyDescent="0.3">
      <c r="B13286" s="11"/>
    </row>
    <row r="13287" spans="2:2" x14ac:dyDescent="0.3">
      <c r="B13287" s="11"/>
    </row>
    <row r="13288" spans="2:2" x14ac:dyDescent="0.3">
      <c r="B13288" s="11"/>
    </row>
    <row r="13289" spans="2:2" x14ac:dyDescent="0.3">
      <c r="B13289" s="11"/>
    </row>
    <row r="13290" spans="2:2" x14ac:dyDescent="0.3">
      <c r="B13290" s="11"/>
    </row>
    <row r="13291" spans="2:2" x14ac:dyDescent="0.3">
      <c r="B13291" s="11"/>
    </row>
    <row r="13292" spans="2:2" x14ac:dyDescent="0.3">
      <c r="B13292" s="11"/>
    </row>
    <row r="13293" spans="2:2" x14ac:dyDescent="0.3">
      <c r="B13293" s="11"/>
    </row>
    <row r="13294" spans="2:2" x14ac:dyDescent="0.3">
      <c r="B13294" s="11"/>
    </row>
    <row r="13295" spans="2:2" x14ac:dyDescent="0.3">
      <c r="B13295" s="11"/>
    </row>
    <row r="13296" spans="2:2" x14ac:dyDescent="0.3">
      <c r="B13296" s="11"/>
    </row>
    <row r="13297" spans="2:2" x14ac:dyDescent="0.3">
      <c r="B13297" s="11"/>
    </row>
    <row r="13298" spans="2:2" x14ac:dyDescent="0.3">
      <c r="B13298" s="11"/>
    </row>
    <row r="13299" spans="2:2" x14ac:dyDescent="0.3">
      <c r="B13299" s="11"/>
    </row>
    <row r="13300" spans="2:2" x14ac:dyDescent="0.3">
      <c r="B13300" s="11"/>
    </row>
    <row r="13301" spans="2:2" x14ac:dyDescent="0.3">
      <c r="B13301" s="11"/>
    </row>
    <row r="13302" spans="2:2" x14ac:dyDescent="0.3">
      <c r="B13302" s="11"/>
    </row>
    <row r="13303" spans="2:2" x14ac:dyDescent="0.3">
      <c r="B13303" s="11"/>
    </row>
    <row r="13304" spans="2:2" x14ac:dyDescent="0.3">
      <c r="B13304" s="11"/>
    </row>
    <row r="13305" spans="2:2" x14ac:dyDescent="0.3">
      <c r="B13305" s="11"/>
    </row>
    <row r="13306" spans="2:2" x14ac:dyDescent="0.3">
      <c r="B13306" s="11"/>
    </row>
    <row r="13307" spans="2:2" x14ac:dyDescent="0.3">
      <c r="B13307" s="11"/>
    </row>
    <row r="13308" spans="2:2" x14ac:dyDescent="0.3">
      <c r="B13308" s="11"/>
    </row>
    <row r="13309" spans="2:2" x14ac:dyDescent="0.3">
      <c r="B13309" s="11"/>
    </row>
    <row r="13310" spans="2:2" x14ac:dyDescent="0.3">
      <c r="B13310" s="11"/>
    </row>
    <row r="13311" spans="2:2" x14ac:dyDescent="0.3">
      <c r="B13311" s="11"/>
    </row>
    <row r="13312" spans="2:2" x14ac:dyDescent="0.3">
      <c r="B13312" s="11"/>
    </row>
    <row r="13313" spans="2:2" x14ac:dyDescent="0.3">
      <c r="B13313" s="11"/>
    </row>
    <row r="13314" spans="2:2" x14ac:dyDescent="0.3">
      <c r="B13314" s="11"/>
    </row>
    <row r="13315" spans="2:2" x14ac:dyDescent="0.3">
      <c r="B13315" s="11"/>
    </row>
    <row r="13316" spans="2:2" x14ac:dyDescent="0.3">
      <c r="B13316" s="11"/>
    </row>
    <row r="13317" spans="2:2" x14ac:dyDescent="0.3">
      <c r="B13317" s="11"/>
    </row>
    <row r="13318" spans="2:2" x14ac:dyDescent="0.3">
      <c r="B13318" s="11"/>
    </row>
    <row r="13319" spans="2:2" x14ac:dyDescent="0.3">
      <c r="B13319" s="11"/>
    </row>
    <row r="13320" spans="2:2" x14ac:dyDescent="0.3">
      <c r="B13320" s="11"/>
    </row>
    <row r="13321" spans="2:2" x14ac:dyDescent="0.3">
      <c r="B13321" s="11"/>
    </row>
    <row r="13322" spans="2:2" x14ac:dyDescent="0.3">
      <c r="B13322" s="11"/>
    </row>
    <row r="13323" spans="2:2" x14ac:dyDescent="0.3">
      <c r="B13323" s="11"/>
    </row>
    <row r="13324" spans="2:2" x14ac:dyDescent="0.3">
      <c r="B13324" s="11"/>
    </row>
    <row r="13325" spans="2:2" x14ac:dyDescent="0.3">
      <c r="B13325" s="11"/>
    </row>
    <row r="13326" spans="2:2" x14ac:dyDescent="0.3">
      <c r="B13326" s="11"/>
    </row>
    <row r="13327" spans="2:2" x14ac:dyDescent="0.3">
      <c r="B13327" s="11"/>
    </row>
    <row r="13328" spans="2:2" x14ac:dyDescent="0.3">
      <c r="B13328" s="11"/>
    </row>
    <row r="13329" spans="2:2" x14ac:dyDescent="0.3">
      <c r="B13329" s="11"/>
    </row>
    <row r="13330" spans="2:2" x14ac:dyDescent="0.3">
      <c r="B13330" s="11"/>
    </row>
    <row r="13331" spans="2:2" x14ac:dyDescent="0.3">
      <c r="B13331" s="11"/>
    </row>
    <row r="13332" spans="2:2" x14ac:dyDescent="0.3">
      <c r="B13332" s="11"/>
    </row>
    <row r="13333" spans="2:2" x14ac:dyDescent="0.3">
      <c r="B13333" s="11"/>
    </row>
    <row r="13334" spans="2:2" x14ac:dyDescent="0.3">
      <c r="B13334" s="11"/>
    </row>
    <row r="13335" spans="2:2" x14ac:dyDescent="0.3">
      <c r="B13335" s="11"/>
    </row>
    <row r="13336" spans="2:2" x14ac:dyDescent="0.3">
      <c r="B13336" s="11"/>
    </row>
    <row r="13337" spans="2:2" x14ac:dyDescent="0.3">
      <c r="B13337" s="11"/>
    </row>
    <row r="13338" spans="2:2" x14ac:dyDescent="0.3">
      <c r="B13338" s="11"/>
    </row>
    <row r="13339" spans="2:2" x14ac:dyDescent="0.3">
      <c r="B13339" s="11"/>
    </row>
    <row r="13340" spans="2:2" x14ac:dyDescent="0.3">
      <c r="B13340" s="11"/>
    </row>
    <row r="13341" spans="2:2" x14ac:dyDescent="0.3">
      <c r="B13341" s="11"/>
    </row>
    <row r="13342" spans="2:2" x14ac:dyDescent="0.3">
      <c r="B13342" s="11"/>
    </row>
    <row r="13343" spans="2:2" x14ac:dyDescent="0.3">
      <c r="B13343" s="11"/>
    </row>
    <row r="13344" spans="2:2" x14ac:dyDescent="0.3">
      <c r="B13344" s="11"/>
    </row>
    <row r="13345" spans="2:2" x14ac:dyDescent="0.3">
      <c r="B13345" s="11"/>
    </row>
    <row r="13346" spans="2:2" x14ac:dyDescent="0.3">
      <c r="B13346" s="11"/>
    </row>
    <row r="13347" spans="2:2" x14ac:dyDescent="0.3">
      <c r="B13347" s="11"/>
    </row>
    <row r="13348" spans="2:2" x14ac:dyDescent="0.3">
      <c r="B13348" s="11"/>
    </row>
    <row r="13349" spans="2:2" x14ac:dyDescent="0.3">
      <c r="B13349" s="11"/>
    </row>
    <row r="13350" spans="2:2" x14ac:dyDescent="0.3">
      <c r="B13350" s="11"/>
    </row>
    <row r="13351" spans="2:2" x14ac:dyDescent="0.3">
      <c r="B13351" s="11"/>
    </row>
    <row r="13352" spans="2:2" x14ac:dyDescent="0.3">
      <c r="B13352" s="11"/>
    </row>
    <row r="13353" spans="2:2" x14ac:dyDescent="0.3">
      <c r="B13353" s="11"/>
    </row>
    <row r="13354" spans="2:2" x14ac:dyDescent="0.3">
      <c r="B13354" s="11"/>
    </row>
    <row r="13355" spans="2:2" x14ac:dyDescent="0.3">
      <c r="B13355" s="11"/>
    </row>
    <row r="13356" spans="2:2" x14ac:dyDescent="0.3">
      <c r="B13356" s="11"/>
    </row>
    <row r="13357" spans="2:2" x14ac:dyDescent="0.3">
      <c r="B13357" s="11"/>
    </row>
    <row r="13358" spans="2:2" x14ac:dyDescent="0.3">
      <c r="B13358" s="11"/>
    </row>
    <row r="13359" spans="2:2" x14ac:dyDescent="0.3">
      <c r="B13359" s="11"/>
    </row>
    <row r="13360" spans="2:2" x14ac:dyDescent="0.3">
      <c r="B13360" s="11"/>
    </row>
    <row r="13361" spans="2:2" x14ac:dyDescent="0.3">
      <c r="B13361" s="11"/>
    </row>
    <row r="13362" spans="2:2" x14ac:dyDescent="0.3">
      <c r="B13362" s="11"/>
    </row>
    <row r="13363" spans="2:2" x14ac:dyDescent="0.3">
      <c r="B13363" s="11"/>
    </row>
    <row r="13364" spans="2:2" x14ac:dyDescent="0.3">
      <c r="B13364" s="11"/>
    </row>
    <row r="13365" spans="2:2" x14ac:dyDescent="0.3">
      <c r="B13365" s="11"/>
    </row>
    <row r="13366" spans="2:2" x14ac:dyDescent="0.3">
      <c r="B13366" s="11"/>
    </row>
    <row r="13367" spans="2:2" x14ac:dyDescent="0.3">
      <c r="B13367" s="11"/>
    </row>
    <row r="13368" spans="2:2" x14ac:dyDescent="0.3">
      <c r="B13368" s="11"/>
    </row>
    <row r="13369" spans="2:2" x14ac:dyDescent="0.3">
      <c r="B13369" s="11"/>
    </row>
    <row r="13370" spans="2:2" x14ac:dyDescent="0.3">
      <c r="B13370" s="11"/>
    </row>
    <row r="13371" spans="2:2" x14ac:dyDescent="0.3">
      <c r="B13371" s="11"/>
    </row>
    <row r="13372" spans="2:2" x14ac:dyDescent="0.3">
      <c r="B13372" s="11"/>
    </row>
    <row r="13373" spans="2:2" x14ac:dyDescent="0.3">
      <c r="B13373" s="11"/>
    </row>
    <row r="13374" spans="2:2" x14ac:dyDescent="0.3">
      <c r="B13374" s="11"/>
    </row>
    <row r="13375" spans="2:2" x14ac:dyDescent="0.3">
      <c r="B13375" s="11"/>
    </row>
    <row r="13376" spans="2:2" x14ac:dyDescent="0.3">
      <c r="B13376" s="11"/>
    </row>
    <row r="13377" spans="2:2" x14ac:dyDescent="0.3">
      <c r="B13377" s="11"/>
    </row>
    <row r="13378" spans="2:2" x14ac:dyDescent="0.3">
      <c r="B13378" s="11"/>
    </row>
    <row r="13379" spans="2:2" x14ac:dyDescent="0.3">
      <c r="B13379" s="11"/>
    </row>
    <row r="13380" spans="2:2" x14ac:dyDescent="0.3">
      <c r="B13380" s="11"/>
    </row>
    <row r="13381" spans="2:2" x14ac:dyDescent="0.3">
      <c r="B13381" s="11"/>
    </row>
    <row r="13382" spans="2:2" x14ac:dyDescent="0.3">
      <c r="B13382" s="11"/>
    </row>
    <row r="13383" spans="2:2" x14ac:dyDescent="0.3">
      <c r="B13383" s="11"/>
    </row>
    <row r="13384" spans="2:2" x14ac:dyDescent="0.3">
      <c r="B13384" s="11"/>
    </row>
    <row r="13385" spans="2:2" x14ac:dyDescent="0.3">
      <c r="B13385" s="11"/>
    </row>
    <row r="13386" spans="2:2" x14ac:dyDescent="0.3">
      <c r="B13386" s="11"/>
    </row>
    <row r="13387" spans="2:2" x14ac:dyDescent="0.3">
      <c r="B13387" s="11"/>
    </row>
    <row r="13388" spans="2:2" x14ac:dyDescent="0.3">
      <c r="B13388" s="11"/>
    </row>
    <row r="13389" spans="2:2" x14ac:dyDescent="0.3">
      <c r="B13389" s="11"/>
    </row>
    <row r="13390" spans="2:2" x14ac:dyDescent="0.3">
      <c r="B13390" s="11"/>
    </row>
    <row r="13391" spans="2:2" x14ac:dyDescent="0.3">
      <c r="B13391" s="11"/>
    </row>
    <row r="13392" spans="2:2" x14ac:dyDescent="0.3">
      <c r="B13392" s="11"/>
    </row>
    <row r="13393" spans="2:2" x14ac:dyDescent="0.3">
      <c r="B13393" s="11"/>
    </row>
    <row r="13394" spans="2:2" x14ac:dyDescent="0.3">
      <c r="B13394" s="11"/>
    </row>
    <row r="13395" spans="2:2" x14ac:dyDescent="0.3">
      <c r="B13395" s="11"/>
    </row>
    <row r="13396" spans="2:2" x14ac:dyDescent="0.3">
      <c r="B13396" s="11"/>
    </row>
    <row r="13397" spans="2:2" x14ac:dyDescent="0.3">
      <c r="B13397" s="11"/>
    </row>
    <row r="13398" spans="2:2" x14ac:dyDescent="0.3">
      <c r="B13398" s="11"/>
    </row>
    <row r="13399" spans="2:2" x14ac:dyDescent="0.3">
      <c r="B13399" s="11"/>
    </row>
    <row r="13400" spans="2:2" x14ac:dyDescent="0.3">
      <c r="B13400" s="11"/>
    </row>
    <row r="13401" spans="2:2" x14ac:dyDescent="0.3">
      <c r="B13401" s="11"/>
    </row>
    <row r="13402" spans="2:2" x14ac:dyDescent="0.3">
      <c r="B13402" s="11"/>
    </row>
    <row r="13403" spans="2:2" x14ac:dyDescent="0.3">
      <c r="B13403" s="11"/>
    </row>
    <row r="13404" spans="2:2" x14ac:dyDescent="0.3">
      <c r="B13404" s="11"/>
    </row>
    <row r="13405" spans="2:2" x14ac:dyDescent="0.3">
      <c r="B13405" s="11"/>
    </row>
    <row r="13406" spans="2:2" x14ac:dyDescent="0.3">
      <c r="B13406" s="11"/>
    </row>
    <row r="13407" spans="2:2" x14ac:dyDescent="0.3">
      <c r="B13407" s="11"/>
    </row>
    <row r="13408" spans="2:2" x14ac:dyDescent="0.3">
      <c r="B13408" s="11"/>
    </row>
    <row r="13409" spans="2:2" x14ac:dyDescent="0.3">
      <c r="B13409" s="11"/>
    </row>
    <row r="13410" spans="2:2" x14ac:dyDescent="0.3">
      <c r="B13410" s="11"/>
    </row>
    <row r="13411" spans="2:2" x14ac:dyDescent="0.3">
      <c r="B13411" s="11"/>
    </row>
    <row r="13412" spans="2:2" x14ac:dyDescent="0.3">
      <c r="B13412" s="11"/>
    </row>
    <row r="13413" spans="2:2" x14ac:dyDescent="0.3">
      <c r="B13413" s="11"/>
    </row>
    <row r="13414" spans="2:2" x14ac:dyDescent="0.3">
      <c r="B13414" s="11"/>
    </row>
    <row r="13415" spans="2:2" x14ac:dyDescent="0.3">
      <c r="B13415" s="11"/>
    </row>
    <row r="13416" spans="2:2" x14ac:dyDescent="0.3">
      <c r="B13416" s="11"/>
    </row>
    <row r="13417" spans="2:2" x14ac:dyDescent="0.3">
      <c r="B13417" s="11"/>
    </row>
    <row r="13418" spans="2:2" x14ac:dyDescent="0.3">
      <c r="B13418" s="11"/>
    </row>
    <row r="13419" spans="2:2" x14ac:dyDescent="0.3">
      <c r="B13419" s="11"/>
    </row>
    <row r="13420" spans="2:2" x14ac:dyDescent="0.3">
      <c r="B13420" s="11"/>
    </row>
    <row r="13421" spans="2:2" x14ac:dyDescent="0.3">
      <c r="B13421" s="11"/>
    </row>
    <row r="13422" spans="2:2" x14ac:dyDescent="0.3">
      <c r="B13422" s="11"/>
    </row>
    <row r="13423" spans="2:2" x14ac:dyDescent="0.3">
      <c r="B13423" s="11"/>
    </row>
    <row r="13424" spans="2:2" x14ac:dyDescent="0.3">
      <c r="B13424" s="11"/>
    </row>
    <row r="13425" spans="2:2" x14ac:dyDescent="0.3">
      <c r="B13425" s="11"/>
    </row>
    <row r="13426" spans="2:2" x14ac:dyDescent="0.3">
      <c r="B13426" s="11"/>
    </row>
    <row r="13427" spans="2:2" x14ac:dyDescent="0.3">
      <c r="B13427" s="11"/>
    </row>
    <row r="13428" spans="2:2" x14ac:dyDescent="0.3">
      <c r="B13428" s="11"/>
    </row>
    <row r="13429" spans="2:2" x14ac:dyDescent="0.3">
      <c r="B13429" s="11"/>
    </row>
    <row r="13430" spans="2:2" x14ac:dyDescent="0.3">
      <c r="B13430" s="11"/>
    </row>
    <row r="13431" spans="2:2" x14ac:dyDescent="0.3">
      <c r="B13431" s="11"/>
    </row>
    <row r="13432" spans="2:2" x14ac:dyDescent="0.3">
      <c r="B13432" s="11"/>
    </row>
    <row r="13433" spans="2:2" x14ac:dyDescent="0.3">
      <c r="B13433" s="11"/>
    </row>
    <row r="13434" spans="2:2" x14ac:dyDescent="0.3">
      <c r="B13434" s="11"/>
    </row>
    <row r="13435" spans="2:2" x14ac:dyDescent="0.3">
      <c r="B13435" s="11"/>
    </row>
    <row r="13436" spans="2:2" x14ac:dyDescent="0.3">
      <c r="B13436" s="11"/>
    </row>
    <row r="13437" spans="2:2" x14ac:dyDescent="0.3">
      <c r="B13437" s="11"/>
    </row>
    <row r="13438" spans="2:2" x14ac:dyDescent="0.3">
      <c r="B13438" s="11"/>
    </row>
    <row r="13439" spans="2:2" x14ac:dyDescent="0.3">
      <c r="B13439" s="11"/>
    </row>
    <row r="13440" spans="2:2" x14ac:dyDescent="0.3">
      <c r="B13440" s="11"/>
    </row>
    <row r="13441" spans="2:2" x14ac:dyDescent="0.3">
      <c r="B13441" s="11"/>
    </row>
    <row r="13442" spans="2:2" x14ac:dyDescent="0.3">
      <c r="B13442" s="11"/>
    </row>
    <row r="13443" spans="2:2" x14ac:dyDescent="0.3">
      <c r="B13443" s="11"/>
    </row>
    <row r="13444" spans="2:2" x14ac:dyDescent="0.3">
      <c r="B13444" s="11"/>
    </row>
    <row r="13445" spans="2:2" x14ac:dyDescent="0.3">
      <c r="B13445" s="11"/>
    </row>
    <row r="13446" spans="2:2" x14ac:dyDescent="0.3">
      <c r="B13446" s="11"/>
    </row>
    <row r="13447" spans="2:2" x14ac:dyDescent="0.3">
      <c r="B13447" s="11"/>
    </row>
    <row r="13448" spans="2:2" x14ac:dyDescent="0.3">
      <c r="B13448" s="11"/>
    </row>
    <row r="13449" spans="2:2" x14ac:dyDescent="0.3">
      <c r="B13449" s="11"/>
    </row>
    <row r="13450" spans="2:2" x14ac:dyDescent="0.3">
      <c r="B13450" s="11"/>
    </row>
    <row r="13451" spans="2:2" x14ac:dyDescent="0.3">
      <c r="B13451" s="11"/>
    </row>
    <row r="13452" spans="2:2" x14ac:dyDescent="0.3">
      <c r="B13452" s="11"/>
    </row>
    <row r="13453" spans="2:2" x14ac:dyDescent="0.3">
      <c r="B13453" s="11"/>
    </row>
    <row r="13454" spans="2:2" x14ac:dyDescent="0.3">
      <c r="B13454" s="11"/>
    </row>
    <row r="13455" spans="2:2" x14ac:dyDescent="0.3">
      <c r="B13455" s="11"/>
    </row>
    <row r="13456" spans="2:2" x14ac:dyDescent="0.3">
      <c r="B13456" s="11"/>
    </row>
    <row r="13457" spans="2:2" x14ac:dyDescent="0.3">
      <c r="B13457" s="11"/>
    </row>
    <row r="13458" spans="2:2" x14ac:dyDescent="0.3">
      <c r="B13458" s="11"/>
    </row>
    <row r="13459" spans="2:2" x14ac:dyDescent="0.3">
      <c r="B13459" s="11"/>
    </row>
    <row r="13460" spans="2:2" x14ac:dyDescent="0.3">
      <c r="B13460" s="11"/>
    </row>
    <row r="13461" spans="2:2" x14ac:dyDescent="0.3">
      <c r="B13461" s="11"/>
    </row>
    <row r="13462" spans="2:2" x14ac:dyDescent="0.3">
      <c r="B13462" s="11"/>
    </row>
    <row r="13463" spans="2:2" x14ac:dyDescent="0.3">
      <c r="B13463" s="11"/>
    </row>
    <row r="13464" spans="2:2" x14ac:dyDescent="0.3">
      <c r="B13464" s="11"/>
    </row>
    <row r="13465" spans="2:2" x14ac:dyDescent="0.3">
      <c r="B13465" s="11"/>
    </row>
    <row r="13466" spans="2:2" x14ac:dyDescent="0.3">
      <c r="B13466" s="11"/>
    </row>
    <row r="13467" spans="2:2" x14ac:dyDescent="0.3">
      <c r="B13467" s="11"/>
    </row>
    <row r="13468" spans="2:2" x14ac:dyDescent="0.3">
      <c r="B13468" s="11"/>
    </row>
    <row r="13469" spans="2:2" x14ac:dyDescent="0.3">
      <c r="B13469" s="11"/>
    </row>
    <row r="13470" spans="2:2" x14ac:dyDescent="0.3">
      <c r="B13470" s="11"/>
    </row>
    <row r="13471" spans="2:2" x14ac:dyDescent="0.3">
      <c r="B13471" s="11"/>
    </row>
    <row r="13472" spans="2:2" x14ac:dyDescent="0.3">
      <c r="B13472" s="11"/>
    </row>
    <row r="13473" spans="2:2" x14ac:dyDescent="0.3">
      <c r="B13473" s="11"/>
    </row>
    <row r="13474" spans="2:2" x14ac:dyDescent="0.3">
      <c r="B13474" s="11"/>
    </row>
    <row r="13475" spans="2:2" x14ac:dyDescent="0.3">
      <c r="B13475" s="11"/>
    </row>
    <row r="13476" spans="2:2" x14ac:dyDescent="0.3">
      <c r="B13476" s="11"/>
    </row>
    <row r="13477" spans="2:2" x14ac:dyDescent="0.3">
      <c r="B13477" s="11"/>
    </row>
    <row r="13478" spans="2:2" x14ac:dyDescent="0.3">
      <c r="B13478" s="11"/>
    </row>
    <row r="13479" spans="2:2" x14ac:dyDescent="0.3">
      <c r="B13479" s="11"/>
    </row>
    <row r="13480" spans="2:2" x14ac:dyDescent="0.3">
      <c r="B13480" s="11"/>
    </row>
    <row r="13481" spans="2:2" x14ac:dyDescent="0.3">
      <c r="B13481" s="11"/>
    </row>
    <row r="13482" spans="2:2" x14ac:dyDescent="0.3">
      <c r="B13482" s="11"/>
    </row>
    <row r="13483" spans="2:2" x14ac:dyDescent="0.3">
      <c r="B13483" s="11"/>
    </row>
    <row r="13484" spans="2:2" x14ac:dyDescent="0.3">
      <c r="B13484" s="11"/>
    </row>
    <row r="13485" spans="2:2" x14ac:dyDescent="0.3">
      <c r="B13485" s="11"/>
    </row>
    <row r="13486" spans="2:2" x14ac:dyDescent="0.3">
      <c r="B13486" s="11"/>
    </row>
    <row r="13487" spans="2:2" x14ac:dyDescent="0.3">
      <c r="B13487" s="11"/>
    </row>
    <row r="13488" spans="2:2" x14ac:dyDescent="0.3">
      <c r="B13488" s="11"/>
    </row>
    <row r="13489" spans="2:2" x14ac:dyDescent="0.3">
      <c r="B13489" s="11"/>
    </row>
    <row r="13490" spans="2:2" x14ac:dyDescent="0.3">
      <c r="B13490" s="11"/>
    </row>
    <row r="13491" spans="2:2" x14ac:dyDescent="0.3">
      <c r="B13491" s="11"/>
    </row>
    <row r="13492" spans="2:2" x14ac:dyDescent="0.3">
      <c r="B13492" s="11"/>
    </row>
    <row r="13493" spans="2:2" x14ac:dyDescent="0.3">
      <c r="B13493" s="11"/>
    </row>
    <row r="13494" spans="2:2" x14ac:dyDescent="0.3">
      <c r="B13494" s="11"/>
    </row>
    <row r="13495" spans="2:2" x14ac:dyDescent="0.3">
      <c r="B13495" s="11"/>
    </row>
    <row r="13496" spans="2:2" x14ac:dyDescent="0.3">
      <c r="B13496" s="11"/>
    </row>
    <row r="13497" spans="2:2" x14ac:dyDescent="0.3">
      <c r="B13497" s="11"/>
    </row>
    <row r="13498" spans="2:2" x14ac:dyDescent="0.3">
      <c r="B13498" s="11"/>
    </row>
    <row r="13499" spans="2:2" x14ac:dyDescent="0.3">
      <c r="B13499" s="11"/>
    </row>
    <row r="13500" spans="2:2" x14ac:dyDescent="0.3">
      <c r="B13500" s="11"/>
    </row>
    <row r="13501" spans="2:2" x14ac:dyDescent="0.3">
      <c r="B13501" s="11"/>
    </row>
    <row r="13502" spans="2:2" x14ac:dyDescent="0.3">
      <c r="B13502" s="11"/>
    </row>
    <row r="13503" spans="2:2" x14ac:dyDescent="0.3">
      <c r="B13503" s="11"/>
    </row>
    <row r="13504" spans="2:2" x14ac:dyDescent="0.3">
      <c r="B13504" s="11"/>
    </row>
    <row r="13505" spans="2:2" x14ac:dyDescent="0.3">
      <c r="B13505" s="11"/>
    </row>
    <row r="13506" spans="2:2" x14ac:dyDescent="0.3">
      <c r="B13506" s="11"/>
    </row>
    <row r="13507" spans="2:2" x14ac:dyDescent="0.3">
      <c r="B13507" s="11"/>
    </row>
    <row r="13508" spans="2:2" x14ac:dyDescent="0.3">
      <c r="B13508" s="11"/>
    </row>
    <row r="13509" spans="2:2" x14ac:dyDescent="0.3">
      <c r="B13509" s="11"/>
    </row>
    <row r="13510" spans="2:2" x14ac:dyDescent="0.3">
      <c r="B13510" s="11"/>
    </row>
    <row r="13511" spans="2:2" x14ac:dyDescent="0.3">
      <c r="B13511" s="11"/>
    </row>
    <row r="13512" spans="2:2" x14ac:dyDescent="0.3">
      <c r="B13512" s="11"/>
    </row>
    <row r="13513" spans="2:2" x14ac:dyDescent="0.3">
      <c r="B13513" s="11"/>
    </row>
    <row r="13514" spans="2:2" x14ac:dyDescent="0.3">
      <c r="B13514" s="11"/>
    </row>
    <row r="13515" spans="2:2" x14ac:dyDescent="0.3">
      <c r="B13515" s="11"/>
    </row>
    <row r="13516" spans="2:2" x14ac:dyDescent="0.3">
      <c r="B13516" s="11"/>
    </row>
    <row r="13517" spans="2:2" x14ac:dyDescent="0.3">
      <c r="B13517" s="11"/>
    </row>
    <row r="13518" spans="2:2" x14ac:dyDescent="0.3">
      <c r="B13518" s="11"/>
    </row>
    <row r="13519" spans="2:2" x14ac:dyDescent="0.3">
      <c r="B13519" s="11"/>
    </row>
    <row r="13520" spans="2:2" x14ac:dyDescent="0.3">
      <c r="B13520" s="11"/>
    </row>
    <row r="13521" spans="2:2" x14ac:dyDescent="0.3">
      <c r="B13521" s="11"/>
    </row>
    <row r="13522" spans="2:2" x14ac:dyDescent="0.3">
      <c r="B13522" s="11"/>
    </row>
    <row r="13523" spans="2:2" x14ac:dyDescent="0.3">
      <c r="B13523" s="11"/>
    </row>
    <row r="13524" spans="2:2" x14ac:dyDescent="0.3">
      <c r="B13524" s="11"/>
    </row>
    <row r="13525" spans="2:2" x14ac:dyDescent="0.3">
      <c r="B13525" s="11"/>
    </row>
    <row r="13526" spans="2:2" x14ac:dyDescent="0.3">
      <c r="B13526" s="11"/>
    </row>
    <row r="13527" spans="2:2" x14ac:dyDescent="0.3">
      <c r="B13527" s="11"/>
    </row>
    <row r="13528" spans="2:2" x14ac:dyDescent="0.3">
      <c r="B13528" s="11"/>
    </row>
    <row r="13529" spans="2:2" x14ac:dyDescent="0.3">
      <c r="B13529" s="11"/>
    </row>
    <row r="13530" spans="2:2" x14ac:dyDescent="0.3">
      <c r="B13530" s="11"/>
    </row>
    <row r="13531" spans="2:2" x14ac:dyDescent="0.3">
      <c r="B13531" s="11"/>
    </row>
    <row r="13532" spans="2:2" x14ac:dyDescent="0.3">
      <c r="B13532" s="11"/>
    </row>
    <row r="13533" spans="2:2" x14ac:dyDescent="0.3">
      <c r="B13533" s="11"/>
    </row>
    <row r="13534" spans="2:2" x14ac:dyDescent="0.3">
      <c r="B13534" s="11"/>
    </row>
    <row r="13535" spans="2:2" x14ac:dyDescent="0.3">
      <c r="B13535" s="11"/>
    </row>
    <row r="13536" spans="2:2" x14ac:dyDescent="0.3">
      <c r="B13536" s="11"/>
    </row>
    <row r="13537" spans="2:2" x14ac:dyDescent="0.3">
      <c r="B13537" s="11"/>
    </row>
    <row r="13538" spans="2:2" x14ac:dyDescent="0.3">
      <c r="B13538" s="11"/>
    </row>
    <row r="13539" spans="2:2" x14ac:dyDescent="0.3">
      <c r="B13539" s="11"/>
    </row>
    <row r="13540" spans="2:2" x14ac:dyDescent="0.3">
      <c r="B13540" s="11"/>
    </row>
    <row r="13541" spans="2:2" x14ac:dyDescent="0.3">
      <c r="B13541" s="11"/>
    </row>
    <row r="13542" spans="2:2" x14ac:dyDescent="0.3">
      <c r="B13542" s="11"/>
    </row>
    <row r="13543" spans="2:2" x14ac:dyDescent="0.3">
      <c r="B13543" s="11"/>
    </row>
    <row r="13544" spans="2:2" x14ac:dyDescent="0.3">
      <c r="B13544" s="11"/>
    </row>
    <row r="13545" spans="2:2" x14ac:dyDescent="0.3">
      <c r="B13545" s="11"/>
    </row>
    <row r="13546" spans="2:2" x14ac:dyDescent="0.3">
      <c r="B13546" s="11"/>
    </row>
    <row r="13547" spans="2:2" x14ac:dyDescent="0.3">
      <c r="B13547" s="11"/>
    </row>
    <row r="13548" spans="2:2" x14ac:dyDescent="0.3">
      <c r="B13548" s="11"/>
    </row>
    <row r="13549" spans="2:2" x14ac:dyDescent="0.3">
      <c r="B13549" s="11"/>
    </row>
    <row r="13550" spans="2:2" x14ac:dyDescent="0.3">
      <c r="B13550" s="11"/>
    </row>
    <row r="13551" spans="2:2" x14ac:dyDescent="0.3">
      <c r="B13551" s="11"/>
    </row>
    <row r="13552" spans="2:2" x14ac:dyDescent="0.3">
      <c r="B13552" s="11"/>
    </row>
    <row r="13553" spans="2:2" x14ac:dyDescent="0.3">
      <c r="B13553" s="11"/>
    </row>
    <row r="13554" spans="2:2" x14ac:dyDescent="0.3">
      <c r="B13554" s="11"/>
    </row>
    <row r="13555" spans="2:2" x14ac:dyDescent="0.3">
      <c r="B13555" s="11"/>
    </row>
    <row r="13556" spans="2:2" x14ac:dyDescent="0.3">
      <c r="B13556" s="11"/>
    </row>
    <row r="13557" spans="2:2" x14ac:dyDescent="0.3">
      <c r="B13557" s="11"/>
    </row>
    <row r="13558" spans="2:2" x14ac:dyDescent="0.3">
      <c r="B13558" s="11"/>
    </row>
    <row r="13559" spans="2:2" x14ac:dyDescent="0.3">
      <c r="B13559" s="11"/>
    </row>
    <row r="13560" spans="2:2" x14ac:dyDescent="0.3">
      <c r="B13560" s="11"/>
    </row>
    <row r="13561" spans="2:2" x14ac:dyDescent="0.3">
      <c r="B13561" s="11"/>
    </row>
    <row r="13562" spans="2:2" x14ac:dyDescent="0.3">
      <c r="B13562" s="11"/>
    </row>
    <row r="13563" spans="2:2" x14ac:dyDescent="0.3">
      <c r="B13563" s="11"/>
    </row>
    <row r="13564" spans="2:2" x14ac:dyDescent="0.3">
      <c r="B13564" s="11"/>
    </row>
    <row r="13565" spans="2:2" x14ac:dyDescent="0.3">
      <c r="B13565" s="11"/>
    </row>
    <row r="13566" spans="2:2" x14ac:dyDescent="0.3">
      <c r="B13566" s="11"/>
    </row>
    <row r="13567" spans="2:2" x14ac:dyDescent="0.3">
      <c r="B13567" s="11"/>
    </row>
    <row r="13568" spans="2:2" x14ac:dyDescent="0.3">
      <c r="B13568" s="11"/>
    </row>
    <row r="13569" spans="2:2" x14ac:dyDescent="0.3">
      <c r="B13569" s="11"/>
    </row>
    <row r="13570" spans="2:2" x14ac:dyDescent="0.3">
      <c r="B13570" s="11"/>
    </row>
    <row r="13571" spans="2:2" x14ac:dyDescent="0.3">
      <c r="B13571" s="11"/>
    </row>
    <row r="13572" spans="2:2" x14ac:dyDescent="0.3">
      <c r="B13572" s="11"/>
    </row>
    <row r="13573" spans="2:2" x14ac:dyDescent="0.3">
      <c r="B13573" s="11"/>
    </row>
    <row r="13574" spans="2:2" x14ac:dyDescent="0.3">
      <c r="B13574" s="11"/>
    </row>
    <row r="13575" spans="2:2" x14ac:dyDescent="0.3">
      <c r="B13575" s="11"/>
    </row>
    <row r="13576" spans="2:2" x14ac:dyDescent="0.3">
      <c r="B13576" s="11"/>
    </row>
    <row r="13577" spans="2:2" x14ac:dyDescent="0.3">
      <c r="B13577" s="11"/>
    </row>
    <row r="13578" spans="2:2" x14ac:dyDescent="0.3">
      <c r="B13578" s="11"/>
    </row>
    <row r="13579" spans="2:2" x14ac:dyDescent="0.3">
      <c r="B13579" s="11"/>
    </row>
    <row r="13580" spans="2:2" x14ac:dyDescent="0.3">
      <c r="B13580" s="11"/>
    </row>
    <row r="13581" spans="2:2" x14ac:dyDescent="0.3">
      <c r="B13581" s="11"/>
    </row>
    <row r="13582" spans="2:2" x14ac:dyDescent="0.3">
      <c r="B13582" s="11"/>
    </row>
    <row r="13583" spans="2:2" x14ac:dyDescent="0.3">
      <c r="B13583" s="11"/>
    </row>
    <row r="13584" spans="2:2" x14ac:dyDescent="0.3">
      <c r="B13584" s="11"/>
    </row>
    <row r="13585" spans="2:2" x14ac:dyDescent="0.3">
      <c r="B13585" s="11"/>
    </row>
    <row r="13586" spans="2:2" x14ac:dyDescent="0.3">
      <c r="B13586" s="11"/>
    </row>
    <row r="13587" spans="2:2" x14ac:dyDescent="0.3">
      <c r="B13587" s="11"/>
    </row>
    <row r="13588" spans="2:2" x14ac:dyDescent="0.3">
      <c r="B13588" s="11"/>
    </row>
    <row r="13589" spans="2:2" x14ac:dyDescent="0.3">
      <c r="B13589" s="11"/>
    </row>
    <row r="13590" spans="2:2" x14ac:dyDescent="0.3">
      <c r="B13590" s="11"/>
    </row>
    <row r="13591" spans="2:2" x14ac:dyDescent="0.3">
      <c r="B13591" s="11"/>
    </row>
    <row r="13592" spans="2:2" x14ac:dyDescent="0.3">
      <c r="B13592" s="11"/>
    </row>
    <row r="13593" spans="2:2" x14ac:dyDescent="0.3">
      <c r="B13593" s="11"/>
    </row>
    <row r="13594" spans="2:2" x14ac:dyDescent="0.3">
      <c r="B13594" s="11"/>
    </row>
    <row r="13595" spans="2:2" x14ac:dyDescent="0.3">
      <c r="B13595" s="11"/>
    </row>
    <row r="13596" spans="2:2" x14ac:dyDescent="0.3">
      <c r="B13596" s="11"/>
    </row>
    <row r="13597" spans="2:2" x14ac:dyDescent="0.3">
      <c r="B13597" s="11"/>
    </row>
    <row r="13598" spans="2:2" x14ac:dyDescent="0.3">
      <c r="B13598" s="11"/>
    </row>
    <row r="13599" spans="2:2" x14ac:dyDescent="0.3">
      <c r="B13599" s="11"/>
    </row>
    <row r="13600" spans="2:2" x14ac:dyDescent="0.3">
      <c r="B13600" s="11"/>
    </row>
    <row r="13601" spans="2:2" x14ac:dyDescent="0.3">
      <c r="B13601" s="11"/>
    </row>
    <row r="13602" spans="2:2" x14ac:dyDescent="0.3">
      <c r="B13602" s="11"/>
    </row>
    <row r="13603" spans="2:2" x14ac:dyDescent="0.3">
      <c r="B13603" s="11"/>
    </row>
    <row r="13604" spans="2:2" x14ac:dyDescent="0.3">
      <c r="B13604" s="11"/>
    </row>
    <row r="13605" spans="2:2" x14ac:dyDescent="0.3">
      <c r="B13605" s="11"/>
    </row>
    <row r="13606" spans="2:2" x14ac:dyDescent="0.3">
      <c r="B13606" s="11"/>
    </row>
    <row r="13607" spans="2:2" x14ac:dyDescent="0.3">
      <c r="B13607" s="11"/>
    </row>
    <row r="13608" spans="2:2" x14ac:dyDescent="0.3">
      <c r="B13608" s="11"/>
    </row>
    <row r="13609" spans="2:2" x14ac:dyDescent="0.3">
      <c r="B13609" s="11"/>
    </row>
    <row r="13610" spans="2:2" x14ac:dyDescent="0.3">
      <c r="B13610" s="11"/>
    </row>
    <row r="13611" spans="2:2" x14ac:dyDescent="0.3">
      <c r="B13611" s="11"/>
    </row>
    <row r="13612" spans="2:2" x14ac:dyDescent="0.3">
      <c r="B13612" s="11"/>
    </row>
    <row r="13613" spans="2:2" x14ac:dyDescent="0.3">
      <c r="B13613" s="11"/>
    </row>
    <row r="13614" spans="2:2" x14ac:dyDescent="0.3">
      <c r="B13614" s="11"/>
    </row>
    <row r="13615" spans="2:2" x14ac:dyDescent="0.3">
      <c r="B13615" s="11"/>
    </row>
    <row r="13616" spans="2:2" x14ac:dyDescent="0.3">
      <c r="B13616" s="11"/>
    </row>
    <row r="13617" spans="2:2" x14ac:dyDescent="0.3">
      <c r="B13617" s="11"/>
    </row>
    <row r="13618" spans="2:2" x14ac:dyDescent="0.3">
      <c r="B13618" s="11"/>
    </row>
    <row r="13619" spans="2:2" x14ac:dyDescent="0.3">
      <c r="B13619" s="11"/>
    </row>
    <row r="13620" spans="2:2" x14ac:dyDescent="0.3">
      <c r="B13620" s="11"/>
    </row>
    <row r="13621" spans="2:2" x14ac:dyDescent="0.3">
      <c r="B13621" s="11"/>
    </row>
    <row r="13622" spans="2:2" x14ac:dyDescent="0.3">
      <c r="B13622" s="11"/>
    </row>
    <row r="13623" spans="2:2" x14ac:dyDescent="0.3">
      <c r="B13623" s="11"/>
    </row>
    <row r="13624" spans="2:2" x14ac:dyDescent="0.3">
      <c r="B13624" s="11"/>
    </row>
    <row r="13625" spans="2:2" x14ac:dyDescent="0.3">
      <c r="B13625" s="11"/>
    </row>
    <row r="13626" spans="2:2" x14ac:dyDescent="0.3">
      <c r="B13626" s="11"/>
    </row>
    <row r="13627" spans="2:2" x14ac:dyDescent="0.3">
      <c r="B13627" s="11"/>
    </row>
    <row r="13628" spans="2:2" x14ac:dyDescent="0.3">
      <c r="B13628" s="11"/>
    </row>
    <row r="13629" spans="2:2" x14ac:dyDescent="0.3">
      <c r="B13629" s="11"/>
    </row>
    <row r="13630" spans="2:2" x14ac:dyDescent="0.3">
      <c r="B13630" s="11"/>
    </row>
    <row r="13631" spans="2:2" x14ac:dyDescent="0.3">
      <c r="B13631" s="11"/>
    </row>
    <row r="13632" spans="2:2" x14ac:dyDescent="0.3">
      <c r="B13632" s="11"/>
    </row>
    <row r="13633" spans="2:2" x14ac:dyDescent="0.3">
      <c r="B13633" s="11"/>
    </row>
    <row r="13634" spans="2:2" x14ac:dyDescent="0.3">
      <c r="B13634" s="11"/>
    </row>
    <row r="13635" spans="2:2" x14ac:dyDescent="0.3">
      <c r="B13635" s="11"/>
    </row>
    <row r="13636" spans="2:2" x14ac:dyDescent="0.3">
      <c r="B13636" s="11"/>
    </row>
    <row r="13637" spans="2:2" x14ac:dyDescent="0.3">
      <c r="B13637" s="11"/>
    </row>
    <row r="13638" spans="2:2" x14ac:dyDescent="0.3">
      <c r="B13638" s="11"/>
    </row>
    <row r="13639" spans="2:2" x14ac:dyDescent="0.3">
      <c r="B13639" s="11"/>
    </row>
    <row r="13640" spans="2:2" x14ac:dyDescent="0.3">
      <c r="B13640" s="11"/>
    </row>
    <row r="13641" spans="2:2" x14ac:dyDescent="0.3">
      <c r="B13641" s="11"/>
    </row>
    <row r="13642" spans="2:2" x14ac:dyDescent="0.3">
      <c r="B13642" s="11"/>
    </row>
    <row r="13643" spans="2:2" x14ac:dyDescent="0.3">
      <c r="B13643" s="11"/>
    </row>
    <row r="13644" spans="2:2" x14ac:dyDescent="0.3">
      <c r="B13644" s="11"/>
    </row>
    <row r="13645" spans="2:2" x14ac:dyDescent="0.3">
      <c r="B13645" s="11"/>
    </row>
    <row r="13646" spans="2:2" x14ac:dyDescent="0.3">
      <c r="B13646" s="11"/>
    </row>
    <row r="13647" spans="2:2" x14ac:dyDescent="0.3">
      <c r="B13647" s="11"/>
    </row>
    <row r="13648" spans="2:2" x14ac:dyDescent="0.3">
      <c r="B13648" s="11"/>
    </row>
    <row r="13649" spans="2:2" x14ac:dyDescent="0.3">
      <c r="B13649" s="11"/>
    </row>
    <row r="13650" spans="2:2" x14ac:dyDescent="0.3">
      <c r="B13650" s="11"/>
    </row>
    <row r="13651" spans="2:2" x14ac:dyDescent="0.3">
      <c r="B13651" s="11"/>
    </row>
    <row r="13652" spans="2:2" x14ac:dyDescent="0.3">
      <c r="B13652" s="11"/>
    </row>
    <row r="13653" spans="2:2" x14ac:dyDescent="0.3">
      <c r="B13653" s="11"/>
    </row>
    <row r="13654" spans="2:2" x14ac:dyDescent="0.3">
      <c r="B13654" s="11"/>
    </row>
    <row r="13655" spans="2:2" x14ac:dyDescent="0.3">
      <c r="B13655" s="11"/>
    </row>
    <row r="13656" spans="2:2" x14ac:dyDescent="0.3">
      <c r="B13656" s="11"/>
    </row>
    <row r="13657" spans="2:2" x14ac:dyDescent="0.3">
      <c r="B13657" s="11"/>
    </row>
    <row r="13658" spans="2:2" x14ac:dyDescent="0.3">
      <c r="B13658" s="11"/>
    </row>
    <row r="13659" spans="2:2" x14ac:dyDescent="0.3">
      <c r="B13659" s="11"/>
    </row>
    <row r="13660" spans="2:2" x14ac:dyDescent="0.3">
      <c r="B13660" s="11"/>
    </row>
    <row r="13661" spans="2:2" x14ac:dyDescent="0.3">
      <c r="B13661" s="11"/>
    </row>
    <row r="13662" spans="2:2" x14ac:dyDescent="0.3">
      <c r="B13662" s="11"/>
    </row>
    <row r="13663" spans="2:2" x14ac:dyDescent="0.3">
      <c r="B13663" s="11"/>
    </row>
    <row r="13664" spans="2:2" x14ac:dyDescent="0.3">
      <c r="B13664" s="11"/>
    </row>
    <row r="13665" spans="2:2" x14ac:dyDescent="0.3">
      <c r="B13665" s="11"/>
    </row>
    <row r="13666" spans="2:2" x14ac:dyDescent="0.3">
      <c r="B13666" s="11"/>
    </row>
    <row r="13667" spans="2:2" x14ac:dyDescent="0.3">
      <c r="B13667" s="11"/>
    </row>
    <row r="13668" spans="2:2" x14ac:dyDescent="0.3">
      <c r="B13668" s="11"/>
    </row>
    <row r="13669" spans="2:2" x14ac:dyDescent="0.3">
      <c r="B13669" s="11"/>
    </row>
    <row r="13670" spans="2:2" x14ac:dyDescent="0.3">
      <c r="B13670" s="11"/>
    </row>
    <row r="13671" spans="2:2" x14ac:dyDescent="0.3">
      <c r="B13671" s="11"/>
    </row>
    <row r="13672" spans="2:2" x14ac:dyDescent="0.3">
      <c r="B13672" s="11"/>
    </row>
    <row r="13673" spans="2:2" x14ac:dyDescent="0.3">
      <c r="B13673" s="11"/>
    </row>
    <row r="13674" spans="2:2" x14ac:dyDescent="0.3">
      <c r="B13674" s="11"/>
    </row>
    <row r="13675" spans="2:2" x14ac:dyDescent="0.3">
      <c r="B13675" s="11"/>
    </row>
    <row r="13676" spans="2:2" x14ac:dyDescent="0.3">
      <c r="B13676" s="11"/>
    </row>
    <row r="13677" spans="2:2" x14ac:dyDescent="0.3">
      <c r="B13677" s="11"/>
    </row>
    <row r="13678" spans="2:2" x14ac:dyDescent="0.3">
      <c r="B13678" s="11"/>
    </row>
    <row r="13679" spans="2:2" x14ac:dyDescent="0.3">
      <c r="B13679" s="11"/>
    </row>
    <row r="13680" spans="2:2" x14ac:dyDescent="0.3">
      <c r="B13680" s="11"/>
    </row>
    <row r="13681" spans="2:2" x14ac:dyDescent="0.3">
      <c r="B13681" s="11"/>
    </row>
    <row r="13682" spans="2:2" x14ac:dyDescent="0.3">
      <c r="B13682" s="11"/>
    </row>
    <row r="13683" spans="2:2" x14ac:dyDescent="0.3">
      <c r="B13683" s="11"/>
    </row>
    <row r="13684" spans="2:2" x14ac:dyDescent="0.3">
      <c r="B13684" s="11"/>
    </row>
    <row r="13685" spans="2:2" x14ac:dyDescent="0.3">
      <c r="B13685" s="11"/>
    </row>
    <row r="13686" spans="2:2" x14ac:dyDescent="0.3">
      <c r="B13686" s="11"/>
    </row>
    <row r="13687" spans="2:2" x14ac:dyDescent="0.3">
      <c r="B13687" s="11"/>
    </row>
    <row r="13688" spans="2:2" x14ac:dyDescent="0.3">
      <c r="B13688" s="11"/>
    </row>
    <row r="13689" spans="2:2" x14ac:dyDescent="0.3">
      <c r="B13689" s="11"/>
    </row>
    <row r="13690" spans="2:2" x14ac:dyDescent="0.3">
      <c r="B13690" s="11"/>
    </row>
    <row r="13691" spans="2:2" x14ac:dyDescent="0.3">
      <c r="B13691" s="11"/>
    </row>
    <row r="13692" spans="2:2" x14ac:dyDescent="0.3">
      <c r="B13692" s="11"/>
    </row>
    <row r="13693" spans="2:2" x14ac:dyDescent="0.3">
      <c r="B13693" s="11"/>
    </row>
    <row r="13694" spans="2:2" x14ac:dyDescent="0.3">
      <c r="B13694" s="11"/>
    </row>
    <row r="13695" spans="2:2" x14ac:dyDescent="0.3">
      <c r="B13695" s="11"/>
    </row>
    <row r="13696" spans="2:2" x14ac:dyDescent="0.3">
      <c r="B13696" s="11"/>
    </row>
    <row r="13697" spans="2:2" x14ac:dyDescent="0.3">
      <c r="B13697" s="11"/>
    </row>
    <row r="13698" spans="2:2" x14ac:dyDescent="0.3">
      <c r="B13698" s="11"/>
    </row>
    <row r="13699" spans="2:2" x14ac:dyDescent="0.3">
      <c r="B13699" s="11"/>
    </row>
    <row r="13700" spans="2:2" x14ac:dyDescent="0.3">
      <c r="B13700" s="11"/>
    </row>
    <row r="13701" spans="2:2" x14ac:dyDescent="0.3">
      <c r="B13701" s="11"/>
    </row>
    <row r="13702" spans="2:2" x14ac:dyDescent="0.3">
      <c r="B13702" s="11"/>
    </row>
    <row r="13703" spans="2:2" x14ac:dyDescent="0.3">
      <c r="B13703" s="11"/>
    </row>
    <row r="13704" spans="2:2" x14ac:dyDescent="0.3">
      <c r="B13704" s="11"/>
    </row>
    <row r="13705" spans="2:2" x14ac:dyDescent="0.3">
      <c r="B13705" s="11"/>
    </row>
    <row r="13706" spans="2:2" x14ac:dyDescent="0.3">
      <c r="B13706" s="11"/>
    </row>
    <row r="13707" spans="2:2" x14ac:dyDescent="0.3">
      <c r="B13707" s="11"/>
    </row>
    <row r="13708" spans="2:2" x14ac:dyDescent="0.3">
      <c r="B13708" s="11"/>
    </row>
    <row r="13709" spans="2:2" x14ac:dyDescent="0.3">
      <c r="B13709" s="11"/>
    </row>
    <row r="13710" spans="2:2" x14ac:dyDescent="0.3">
      <c r="B13710" s="11"/>
    </row>
    <row r="13711" spans="2:2" x14ac:dyDescent="0.3">
      <c r="B13711" s="11"/>
    </row>
    <row r="13712" spans="2:2" x14ac:dyDescent="0.3">
      <c r="B13712" s="11"/>
    </row>
    <row r="13713" spans="2:2" x14ac:dyDescent="0.3">
      <c r="B13713" s="11"/>
    </row>
    <row r="13714" spans="2:2" x14ac:dyDescent="0.3">
      <c r="B13714" s="11"/>
    </row>
    <row r="13715" spans="2:2" x14ac:dyDescent="0.3">
      <c r="B13715" s="11"/>
    </row>
    <row r="13716" spans="2:2" x14ac:dyDescent="0.3">
      <c r="B13716" s="11"/>
    </row>
    <row r="13717" spans="2:2" x14ac:dyDescent="0.3">
      <c r="B13717" s="11"/>
    </row>
    <row r="13718" spans="2:2" x14ac:dyDescent="0.3">
      <c r="B13718" s="11"/>
    </row>
    <row r="13719" spans="2:2" x14ac:dyDescent="0.3">
      <c r="B13719" s="11"/>
    </row>
    <row r="13720" spans="2:2" x14ac:dyDescent="0.3">
      <c r="B13720" s="11"/>
    </row>
    <row r="13721" spans="2:2" x14ac:dyDescent="0.3">
      <c r="B13721" s="11"/>
    </row>
    <row r="13722" spans="2:2" x14ac:dyDescent="0.3">
      <c r="B13722" s="11"/>
    </row>
    <row r="13723" spans="2:2" x14ac:dyDescent="0.3">
      <c r="B13723" s="11"/>
    </row>
    <row r="13724" spans="2:2" x14ac:dyDescent="0.3">
      <c r="B13724" s="11"/>
    </row>
    <row r="13725" spans="2:2" x14ac:dyDescent="0.3">
      <c r="B13725" s="11"/>
    </row>
    <row r="13726" spans="2:2" x14ac:dyDescent="0.3">
      <c r="B13726" s="11"/>
    </row>
    <row r="13727" spans="2:2" x14ac:dyDescent="0.3">
      <c r="B13727" s="11"/>
    </row>
    <row r="13728" spans="2:2" x14ac:dyDescent="0.3">
      <c r="B13728" s="11"/>
    </row>
    <row r="13729" spans="2:2" x14ac:dyDescent="0.3">
      <c r="B13729" s="11"/>
    </row>
    <row r="13730" spans="2:2" x14ac:dyDescent="0.3">
      <c r="B13730" s="11"/>
    </row>
    <row r="13731" spans="2:2" x14ac:dyDescent="0.3">
      <c r="B13731" s="11"/>
    </row>
    <row r="13732" spans="2:2" x14ac:dyDescent="0.3">
      <c r="B13732" s="11"/>
    </row>
    <row r="13733" spans="2:2" x14ac:dyDescent="0.3">
      <c r="B13733" s="11"/>
    </row>
    <row r="13734" spans="2:2" x14ac:dyDescent="0.3">
      <c r="B13734" s="11"/>
    </row>
    <row r="13735" spans="2:2" x14ac:dyDescent="0.3">
      <c r="B13735" s="11"/>
    </row>
    <row r="13736" spans="2:2" x14ac:dyDescent="0.3">
      <c r="B13736" s="11"/>
    </row>
    <row r="13737" spans="2:2" x14ac:dyDescent="0.3">
      <c r="B13737" s="11"/>
    </row>
    <row r="13738" spans="2:2" x14ac:dyDescent="0.3">
      <c r="B13738" s="11"/>
    </row>
    <row r="13739" spans="2:2" x14ac:dyDescent="0.3">
      <c r="B13739" s="11"/>
    </row>
    <row r="13740" spans="2:2" x14ac:dyDescent="0.3">
      <c r="B13740" s="11"/>
    </row>
    <row r="13741" spans="2:2" x14ac:dyDescent="0.3">
      <c r="B13741" s="11"/>
    </row>
    <row r="13742" spans="2:2" x14ac:dyDescent="0.3">
      <c r="B13742" s="11"/>
    </row>
    <row r="13743" spans="2:2" x14ac:dyDescent="0.3">
      <c r="B13743" s="11"/>
    </row>
    <row r="13744" spans="2:2" x14ac:dyDescent="0.3">
      <c r="B13744" s="11"/>
    </row>
    <row r="13745" spans="2:2" x14ac:dyDescent="0.3">
      <c r="B13745" s="11"/>
    </row>
    <row r="13746" spans="2:2" x14ac:dyDescent="0.3">
      <c r="B13746" s="11"/>
    </row>
    <row r="13747" spans="2:2" x14ac:dyDescent="0.3">
      <c r="B13747" s="11"/>
    </row>
    <row r="13748" spans="2:2" x14ac:dyDescent="0.3">
      <c r="B13748" s="11"/>
    </row>
    <row r="13749" spans="2:2" x14ac:dyDescent="0.3">
      <c r="B13749" s="11"/>
    </row>
    <row r="13750" spans="2:2" x14ac:dyDescent="0.3">
      <c r="B13750" s="11"/>
    </row>
    <row r="13751" spans="2:2" x14ac:dyDescent="0.3">
      <c r="B13751" s="11"/>
    </row>
    <row r="13752" spans="2:2" x14ac:dyDescent="0.3">
      <c r="B13752" s="11"/>
    </row>
    <row r="13753" spans="2:2" x14ac:dyDescent="0.3">
      <c r="B13753" s="11"/>
    </row>
    <row r="13754" spans="2:2" x14ac:dyDescent="0.3">
      <c r="B13754" s="11"/>
    </row>
    <row r="13755" spans="2:2" x14ac:dyDescent="0.3">
      <c r="B13755" s="11"/>
    </row>
    <row r="13756" spans="2:2" x14ac:dyDescent="0.3">
      <c r="B13756" s="11"/>
    </row>
    <row r="13757" spans="2:2" x14ac:dyDescent="0.3">
      <c r="B13757" s="11"/>
    </row>
    <row r="13758" spans="2:2" x14ac:dyDescent="0.3">
      <c r="B13758" s="11"/>
    </row>
    <row r="13759" spans="2:2" x14ac:dyDescent="0.3">
      <c r="B13759" s="11"/>
    </row>
    <row r="13760" spans="2:2" x14ac:dyDescent="0.3">
      <c r="B13760" s="11"/>
    </row>
    <row r="13761" spans="2:2" x14ac:dyDescent="0.3">
      <c r="B13761" s="11"/>
    </row>
    <row r="13762" spans="2:2" x14ac:dyDescent="0.3">
      <c r="B13762" s="11"/>
    </row>
    <row r="13763" spans="2:2" x14ac:dyDescent="0.3">
      <c r="B13763" s="11"/>
    </row>
    <row r="13764" spans="2:2" x14ac:dyDescent="0.3">
      <c r="B13764" s="11"/>
    </row>
    <row r="13765" spans="2:2" x14ac:dyDescent="0.3">
      <c r="B13765" s="11"/>
    </row>
    <row r="13766" spans="2:2" x14ac:dyDescent="0.3">
      <c r="B13766" s="11"/>
    </row>
    <row r="13767" spans="2:2" x14ac:dyDescent="0.3">
      <c r="B13767" s="11"/>
    </row>
    <row r="13768" spans="2:2" x14ac:dyDescent="0.3">
      <c r="B13768" s="11"/>
    </row>
    <row r="13769" spans="2:2" x14ac:dyDescent="0.3">
      <c r="B13769" s="11"/>
    </row>
    <row r="13770" spans="2:2" x14ac:dyDescent="0.3">
      <c r="B13770" s="11"/>
    </row>
    <row r="13771" spans="2:2" x14ac:dyDescent="0.3">
      <c r="B13771" s="11"/>
    </row>
    <row r="13772" spans="2:2" x14ac:dyDescent="0.3">
      <c r="B13772" s="11"/>
    </row>
    <row r="13773" spans="2:2" x14ac:dyDescent="0.3">
      <c r="B13773" s="11"/>
    </row>
    <row r="13774" spans="2:2" x14ac:dyDescent="0.3">
      <c r="B13774" s="11"/>
    </row>
    <row r="13775" spans="2:2" x14ac:dyDescent="0.3">
      <c r="B13775" s="11"/>
    </row>
    <row r="13776" spans="2:2" x14ac:dyDescent="0.3">
      <c r="B13776" s="11"/>
    </row>
    <row r="13777" spans="2:2" x14ac:dyDescent="0.3">
      <c r="B13777" s="11"/>
    </row>
    <row r="13778" spans="2:2" x14ac:dyDescent="0.3">
      <c r="B13778" s="11"/>
    </row>
    <row r="13779" spans="2:2" x14ac:dyDescent="0.3">
      <c r="B13779" s="11"/>
    </row>
    <row r="13780" spans="2:2" x14ac:dyDescent="0.3">
      <c r="B13780" s="11"/>
    </row>
    <row r="13781" spans="2:2" x14ac:dyDescent="0.3">
      <c r="B13781" s="11"/>
    </row>
    <row r="13782" spans="2:2" x14ac:dyDescent="0.3">
      <c r="B13782" s="11"/>
    </row>
    <row r="13783" spans="2:2" x14ac:dyDescent="0.3">
      <c r="B13783" s="11"/>
    </row>
    <row r="13784" spans="2:2" x14ac:dyDescent="0.3">
      <c r="B13784" s="11"/>
    </row>
    <row r="13785" spans="2:2" x14ac:dyDescent="0.3">
      <c r="B13785" s="11"/>
    </row>
    <row r="13786" spans="2:2" x14ac:dyDescent="0.3">
      <c r="B13786" s="11"/>
    </row>
    <row r="13787" spans="2:2" x14ac:dyDescent="0.3">
      <c r="B13787" s="11"/>
    </row>
    <row r="13788" spans="2:2" x14ac:dyDescent="0.3">
      <c r="B13788" s="11"/>
    </row>
    <row r="13789" spans="2:2" x14ac:dyDescent="0.3">
      <c r="B13789" s="11"/>
    </row>
    <row r="13790" spans="2:2" x14ac:dyDescent="0.3">
      <c r="B13790" s="11"/>
    </row>
    <row r="13791" spans="2:2" x14ac:dyDescent="0.3">
      <c r="B13791" s="11"/>
    </row>
    <row r="13792" spans="2:2" x14ac:dyDescent="0.3">
      <c r="B13792" s="11"/>
    </row>
    <row r="13793" spans="2:2" x14ac:dyDescent="0.3">
      <c r="B13793" s="11"/>
    </row>
    <row r="13794" spans="2:2" x14ac:dyDescent="0.3">
      <c r="B13794" s="11"/>
    </row>
    <row r="13795" spans="2:2" x14ac:dyDescent="0.3">
      <c r="B13795" s="11"/>
    </row>
    <row r="13796" spans="2:2" x14ac:dyDescent="0.3">
      <c r="B13796" s="11"/>
    </row>
    <row r="13797" spans="2:2" x14ac:dyDescent="0.3">
      <c r="B13797" s="11"/>
    </row>
    <row r="13798" spans="2:2" x14ac:dyDescent="0.3">
      <c r="B13798" s="11"/>
    </row>
    <row r="13799" spans="2:2" x14ac:dyDescent="0.3">
      <c r="B13799" s="11"/>
    </row>
    <row r="13800" spans="2:2" x14ac:dyDescent="0.3">
      <c r="B13800" s="11"/>
    </row>
    <row r="13801" spans="2:2" x14ac:dyDescent="0.3">
      <c r="B13801" s="11"/>
    </row>
    <row r="13802" spans="2:2" x14ac:dyDescent="0.3">
      <c r="B13802" s="11"/>
    </row>
    <row r="13803" spans="2:2" x14ac:dyDescent="0.3">
      <c r="B13803" s="11"/>
    </row>
    <row r="13804" spans="2:2" x14ac:dyDescent="0.3">
      <c r="B13804" s="11"/>
    </row>
    <row r="13805" spans="2:2" x14ac:dyDescent="0.3">
      <c r="B13805" s="11"/>
    </row>
    <row r="13806" spans="2:2" x14ac:dyDescent="0.3">
      <c r="B13806" s="11"/>
    </row>
    <row r="13807" spans="2:2" x14ac:dyDescent="0.3">
      <c r="B13807" s="11"/>
    </row>
    <row r="13808" spans="2:2" x14ac:dyDescent="0.3">
      <c r="B13808" s="11"/>
    </row>
    <row r="13809" spans="2:2" x14ac:dyDescent="0.3">
      <c r="B13809" s="11"/>
    </row>
    <row r="13810" spans="2:2" x14ac:dyDescent="0.3">
      <c r="B13810" s="11"/>
    </row>
    <row r="13811" spans="2:2" x14ac:dyDescent="0.3">
      <c r="B13811" s="11"/>
    </row>
    <row r="13812" spans="2:2" x14ac:dyDescent="0.3">
      <c r="B13812" s="11"/>
    </row>
    <row r="13813" spans="2:2" x14ac:dyDescent="0.3">
      <c r="B13813" s="11"/>
    </row>
    <row r="13814" spans="2:2" x14ac:dyDescent="0.3">
      <c r="B13814" s="11"/>
    </row>
    <row r="13815" spans="2:2" x14ac:dyDescent="0.3">
      <c r="B13815" s="11"/>
    </row>
    <row r="13816" spans="2:2" x14ac:dyDescent="0.3">
      <c r="B13816" s="11"/>
    </row>
    <row r="13817" spans="2:2" x14ac:dyDescent="0.3">
      <c r="B13817" s="11"/>
    </row>
    <row r="13818" spans="2:2" x14ac:dyDescent="0.3">
      <c r="B13818" s="11"/>
    </row>
    <row r="13819" spans="2:2" x14ac:dyDescent="0.3">
      <c r="B13819" s="11"/>
    </row>
    <row r="13820" spans="2:2" x14ac:dyDescent="0.3">
      <c r="B13820" s="11"/>
    </row>
    <row r="13821" spans="2:2" x14ac:dyDescent="0.3">
      <c r="B13821" s="11"/>
    </row>
    <row r="13822" spans="2:2" x14ac:dyDescent="0.3">
      <c r="B13822" s="11"/>
    </row>
    <row r="13823" spans="2:2" x14ac:dyDescent="0.3">
      <c r="B13823" s="11"/>
    </row>
    <row r="13824" spans="2:2" x14ac:dyDescent="0.3">
      <c r="B13824" s="11"/>
    </row>
    <row r="13825" spans="2:2" x14ac:dyDescent="0.3">
      <c r="B13825" s="11"/>
    </row>
    <row r="13826" spans="2:2" x14ac:dyDescent="0.3">
      <c r="B13826" s="11"/>
    </row>
    <row r="13827" spans="2:2" x14ac:dyDescent="0.3">
      <c r="B13827" s="11"/>
    </row>
    <row r="13828" spans="2:2" x14ac:dyDescent="0.3">
      <c r="B13828" s="11"/>
    </row>
    <row r="13829" spans="2:2" x14ac:dyDescent="0.3">
      <c r="B13829" s="11"/>
    </row>
    <row r="13830" spans="2:2" x14ac:dyDescent="0.3">
      <c r="B13830" s="11"/>
    </row>
    <row r="13831" spans="2:2" x14ac:dyDescent="0.3">
      <c r="B13831" s="11"/>
    </row>
    <row r="13832" spans="2:2" x14ac:dyDescent="0.3">
      <c r="B13832" s="11"/>
    </row>
    <row r="13833" spans="2:2" x14ac:dyDescent="0.3">
      <c r="B13833" s="11"/>
    </row>
    <row r="13834" spans="2:2" x14ac:dyDescent="0.3">
      <c r="B13834" s="11"/>
    </row>
    <row r="13835" spans="2:2" x14ac:dyDescent="0.3">
      <c r="B13835" s="11"/>
    </row>
    <row r="13836" spans="2:2" x14ac:dyDescent="0.3">
      <c r="B13836" s="11"/>
    </row>
    <row r="13837" spans="2:2" x14ac:dyDescent="0.3">
      <c r="B13837" s="11"/>
    </row>
    <row r="13838" spans="2:2" x14ac:dyDescent="0.3">
      <c r="B13838" s="11"/>
    </row>
    <row r="13839" spans="2:2" x14ac:dyDescent="0.3">
      <c r="B13839" s="11"/>
    </row>
    <row r="13840" spans="2:2" x14ac:dyDescent="0.3">
      <c r="B13840" s="11"/>
    </row>
    <row r="13841" spans="2:2" x14ac:dyDescent="0.3">
      <c r="B13841" s="11"/>
    </row>
    <row r="13842" spans="2:2" x14ac:dyDescent="0.3">
      <c r="B13842" s="11"/>
    </row>
    <row r="13843" spans="2:2" x14ac:dyDescent="0.3">
      <c r="B13843" s="11"/>
    </row>
    <row r="13844" spans="2:2" x14ac:dyDescent="0.3">
      <c r="B13844" s="11"/>
    </row>
    <row r="13845" spans="2:2" x14ac:dyDescent="0.3">
      <c r="B13845" s="11"/>
    </row>
    <row r="13846" spans="2:2" x14ac:dyDescent="0.3">
      <c r="B13846" s="11"/>
    </row>
    <row r="13847" spans="2:2" x14ac:dyDescent="0.3">
      <c r="B13847" s="11"/>
    </row>
    <row r="13848" spans="2:2" x14ac:dyDescent="0.3">
      <c r="B13848" s="11"/>
    </row>
    <row r="13849" spans="2:2" x14ac:dyDescent="0.3">
      <c r="B13849" s="11"/>
    </row>
    <row r="13850" spans="2:2" x14ac:dyDescent="0.3">
      <c r="B13850" s="11"/>
    </row>
    <row r="13851" spans="2:2" x14ac:dyDescent="0.3">
      <c r="B13851" s="11"/>
    </row>
    <row r="13852" spans="2:2" x14ac:dyDescent="0.3">
      <c r="B13852" s="11"/>
    </row>
    <row r="13853" spans="2:2" x14ac:dyDescent="0.3">
      <c r="B13853" s="11"/>
    </row>
    <row r="13854" spans="2:2" x14ac:dyDescent="0.3">
      <c r="B13854" s="11"/>
    </row>
    <row r="13855" spans="2:2" x14ac:dyDescent="0.3">
      <c r="B13855" s="11"/>
    </row>
    <row r="13856" spans="2:2" x14ac:dyDescent="0.3">
      <c r="B13856" s="11"/>
    </row>
    <row r="13857" spans="2:2" x14ac:dyDescent="0.3">
      <c r="B13857" s="11"/>
    </row>
    <row r="13858" spans="2:2" x14ac:dyDescent="0.3">
      <c r="B13858" s="11"/>
    </row>
    <row r="13859" spans="2:2" x14ac:dyDescent="0.3">
      <c r="B13859" s="11"/>
    </row>
    <row r="13860" spans="2:2" x14ac:dyDescent="0.3">
      <c r="B13860" s="11"/>
    </row>
    <row r="13861" spans="2:2" x14ac:dyDescent="0.3">
      <c r="B13861" s="11"/>
    </row>
    <row r="13862" spans="2:2" x14ac:dyDescent="0.3">
      <c r="B13862" s="11"/>
    </row>
    <row r="13863" spans="2:2" x14ac:dyDescent="0.3">
      <c r="B13863" s="11"/>
    </row>
    <row r="13864" spans="2:2" x14ac:dyDescent="0.3">
      <c r="B13864" s="11"/>
    </row>
    <row r="13865" spans="2:2" x14ac:dyDescent="0.3">
      <c r="B13865" s="11"/>
    </row>
    <row r="13866" spans="2:2" x14ac:dyDescent="0.3">
      <c r="B13866" s="11"/>
    </row>
    <row r="13867" spans="2:2" x14ac:dyDescent="0.3">
      <c r="B13867" s="11"/>
    </row>
    <row r="13868" spans="2:2" x14ac:dyDescent="0.3">
      <c r="B13868" s="11"/>
    </row>
    <row r="13869" spans="2:2" x14ac:dyDescent="0.3">
      <c r="B13869" s="11"/>
    </row>
    <row r="13870" spans="2:2" x14ac:dyDescent="0.3">
      <c r="B13870" s="11"/>
    </row>
    <row r="13871" spans="2:2" x14ac:dyDescent="0.3">
      <c r="B13871" s="11"/>
    </row>
    <row r="13872" spans="2:2" x14ac:dyDescent="0.3">
      <c r="B13872" s="11"/>
    </row>
    <row r="13873" spans="2:2" x14ac:dyDescent="0.3">
      <c r="B13873" s="11"/>
    </row>
    <row r="13874" spans="2:2" x14ac:dyDescent="0.3">
      <c r="B13874" s="11"/>
    </row>
    <row r="13875" spans="2:2" x14ac:dyDescent="0.3">
      <c r="B13875" s="11"/>
    </row>
    <row r="13876" spans="2:2" x14ac:dyDescent="0.3">
      <c r="B13876" s="11"/>
    </row>
    <row r="13877" spans="2:2" x14ac:dyDescent="0.3">
      <c r="B13877" s="11"/>
    </row>
    <row r="13878" spans="2:2" x14ac:dyDescent="0.3">
      <c r="B13878" s="11"/>
    </row>
    <row r="13879" spans="2:2" x14ac:dyDescent="0.3">
      <c r="B13879" s="11"/>
    </row>
    <row r="13880" spans="2:2" x14ac:dyDescent="0.3">
      <c r="B13880" s="11"/>
    </row>
    <row r="13881" spans="2:2" x14ac:dyDescent="0.3">
      <c r="B13881" s="11"/>
    </row>
    <row r="13882" spans="2:2" x14ac:dyDescent="0.3">
      <c r="B13882" s="11"/>
    </row>
    <row r="13883" spans="2:2" x14ac:dyDescent="0.3">
      <c r="B13883" s="11"/>
    </row>
    <row r="13884" spans="2:2" x14ac:dyDescent="0.3">
      <c r="B13884" s="11"/>
    </row>
    <row r="13885" spans="2:2" x14ac:dyDescent="0.3">
      <c r="B13885" s="11"/>
    </row>
    <row r="13886" spans="2:2" x14ac:dyDescent="0.3">
      <c r="B13886" s="11"/>
    </row>
    <row r="13887" spans="2:2" x14ac:dyDescent="0.3">
      <c r="B13887" s="11"/>
    </row>
    <row r="13888" spans="2:2" x14ac:dyDescent="0.3">
      <c r="B13888" s="11"/>
    </row>
    <row r="13889" spans="2:2" x14ac:dyDescent="0.3">
      <c r="B13889" s="11"/>
    </row>
    <row r="13890" spans="2:2" x14ac:dyDescent="0.3">
      <c r="B13890" s="11"/>
    </row>
    <row r="13891" spans="2:2" x14ac:dyDescent="0.3">
      <c r="B13891" s="11"/>
    </row>
    <row r="13892" spans="2:2" x14ac:dyDescent="0.3">
      <c r="B13892" s="11"/>
    </row>
    <row r="13893" spans="2:2" x14ac:dyDescent="0.3">
      <c r="B13893" s="11"/>
    </row>
    <row r="13894" spans="2:2" x14ac:dyDescent="0.3">
      <c r="B13894" s="11"/>
    </row>
    <row r="13895" spans="2:2" x14ac:dyDescent="0.3">
      <c r="B13895" s="11"/>
    </row>
    <row r="13896" spans="2:2" x14ac:dyDescent="0.3">
      <c r="B13896" s="11"/>
    </row>
    <row r="13897" spans="2:2" x14ac:dyDescent="0.3">
      <c r="B13897" s="11"/>
    </row>
    <row r="13898" spans="2:2" x14ac:dyDescent="0.3">
      <c r="B13898" s="11"/>
    </row>
    <row r="13899" spans="2:2" x14ac:dyDescent="0.3">
      <c r="B13899" s="11"/>
    </row>
    <row r="13900" spans="2:2" x14ac:dyDescent="0.3">
      <c r="B13900" s="11"/>
    </row>
    <row r="13901" spans="2:2" x14ac:dyDescent="0.3">
      <c r="B13901" s="11"/>
    </row>
    <row r="13902" spans="2:2" x14ac:dyDescent="0.3">
      <c r="B13902" s="11"/>
    </row>
    <row r="13903" spans="2:2" x14ac:dyDescent="0.3">
      <c r="B13903" s="11"/>
    </row>
    <row r="13904" spans="2:2" x14ac:dyDescent="0.3">
      <c r="B13904" s="11"/>
    </row>
    <row r="13905" spans="2:2" x14ac:dyDescent="0.3">
      <c r="B13905" s="11"/>
    </row>
    <row r="13906" spans="2:2" x14ac:dyDescent="0.3">
      <c r="B13906" s="11"/>
    </row>
    <row r="13907" spans="2:2" x14ac:dyDescent="0.3">
      <c r="B13907" s="11"/>
    </row>
    <row r="13908" spans="2:2" x14ac:dyDescent="0.3">
      <c r="B13908" s="11"/>
    </row>
    <row r="13909" spans="2:2" x14ac:dyDescent="0.3">
      <c r="B13909" s="11"/>
    </row>
    <row r="13910" spans="2:2" x14ac:dyDescent="0.3">
      <c r="B13910" s="11"/>
    </row>
    <row r="13911" spans="2:2" x14ac:dyDescent="0.3">
      <c r="B13911" s="11"/>
    </row>
    <row r="13912" spans="2:2" x14ac:dyDescent="0.3">
      <c r="B13912" s="11"/>
    </row>
    <row r="13913" spans="2:2" x14ac:dyDescent="0.3">
      <c r="B13913" s="11"/>
    </row>
    <row r="13914" spans="2:2" x14ac:dyDescent="0.3">
      <c r="B13914" s="11"/>
    </row>
    <row r="13915" spans="2:2" x14ac:dyDescent="0.3">
      <c r="B13915" s="11"/>
    </row>
    <row r="13916" spans="2:2" x14ac:dyDescent="0.3">
      <c r="B13916" s="11"/>
    </row>
    <row r="13917" spans="2:2" x14ac:dyDescent="0.3">
      <c r="B13917" s="11"/>
    </row>
    <row r="13918" spans="2:2" x14ac:dyDescent="0.3">
      <c r="B13918" s="11"/>
    </row>
    <row r="13919" spans="2:2" x14ac:dyDescent="0.3">
      <c r="B13919" s="11"/>
    </row>
    <row r="13920" spans="2:2" x14ac:dyDescent="0.3">
      <c r="B13920" s="11"/>
    </row>
    <row r="13921" spans="2:2" x14ac:dyDescent="0.3">
      <c r="B13921" s="11"/>
    </row>
    <row r="13922" spans="2:2" x14ac:dyDescent="0.3">
      <c r="B13922" s="11"/>
    </row>
    <row r="13923" spans="2:2" x14ac:dyDescent="0.3">
      <c r="B13923" s="11"/>
    </row>
    <row r="13924" spans="2:2" x14ac:dyDescent="0.3">
      <c r="B13924" s="11"/>
    </row>
    <row r="13925" spans="2:2" x14ac:dyDescent="0.3">
      <c r="B13925" s="11"/>
    </row>
    <row r="13926" spans="2:2" x14ac:dyDescent="0.3">
      <c r="B13926" s="11"/>
    </row>
    <row r="13927" spans="2:2" x14ac:dyDescent="0.3">
      <c r="B13927" s="11"/>
    </row>
    <row r="13928" spans="2:2" x14ac:dyDescent="0.3">
      <c r="B13928" s="11"/>
    </row>
    <row r="13929" spans="2:2" x14ac:dyDescent="0.3">
      <c r="B13929" s="11"/>
    </row>
    <row r="13930" spans="2:2" x14ac:dyDescent="0.3">
      <c r="B13930" s="11"/>
    </row>
    <row r="13931" spans="2:2" x14ac:dyDescent="0.3">
      <c r="B13931" s="11"/>
    </row>
    <row r="13932" spans="2:2" x14ac:dyDescent="0.3">
      <c r="B13932" s="11"/>
    </row>
    <row r="13933" spans="2:2" x14ac:dyDescent="0.3">
      <c r="B13933" s="11"/>
    </row>
    <row r="13934" spans="2:2" x14ac:dyDescent="0.3">
      <c r="B13934" s="11"/>
    </row>
    <row r="13935" spans="2:2" x14ac:dyDescent="0.3">
      <c r="B13935" s="11"/>
    </row>
    <row r="13936" spans="2:2" x14ac:dyDescent="0.3">
      <c r="B13936" s="11"/>
    </row>
    <row r="13937" spans="2:2" x14ac:dyDescent="0.3">
      <c r="B13937" s="11"/>
    </row>
    <row r="13938" spans="2:2" x14ac:dyDescent="0.3">
      <c r="B13938" s="11"/>
    </row>
    <row r="13939" spans="2:2" x14ac:dyDescent="0.3">
      <c r="B13939" s="11"/>
    </row>
    <row r="13940" spans="2:2" x14ac:dyDescent="0.3">
      <c r="B13940" s="11"/>
    </row>
    <row r="13941" spans="2:2" x14ac:dyDescent="0.3">
      <c r="B13941" s="11"/>
    </row>
    <row r="13942" spans="2:2" x14ac:dyDescent="0.3">
      <c r="B13942" s="11"/>
    </row>
    <row r="13943" spans="2:2" x14ac:dyDescent="0.3">
      <c r="B13943" s="11"/>
    </row>
    <row r="13944" spans="2:2" x14ac:dyDescent="0.3">
      <c r="B13944" s="11"/>
    </row>
    <row r="13945" spans="2:2" x14ac:dyDescent="0.3">
      <c r="B13945" s="11"/>
    </row>
    <row r="13946" spans="2:2" x14ac:dyDescent="0.3">
      <c r="B13946" s="11"/>
    </row>
    <row r="13947" spans="2:2" x14ac:dyDescent="0.3">
      <c r="B13947" s="11"/>
    </row>
    <row r="13948" spans="2:2" x14ac:dyDescent="0.3">
      <c r="B13948" s="11"/>
    </row>
    <row r="13949" spans="2:2" x14ac:dyDescent="0.3">
      <c r="B13949" s="11"/>
    </row>
    <row r="13950" spans="2:2" x14ac:dyDescent="0.3">
      <c r="B13950" s="11"/>
    </row>
    <row r="13951" spans="2:2" x14ac:dyDescent="0.3">
      <c r="B13951" s="11"/>
    </row>
    <row r="13952" spans="2:2" x14ac:dyDescent="0.3">
      <c r="B13952" s="11"/>
    </row>
    <row r="13953" spans="2:2" x14ac:dyDescent="0.3">
      <c r="B13953" s="11"/>
    </row>
    <row r="13954" spans="2:2" x14ac:dyDescent="0.3">
      <c r="B13954" s="11"/>
    </row>
    <row r="13955" spans="2:2" x14ac:dyDescent="0.3">
      <c r="B13955" s="11"/>
    </row>
    <row r="13956" spans="2:2" x14ac:dyDescent="0.3">
      <c r="B13956" s="11"/>
    </row>
    <row r="13957" spans="2:2" x14ac:dyDescent="0.3">
      <c r="B13957" s="11"/>
    </row>
    <row r="13958" spans="2:2" x14ac:dyDescent="0.3">
      <c r="B13958" s="11"/>
    </row>
    <row r="13959" spans="2:2" x14ac:dyDescent="0.3">
      <c r="B13959" s="11"/>
    </row>
    <row r="13960" spans="2:2" x14ac:dyDescent="0.3">
      <c r="B13960" s="11"/>
    </row>
    <row r="13961" spans="2:2" x14ac:dyDescent="0.3">
      <c r="B13961" s="11"/>
    </row>
    <row r="13962" spans="2:2" x14ac:dyDescent="0.3">
      <c r="B13962" s="11"/>
    </row>
    <row r="13963" spans="2:2" x14ac:dyDescent="0.3">
      <c r="B13963" s="11"/>
    </row>
    <row r="13964" spans="2:2" x14ac:dyDescent="0.3">
      <c r="B13964" s="11"/>
    </row>
    <row r="13965" spans="2:2" x14ac:dyDescent="0.3">
      <c r="B13965" s="11"/>
    </row>
    <row r="13966" spans="2:2" x14ac:dyDescent="0.3">
      <c r="B13966" s="11"/>
    </row>
    <row r="13967" spans="2:2" x14ac:dyDescent="0.3">
      <c r="B13967" s="11"/>
    </row>
    <row r="13968" spans="2:2" x14ac:dyDescent="0.3">
      <c r="B13968" s="11"/>
    </row>
    <row r="13969" spans="2:2" x14ac:dyDescent="0.3">
      <c r="B13969" s="11"/>
    </row>
    <row r="13970" spans="2:2" x14ac:dyDescent="0.3">
      <c r="B13970" s="11"/>
    </row>
    <row r="13971" spans="2:2" x14ac:dyDescent="0.3">
      <c r="B13971" s="11"/>
    </row>
    <row r="13972" spans="2:2" x14ac:dyDescent="0.3">
      <c r="B13972" s="11"/>
    </row>
    <row r="13973" spans="2:2" x14ac:dyDescent="0.3">
      <c r="B13973" s="11"/>
    </row>
    <row r="13974" spans="2:2" x14ac:dyDescent="0.3">
      <c r="B13974" s="11"/>
    </row>
    <row r="13975" spans="2:2" x14ac:dyDescent="0.3">
      <c r="B13975" s="11"/>
    </row>
    <row r="13976" spans="2:2" x14ac:dyDescent="0.3">
      <c r="B13976" s="11"/>
    </row>
    <row r="13977" spans="2:2" x14ac:dyDescent="0.3">
      <c r="B13977" s="11"/>
    </row>
    <row r="13978" spans="2:2" x14ac:dyDescent="0.3">
      <c r="B13978" s="11"/>
    </row>
    <row r="13979" spans="2:2" x14ac:dyDescent="0.3">
      <c r="B13979" s="11"/>
    </row>
    <row r="13980" spans="2:2" x14ac:dyDescent="0.3">
      <c r="B13980" s="11"/>
    </row>
    <row r="13981" spans="2:2" x14ac:dyDescent="0.3">
      <c r="B13981" s="11"/>
    </row>
    <row r="13982" spans="2:2" x14ac:dyDescent="0.3">
      <c r="B13982" s="11"/>
    </row>
    <row r="13983" spans="2:2" x14ac:dyDescent="0.3">
      <c r="B13983" s="11"/>
    </row>
    <row r="13984" spans="2:2" x14ac:dyDescent="0.3">
      <c r="B13984" s="11"/>
    </row>
    <row r="13985" spans="2:2" x14ac:dyDescent="0.3">
      <c r="B13985" s="11"/>
    </row>
    <row r="13986" spans="2:2" x14ac:dyDescent="0.3">
      <c r="B13986" s="11"/>
    </row>
    <row r="13987" spans="2:2" x14ac:dyDescent="0.3">
      <c r="B13987" s="11"/>
    </row>
    <row r="13988" spans="2:2" x14ac:dyDescent="0.3">
      <c r="B13988" s="11"/>
    </row>
    <row r="13989" spans="2:2" x14ac:dyDescent="0.3">
      <c r="B13989" s="11"/>
    </row>
    <row r="13990" spans="2:2" x14ac:dyDescent="0.3">
      <c r="B13990" s="11"/>
    </row>
    <row r="13991" spans="2:2" x14ac:dyDescent="0.3">
      <c r="B13991" s="11"/>
    </row>
    <row r="13992" spans="2:2" x14ac:dyDescent="0.3">
      <c r="B13992" s="11"/>
    </row>
    <row r="13993" spans="2:2" x14ac:dyDescent="0.3">
      <c r="B13993" s="11"/>
    </row>
    <row r="13994" spans="2:2" x14ac:dyDescent="0.3">
      <c r="B13994" s="11"/>
    </row>
    <row r="13995" spans="2:2" x14ac:dyDescent="0.3">
      <c r="B13995" s="11"/>
    </row>
    <row r="13996" spans="2:2" x14ac:dyDescent="0.3">
      <c r="B13996" s="11"/>
    </row>
    <row r="13997" spans="2:2" x14ac:dyDescent="0.3">
      <c r="B13997" s="11"/>
    </row>
    <row r="13998" spans="2:2" x14ac:dyDescent="0.3">
      <c r="B13998" s="11"/>
    </row>
    <row r="13999" spans="2:2" x14ac:dyDescent="0.3">
      <c r="B13999" s="11"/>
    </row>
    <row r="14000" spans="2:2" x14ac:dyDescent="0.3">
      <c r="B14000" s="11"/>
    </row>
    <row r="14001" spans="2:2" x14ac:dyDescent="0.3">
      <c r="B14001" s="11"/>
    </row>
    <row r="14002" spans="2:2" x14ac:dyDescent="0.3">
      <c r="B14002" s="11"/>
    </row>
    <row r="14003" spans="2:2" x14ac:dyDescent="0.3">
      <c r="B14003" s="11"/>
    </row>
    <row r="14004" spans="2:2" x14ac:dyDescent="0.3">
      <c r="B14004" s="11"/>
    </row>
    <row r="14005" spans="2:2" x14ac:dyDescent="0.3">
      <c r="B14005" s="11"/>
    </row>
    <row r="14006" spans="2:2" x14ac:dyDescent="0.3">
      <c r="B14006" s="11"/>
    </row>
    <row r="14007" spans="2:2" x14ac:dyDescent="0.3">
      <c r="B14007" s="11"/>
    </row>
    <row r="14008" spans="2:2" x14ac:dyDescent="0.3">
      <c r="B14008" s="11"/>
    </row>
    <row r="14009" spans="2:2" x14ac:dyDescent="0.3">
      <c r="B14009" s="11"/>
    </row>
    <row r="14010" spans="2:2" x14ac:dyDescent="0.3">
      <c r="B14010" s="11"/>
    </row>
    <row r="14011" spans="2:2" x14ac:dyDescent="0.3">
      <c r="B14011" s="11"/>
    </row>
    <row r="14012" spans="2:2" x14ac:dyDescent="0.3">
      <c r="B14012" s="11"/>
    </row>
    <row r="14013" spans="2:2" x14ac:dyDescent="0.3">
      <c r="B14013" s="11"/>
    </row>
    <row r="14014" spans="2:2" x14ac:dyDescent="0.3">
      <c r="B14014" s="11"/>
    </row>
    <row r="14015" spans="2:2" x14ac:dyDescent="0.3">
      <c r="B14015" s="11"/>
    </row>
    <row r="14016" spans="2:2" x14ac:dyDescent="0.3">
      <c r="B14016" s="11"/>
    </row>
    <row r="14017" spans="2:2" x14ac:dyDescent="0.3">
      <c r="B14017" s="11"/>
    </row>
    <row r="14018" spans="2:2" x14ac:dyDescent="0.3">
      <c r="B14018" s="11"/>
    </row>
    <row r="14019" spans="2:2" x14ac:dyDescent="0.3">
      <c r="B14019" s="11"/>
    </row>
    <row r="14020" spans="2:2" x14ac:dyDescent="0.3">
      <c r="B14020" s="11"/>
    </row>
    <row r="14021" spans="2:2" x14ac:dyDescent="0.3">
      <c r="B14021" s="11"/>
    </row>
    <row r="14022" spans="2:2" x14ac:dyDescent="0.3">
      <c r="B14022" s="11"/>
    </row>
    <row r="14023" spans="2:2" x14ac:dyDescent="0.3">
      <c r="B14023" s="11"/>
    </row>
    <row r="14024" spans="2:2" x14ac:dyDescent="0.3">
      <c r="B14024" s="11"/>
    </row>
    <row r="14025" spans="2:2" x14ac:dyDescent="0.3">
      <c r="B14025" s="11"/>
    </row>
    <row r="14026" spans="2:2" x14ac:dyDescent="0.3">
      <c r="B14026" s="11"/>
    </row>
    <row r="14027" spans="2:2" x14ac:dyDescent="0.3">
      <c r="B14027" s="11"/>
    </row>
    <row r="14028" spans="2:2" x14ac:dyDescent="0.3">
      <c r="B14028" s="11"/>
    </row>
    <row r="14029" spans="2:2" x14ac:dyDescent="0.3">
      <c r="B14029" s="11"/>
    </row>
    <row r="14030" spans="2:2" x14ac:dyDescent="0.3">
      <c r="B14030" s="11"/>
    </row>
    <row r="14031" spans="2:2" x14ac:dyDescent="0.3">
      <c r="B14031" s="11"/>
    </row>
    <row r="14032" spans="2:2" x14ac:dyDescent="0.3">
      <c r="B14032" s="11"/>
    </row>
    <row r="14033" spans="2:2" x14ac:dyDescent="0.3">
      <c r="B14033" s="11"/>
    </row>
    <row r="14034" spans="2:2" x14ac:dyDescent="0.3">
      <c r="B14034" s="11"/>
    </row>
    <row r="14035" spans="2:2" x14ac:dyDescent="0.3">
      <c r="B14035" s="11"/>
    </row>
    <row r="14036" spans="2:2" x14ac:dyDescent="0.3">
      <c r="B14036" s="11"/>
    </row>
    <row r="14037" spans="2:2" x14ac:dyDescent="0.3">
      <c r="B14037" s="11"/>
    </row>
    <row r="14038" spans="2:2" x14ac:dyDescent="0.3">
      <c r="B14038" s="11"/>
    </row>
    <row r="14039" spans="2:2" x14ac:dyDescent="0.3">
      <c r="B14039" s="11"/>
    </row>
    <row r="14040" spans="2:2" x14ac:dyDescent="0.3">
      <c r="B14040" s="11"/>
    </row>
    <row r="14041" spans="2:2" x14ac:dyDescent="0.3">
      <c r="B14041" s="11"/>
    </row>
    <row r="14042" spans="2:2" x14ac:dyDescent="0.3">
      <c r="B14042" s="11"/>
    </row>
    <row r="14043" spans="2:2" x14ac:dyDescent="0.3">
      <c r="B14043" s="11"/>
    </row>
    <row r="14044" spans="2:2" x14ac:dyDescent="0.3">
      <c r="B14044" s="11"/>
    </row>
    <row r="14045" spans="2:2" x14ac:dyDescent="0.3">
      <c r="B14045" s="11"/>
    </row>
    <row r="14046" spans="2:2" x14ac:dyDescent="0.3">
      <c r="B14046" s="11"/>
    </row>
    <row r="14047" spans="2:2" x14ac:dyDescent="0.3">
      <c r="B14047" s="11"/>
    </row>
    <row r="14048" spans="2:2" x14ac:dyDescent="0.3">
      <c r="B14048" s="11"/>
    </row>
    <row r="14049" spans="2:2" x14ac:dyDescent="0.3">
      <c r="B14049" s="11"/>
    </row>
    <row r="14050" spans="2:2" x14ac:dyDescent="0.3">
      <c r="B14050" s="11"/>
    </row>
    <row r="14051" spans="2:2" x14ac:dyDescent="0.3">
      <c r="B14051" s="11"/>
    </row>
    <row r="14052" spans="2:2" x14ac:dyDescent="0.3">
      <c r="B14052" s="11"/>
    </row>
    <row r="14053" spans="2:2" x14ac:dyDescent="0.3">
      <c r="B14053" s="11"/>
    </row>
    <row r="14054" spans="2:2" x14ac:dyDescent="0.3">
      <c r="B14054" s="11"/>
    </row>
    <row r="14055" spans="2:2" x14ac:dyDescent="0.3">
      <c r="B14055" s="11"/>
    </row>
    <row r="14056" spans="2:2" x14ac:dyDescent="0.3">
      <c r="B14056" s="11"/>
    </row>
    <row r="14057" spans="2:2" x14ac:dyDescent="0.3">
      <c r="B14057" s="11"/>
    </row>
    <row r="14058" spans="2:2" x14ac:dyDescent="0.3">
      <c r="B14058" s="11"/>
    </row>
    <row r="14059" spans="2:2" x14ac:dyDescent="0.3">
      <c r="B14059" s="11"/>
    </row>
    <row r="14060" spans="2:2" x14ac:dyDescent="0.3">
      <c r="B14060" s="11"/>
    </row>
    <row r="14061" spans="2:2" x14ac:dyDescent="0.3">
      <c r="B14061" s="11"/>
    </row>
    <row r="14062" spans="2:2" x14ac:dyDescent="0.3">
      <c r="B14062" s="11"/>
    </row>
    <row r="14063" spans="2:2" x14ac:dyDescent="0.3">
      <c r="B14063" s="11"/>
    </row>
    <row r="14064" spans="2:2" x14ac:dyDescent="0.3">
      <c r="B14064" s="11"/>
    </row>
    <row r="14065" spans="2:2" x14ac:dyDescent="0.3">
      <c r="B14065" s="11"/>
    </row>
    <row r="14066" spans="2:2" x14ac:dyDescent="0.3">
      <c r="B14066" s="11"/>
    </row>
    <row r="14067" spans="2:2" x14ac:dyDescent="0.3">
      <c r="B14067" s="11"/>
    </row>
    <row r="14068" spans="2:2" x14ac:dyDescent="0.3">
      <c r="B14068" s="11"/>
    </row>
    <row r="14069" spans="2:2" x14ac:dyDescent="0.3">
      <c r="B14069" s="11"/>
    </row>
    <row r="14070" spans="2:2" x14ac:dyDescent="0.3">
      <c r="B14070" s="11"/>
    </row>
    <row r="14071" spans="2:2" x14ac:dyDescent="0.3">
      <c r="B14071" s="11"/>
    </row>
    <row r="14072" spans="2:2" x14ac:dyDescent="0.3">
      <c r="B14072" s="11"/>
    </row>
    <row r="14073" spans="2:2" x14ac:dyDescent="0.3">
      <c r="B14073" s="11"/>
    </row>
    <row r="14074" spans="2:2" x14ac:dyDescent="0.3">
      <c r="B14074" s="11"/>
    </row>
    <row r="14075" spans="2:2" x14ac:dyDescent="0.3">
      <c r="B14075" s="11"/>
    </row>
    <row r="14076" spans="2:2" x14ac:dyDescent="0.3">
      <c r="B14076" s="11"/>
    </row>
    <row r="14077" spans="2:2" x14ac:dyDescent="0.3">
      <c r="B14077" s="11"/>
    </row>
    <row r="14078" spans="2:2" x14ac:dyDescent="0.3">
      <c r="B14078" s="11"/>
    </row>
    <row r="14079" spans="2:2" x14ac:dyDescent="0.3">
      <c r="B14079" s="11"/>
    </row>
    <row r="14080" spans="2:2" x14ac:dyDescent="0.3">
      <c r="B14080" s="11"/>
    </row>
    <row r="14081" spans="2:2" x14ac:dyDescent="0.3">
      <c r="B14081" s="11"/>
    </row>
    <row r="14082" spans="2:2" x14ac:dyDescent="0.3">
      <c r="B14082" s="11"/>
    </row>
    <row r="14083" spans="2:2" x14ac:dyDescent="0.3">
      <c r="B14083" s="11"/>
    </row>
    <row r="14084" spans="2:2" x14ac:dyDescent="0.3">
      <c r="B14084" s="11"/>
    </row>
    <row r="14085" spans="2:2" x14ac:dyDescent="0.3">
      <c r="B14085" s="11"/>
    </row>
    <row r="14086" spans="2:2" x14ac:dyDescent="0.3">
      <c r="B14086" s="11"/>
    </row>
    <row r="14087" spans="2:2" x14ac:dyDescent="0.3">
      <c r="B14087" s="11"/>
    </row>
    <row r="14088" spans="2:2" x14ac:dyDescent="0.3">
      <c r="B14088" s="11"/>
    </row>
    <row r="14089" spans="2:2" x14ac:dyDescent="0.3">
      <c r="B14089" s="11"/>
    </row>
    <row r="14090" spans="2:2" x14ac:dyDescent="0.3">
      <c r="B14090" s="11"/>
    </row>
    <row r="14091" spans="2:2" x14ac:dyDescent="0.3">
      <c r="B14091" s="11"/>
    </row>
    <row r="14092" spans="2:2" x14ac:dyDescent="0.3">
      <c r="B14092" s="11"/>
    </row>
    <row r="14093" spans="2:2" x14ac:dyDescent="0.3">
      <c r="B14093" s="11"/>
    </row>
    <row r="14094" spans="2:2" x14ac:dyDescent="0.3">
      <c r="B14094" s="11"/>
    </row>
    <row r="14095" spans="2:2" x14ac:dyDescent="0.3">
      <c r="B14095" s="11"/>
    </row>
    <row r="14096" spans="2:2" x14ac:dyDescent="0.3">
      <c r="B14096" s="11"/>
    </row>
    <row r="14097" spans="2:2" x14ac:dyDescent="0.3">
      <c r="B14097" s="11"/>
    </row>
    <row r="14098" spans="2:2" x14ac:dyDescent="0.3">
      <c r="B14098" s="11"/>
    </row>
    <row r="14099" spans="2:2" x14ac:dyDescent="0.3">
      <c r="B14099" s="11"/>
    </row>
    <row r="14100" spans="2:2" x14ac:dyDescent="0.3">
      <c r="B14100" s="11"/>
    </row>
    <row r="14101" spans="2:2" x14ac:dyDescent="0.3">
      <c r="B14101" s="11"/>
    </row>
    <row r="14102" spans="2:2" x14ac:dyDescent="0.3">
      <c r="B14102" s="11"/>
    </row>
    <row r="14103" spans="2:2" x14ac:dyDescent="0.3">
      <c r="B14103" s="11"/>
    </row>
    <row r="14104" spans="2:2" x14ac:dyDescent="0.3">
      <c r="B14104" s="11"/>
    </row>
    <row r="14105" spans="2:2" x14ac:dyDescent="0.3">
      <c r="B14105" s="11"/>
    </row>
    <row r="14106" spans="2:2" x14ac:dyDescent="0.3">
      <c r="B14106" s="11"/>
    </row>
    <row r="14107" spans="2:2" x14ac:dyDescent="0.3">
      <c r="B14107" s="11"/>
    </row>
    <row r="14108" spans="2:2" x14ac:dyDescent="0.3">
      <c r="B14108" s="11"/>
    </row>
    <row r="14109" spans="2:2" x14ac:dyDescent="0.3">
      <c r="B14109" s="11"/>
    </row>
    <row r="14110" spans="2:2" x14ac:dyDescent="0.3">
      <c r="B14110" s="11"/>
    </row>
    <row r="14111" spans="2:2" x14ac:dyDescent="0.3">
      <c r="B14111" s="11"/>
    </row>
    <row r="14112" spans="2:2" x14ac:dyDescent="0.3">
      <c r="B14112" s="11"/>
    </row>
    <row r="14113" spans="2:2" x14ac:dyDescent="0.3">
      <c r="B14113" s="11"/>
    </row>
    <row r="14114" spans="2:2" x14ac:dyDescent="0.3">
      <c r="B14114" s="11"/>
    </row>
    <row r="14115" spans="2:2" x14ac:dyDescent="0.3">
      <c r="B14115" s="11"/>
    </row>
    <row r="14116" spans="2:2" x14ac:dyDescent="0.3">
      <c r="B14116" s="11"/>
    </row>
    <row r="14117" spans="2:2" x14ac:dyDescent="0.3">
      <c r="B14117" s="11"/>
    </row>
    <row r="14118" spans="2:2" x14ac:dyDescent="0.3">
      <c r="B14118" s="11"/>
    </row>
    <row r="14119" spans="2:2" x14ac:dyDescent="0.3">
      <c r="B14119" s="11"/>
    </row>
    <row r="14120" spans="2:2" x14ac:dyDescent="0.3">
      <c r="B14120" s="11"/>
    </row>
    <row r="14121" spans="2:2" x14ac:dyDescent="0.3">
      <c r="B14121" s="11"/>
    </row>
    <row r="14122" spans="2:2" x14ac:dyDescent="0.3">
      <c r="B14122" s="11"/>
    </row>
    <row r="14123" spans="2:2" x14ac:dyDescent="0.3">
      <c r="B14123" s="11"/>
    </row>
    <row r="14124" spans="2:2" x14ac:dyDescent="0.3">
      <c r="B14124" s="11"/>
    </row>
    <row r="14125" spans="2:2" x14ac:dyDescent="0.3">
      <c r="B14125" s="11"/>
    </row>
    <row r="14126" spans="2:2" x14ac:dyDescent="0.3">
      <c r="B14126" s="11"/>
    </row>
    <row r="14127" spans="2:2" x14ac:dyDescent="0.3">
      <c r="B14127" s="11"/>
    </row>
    <row r="14128" spans="2:2" x14ac:dyDescent="0.3">
      <c r="B14128" s="11"/>
    </row>
    <row r="14129" spans="2:2" x14ac:dyDescent="0.3">
      <c r="B14129" s="11"/>
    </row>
    <row r="14130" spans="2:2" x14ac:dyDescent="0.3">
      <c r="B14130" s="11"/>
    </row>
    <row r="14131" spans="2:2" x14ac:dyDescent="0.3">
      <c r="B14131" s="11"/>
    </row>
    <row r="14132" spans="2:2" x14ac:dyDescent="0.3">
      <c r="B14132" s="11"/>
    </row>
    <row r="14133" spans="2:2" x14ac:dyDescent="0.3">
      <c r="B14133" s="11"/>
    </row>
    <row r="14134" spans="2:2" x14ac:dyDescent="0.3">
      <c r="B14134" s="11"/>
    </row>
    <row r="14135" spans="2:2" x14ac:dyDescent="0.3">
      <c r="B14135" s="11"/>
    </row>
    <row r="14136" spans="2:2" x14ac:dyDescent="0.3">
      <c r="B14136" s="11"/>
    </row>
    <row r="14137" spans="2:2" x14ac:dyDescent="0.3">
      <c r="B14137" s="11"/>
    </row>
    <row r="14138" spans="2:2" x14ac:dyDescent="0.3">
      <c r="B14138" s="11"/>
    </row>
    <row r="14139" spans="2:2" x14ac:dyDescent="0.3">
      <c r="B14139" s="11"/>
    </row>
    <row r="14140" spans="2:2" x14ac:dyDescent="0.3">
      <c r="B14140" s="11"/>
    </row>
    <row r="14141" spans="2:2" x14ac:dyDescent="0.3">
      <c r="B14141" s="11"/>
    </row>
    <row r="14142" spans="2:2" x14ac:dyDescent="0.3">
      <c r="B14142" s="11"/>
    </row>
    <row r="14143" spans="2:2" x14ac:dyDescent="0.3">
      <c r="B14143" s="11"/>
    </row>
    <row r="14144" spans="2:2" x14ac:dyDescent="0.3">
      <c r="B14144" s="11"/>
    </row>
    <row r="14145" spans="2:2" x14ac:dyDescent="0.3">
      <c r="B14145" s="11"/>
    </row>
    <row r="14146" spans="2:2" x14ac:dyDescent="0.3">
      <c r="B14146" s="11"/>
    </row>
    <row r="14147" spans="2:2" x14ac:dyDescent="0.3">
      <c r="B14147" s="11"/>
    </row>
    <row r="14148" spans="2:2" x14ac:dyDescent="0.3">
      <c r="B14148" s="11"/>
    </row>
    <row r="14149" spans="2:2" x14ac:dyDescent="0.3">
      <c r="B14149" s="11"/>
    </row>
    <row r="14150" spans="2:2" x14ac:dyDescent="0.3">
      <c r="B14150" s="11"/>
    </row>
    <row r="14151" spans="2:2" x14ac:dyDescent="0.3">
      <c r="B14151" s="11"/>
    </row>
    <row r="14152" spans="2:2" x14ac:dyDescent="0.3">
      <c r="B14152" s="11"/>
    </row>
    <row r="14153" spans="2:2" x14ac:dyDescent="0.3">
      <c r="B14153" s="11"/>
    </row>
    <row r="14154" spans="2:2" x14ac:dyDescent="0.3">
      <c r="B14154" s="11"/>
    </row>
    <row r="14155" spans="2:2" x14ac:dyDescent="0.3">
      <c r="B14155" s="11"/>
    </row>
    <row r="14156" spans="2:2" x14ac:dyDescent="0.3">
      <c r="B14156" s="11"/>
    </row>
    <row r="14157" spans="2:2" x14ac:dyDescent="0.3">
      <c r="B14157" s="11"/>
    </row>
    <row r="14158" spans="2:2" x14ac:dyDescent="0.3">
      <c r="B14158" s="11"/>
    </row>
    <row r="14159" spans="2:2" x14ac:dyDescent="0.3">
      <c r="B14159" s="11"/>
    </row>
    <row r="14160" spans="2:2" x14ac:dyDescent="0.3">
      <c r="B14160" s="11"/>
    </row>
    <row r="14161" spans="2:2" x14ac:dyDescent="0.3">
      <c r="B14161" s="11"/>
    </row>
    <row r="14162" spans="2:2" x14ac:dyDescent="0.3">
      <c r="B14162" s="11"/>
    </row>
    <row r="14163" spans="2:2" x14ac:dyDescent="0.3">
      <c r="B14163" s="11"/>
    </row>
    <row r="14164" spans="2:2" x14ac:dyDescent="0.3">
      <c r="B14164" s="11"/>
    </row>
    <row r="14165" spans="2:2" x14ac:dyDescent="0.3">
      <c r="B14165" s="11"/>
    </row>
    <row r="14166" spans="2:2" x14ac:dyDescent="0.3">
      <c r="B14166" s="11"/>
    </row>
    <row r="14167" spans="2:2" x14ac:dyDescent="0.3">
      <c r="B14167" s="11"/>
    </row>
    <row r="14168" spans="2:2" x14ac:dyDescent="0.3">
      <c r="B14168" s="11"/>
    </row>
    <row r="14169" spans="2:2" x14ac:dyDescent="0.3">
      <c r="B14169" s="11"/>
    </row>
    <row r="14170" spans="2:2" x14ac:dyDescent="0.3">
      <c r="B14170" s="11"/>
    </row>
    <row r="14171" spans="2:2" x14ac:dyDescent="0.3">
      <c r="B14171" s="11"/>
    </row>
    <row r="14172" spans="2:2" x14ac:dyDescent="0.3">
      <c r="B14172" s="11"/>
    </row>
    <row r="14173" spans="2:2" x14ac:dyDescent="0.3">
      <c r="B14173" s="11"/>
    </row>
    <row r="14174" spans="2:2" x14ac:dyDescent="0.3">
      <c r="B14174" s="11"/>
    </row>
    <row r="14175" spans="2:2" x14ac:dyDescent="0.3">
      <c r="B14175" s="11"/>
    </row>
    <row r="14176" spans="2:2" x14ac:dyDescent="0.3">
      <c r="B14176" s="11"/>
    </row>
    <row r="14177" spans="2:2" x14ac:dyDescent="0.3">
      <c r="B14177" s="11"/>
    </row>
    <row r="14178" spans="2:2" x14ac:dyDescent="0.3">
      <c r="B14178" s="11"/>
    </row>
    <row r="14179" spans="2:2" x14ac:dyDescent="0.3">
      <c r="B14179" s="11"/>
    </row>
    <row r="14180" spans="2:2" x14ac:dyDescent="0.3">
      <c r="B14180" s="11"/>
    </row>
    <row r="14181" spans="2:2" x14ac:dyDescent="0.3">
      <c r="B14181" s="11"/>
    </row>
    <row r="14182" spans="2:2" x14ac:dyDescent="0.3">
      <c r="B14182" s="11"/>
    </row>
    <row r="14183" spans="2:2" x14ac:dyDescent="0.3">
      <c r="B14183" s="11"/>
    </row>
    <row r="14184" spans="2:2" x14ac:dyDescent="0.3">
      <c r="B14184" s="11"/>
    </row>
    <row r="14185" spans="2:2" x14ac:dyDescent="0.3">
      <c r="B14185" s="11"/>
    </row>
    <row r="14186" spans="2:2" x14ac:dyDescent="0.3">
      <c r="B14186" s="11"/>
    </row>
    <row r="14187" spans="2:2" x14ac:dyDescent="0.3">
      <c r="B14187" s="11"/>
    </row>
    <row r="14188" spans="2:2" x14ac:dyDescent="0.3">
      <c r="B14188" s="11"/>
    </row>
    <row r="14189" spans="2:2" x14ac:dyDescent="0.3">
      <c r="B14189" s="11"/>
    </row>
    <row r="14190" spans="2:2" x14ac:dyDescent="0.3">
      <c r="B14190" s="11"/>
    </row>
    <row r="14191" spans="2:2" x14ac:dyDescent="0.3">
      <c r="B14191" s="11"/>
    </row>
    <row r="14192" spans="2:2" x14ac:dyDescent="0.3">
      <c r="B14192" s="11"/>
    </row>
    <row r="14193" spans="2:2" x14ac:dyDescent="0.3">
      <c r="B14193" s="11"/>
    </row>
    <row r="14194" spans="2:2" x14ac:dyDescent="0.3">
      <c r="B14194" s="11"/>
    </row>
    <row r="14195" spans="2:2" x14ac:dyDescent="0.3">
      <c r="B14195" s="11"/>
    </row>
    <row r="14196" spans="2:2" x14ac:dyDescent="0.3">
      <c r="B14196" s="11"/>
    </row>
    <row r="14197" spans="2:2" x14ac:dyDescent="0.3">
      <c r="B14197" s="11"/>
    </row>
    <row r="14198" spans="2:2" x14ac:dyDescent="0.3">
      <c r="B14198" s="11"/>
    </row>
    <row r="14199" spans="2:2" x14ac:dyDescent="0.3">
      <c r="B14199" s="11"/>
    </row>
    <row r="14200" spans="2:2" x14ac:dyDescent="0.3">
      <c r="B14200" s="11"/>
    </row>
    <row r="14201" spans="2:2" x14ac:dyDescent="0.3">
      <c r="B14201" s="11"/>
    </row>
    <row r="14202" spans="2:2" x14ac:dyDescent="0.3">
      <c r="B14202" s="11"/>
    </row>
    <row r="14203" spans="2:2" x14ac:dyDescent="0.3">
      <c r="B14203" s="11"/>
    </row>
    <row r="14204" spans="2:2" x14ac:dyDescent="0.3">
      <c r="B14204" s="11"/>
    </row>
    <row r="14205" spans="2:2" x14ac:dyDescent="0.3">
      <c r="B14205" s="11"/>
    </row>
    <row r="14206" spans="2:2" x14ac:dyDescent="0.3">
      <c r="B14206" s="11"/>
    </row>
    <row r="14207" spans="2:2" x14ac:dyDescent="0.3">
      <c r="B14207" s="11"/>
    </row>
    <row r="14208" spans="2:2" x14ac:dyDescent="0.3">
      <c r="B14208" s="11"/>
    </row>
    <row r="14209" spans="2:2" x14ac:dyDescent="0.3">
      <c r="B14209" s="11"/>
    </row>
    <row r="14210" spans="2:2" x14ac:dyDescent="0.3">
      <c r="B14210" s="11"/>
    </row>
    <row r="14211" spans="2:2" x14ac:dyDescent="0.3">
      <c r="B14211" s="11"/>
    </row>
    <row r="14212" spans="2:2" x14ac:dyDescent="0.3">
      <c r="B14212" s="11"/>
    </row>
    <row r="14213" spans="2:2" x14ac:dyDescent="0.3">
      <c r="B14213" s="11"/>
    </row>
    <row r="14214" spans="2:2" x14ac:dyDescent="0.3">
      <c r="B14214" s="11"/>
    </row>
    <row r="14215" spans="2:2" x14ac:dyDescent="0.3">
      <c r="B14215" s="11"/>
    </row>
    <row r="14216" spans="2:2" x14ac:dyDescent="0.3">
      <c r="B14216" s="11"/>
    </row>
    <row r="14217" spans="2:2" x14ac:dyDescent="0.3">
      <c r="B14217" s="11"/>
    </row>
    <row r="14218" spans="2:2" x14ac:dyDescent="0.3">
      <c r="B14218" s="11"/>
    </row>
    <row r="14219" spans="2:2" x14ac:dyDescent="0.3">
      <c r="B14219" s="11"/>
    </row>
    <row r="14220" spans="2:2" x14ac:dyDescent="0.3">
      <c r="B14220" s="11"/>
    </row>
    <row r="14221" spans="2:2" x14ac:dyDescent="0.3">
      <c r="B14221" s="11"/>
    </row>
    <row r="14222" spans="2:2" x14ac:dyDescent="0.3">
      <c r="B14222" s="11"/>
    </row>
    <row r="14223" spans="2:2" x14ac:dyDescent="0.3">
      <c r="B14223" s="11"/>
    </row>
    <row r="14224" spans="2:2" x14ac:dyDescent="0.3">
      <c r="B14224" s="11"/>
    </row>
    <row r="14225" spans="2:2" x14ac:dyDescent="0.3">
      <c r="B14225" s="11"/>
    </row>
    <row r="14226" spans="2:2" x14ac:dyDescent="0.3">
      <c r="B14226" s="11"/>
    </row>
    <row r="14227" spans="2:2" x14ac:dyDescent="0.3">
      <c r="B14227" s="11"/>
    </row>
    <row r="14228" spans="2:2" x14ac:dyDescent="0.3">
      <c r="B14228" s="11"/>
    </row>
    <row r="14229" spans="2:2" x14ac:dyDescent="0.3">
      <c r="B14229" s="11"/>
    </row>
    <row r="14230" spans="2:2" x14ac:dyDescent="0.3">
      <c r="B14230" s="11"/>
    </row>
    <row r="14231" spans="2:2" x14ac:dyDescent="0.3">
      <c r="B14231" s="11"/>
    </row>
    <row r="14232" spans="2:2" x14ac:dyDescent="0.3">
      <c r="B14232" s="11"/>
    </row>
    <row r="14233" spans="2:2" x14ac:dyDescent="0.3">
      <c r="B14233" s="11"/>
    </row>
    <row r="14234" spans="2:2" x14ac:dyDescent="0.3">
      <c r="B14234" s="11"/>
    </row>
    <row r="14235" spans="2:2" x14ac:dyDescent="0.3">
      <c r="B14235" s="11"/>
    </row>
    <row r="14236" spans="2:2" x14ac:dyDescent="0.3">
      <c r="B14236" s="11"/>
    </row>
    <row r="14237" spans="2:2" x14ac:dyDescent="0.3">
      <c r="B14237" s="11"/>
    </row>
    <row r="14238" spans="2:2" x14ac:dyDescent="0.3">
      <c r="B14238" s="11"/>
    </row>
    <row r="14239" spans="2:2" x14ac:dyDescent="0.3">
      <c r="B14239" s="11"/>
    </row>
    <row r="14240" spans="2:2" x14ac:dyDescent="0.3">
      <c r="B14240" s="11"/>
    </row>
    <row r="14241" spans="2:2" x14ac:dyDescent="0.3">
      <c r="B14241" s="11"/>
    </row>
    <row r="14242" spans="2:2" x14ac:dyDescent="0.3">
      <c r="B14242" s="11"/>
    </row>
    <row r="14243" spans="2:2" x14ac:dyDescent="0.3">
      <c r="B14243" s="11"/>
    </row>
    <row r="14244" spans="2:2" x14ac:dyDescent="0.3">
      <c r="B14244" s="11"/>
    </row>
    <row r="14245" spans="2:2" x14ac:dyDescent="0.3">
      <c r="B14245" s="11"/>
    </row>
    <row r="14246" spans="2:2" x14ac:dyDescent="0.3">
      <c r="B14246" s="11"/>
    </row>
    <row r="14247" spans="2:2" x14ac:dyDescent="0.3">
      <c r="B14247" s="11"/>
    </row>
    <row r="14248" spans="2:2" x14ac:dyDescent="0.3">
      <c r="B14248" s="11"/>
    </row>
    <row r="14249" spans="2:2" x14ac:dyDescent="0.3">
      <c r="B14249" s="11"/>
    </row>
    <row r="14250" spans="2:2" x14ac:dyDescent="0.3">
      <c r="B14250" s="11"/>
    </row>
    <row r="14251" spans="2:2" x14ac:dyDescent="0.3">
      <c r="B14251" s="11"/>
    </row>
    <row r="14252" spans="2:2" x14ac:dyDescent="0.3">
      <c r="B14252" s="11"/>
    </row>
    <row r="14253" spans="2:2" x14ac:dyDescent="0.3">
      <c r="B14253" s="11"/>
    </row>
    <row r="14254" spans="2:2" x14ac:dyDescent="0.3">
      <c r="B14254" s="11"/>
    </row>
    <row r="14255" spans="2:2" x14ac:dyDescent="0.3">
      <c r="B14255" s="11"/>
    </row>
    <row r="14256" spans="2:2" x14ac:dyDescent="0.3">
      <c r="B14256" s="11"/>
    </row>
    <row r="14257" spans="2:2" x14ac:dyDescent="0.3">
      <c r="B14257" s="11"/>
    </row>
    <row r="14258" spans="2:2" x14ac:dyDescent="0.3">
      <c r="B14258" s="11"/>
    </row>
    <row r="14259" spans="2:2" x14ac:dyDescent="0.3">
      <c r="B14259" s="11"/>
    </row>
    <row r="14260" spans="2:2" x14ac:dyDescent="0.3">
      <c r="B14260" s="11"/>
    </row>
    <row r="14261" spans="2:2" x14ac:dyDescent="0.3">
      <c r="B14261" s="11"/>
    </row>
    <row r="14262" spans="2:2" x14ac:dyDescent="0.3">
      <c r="B14262" s="11"/>
    </row>
    <row r="14263" spans="2:2" x14ac:dyDescent="0.3">
      <c r="B14263" s="11"/>
    </row>
    <row r="14264" spans="2:2" x14ac:dyDescent="0.3">
      <c r="B14264" s="11"/>
    </row>
    <row r="14265" spans="2:2" x14ac:dyDescent="0.3">
      <c r="B14265" s="11"/>
    </row>
    <row r="14266" spans="2:2" x14ac:dyDescent="0.3">
      <c r="B14266" s="11"/>
    </row>
    <row r="14267" spans="2:2" x14ac:dyDescent="0.3">
      <c r="B14267" s="11"/>
    </row>
    <row r="14268" spans="2:2" x14ac:dyDescent="0.3">
      <c r="B14268" s="11"/>
    </row>
    <row r="14269" spans="2:2" x14ac:dyDescent="0.3">
      <c r="B14269" s="11"/>
    </row>
    <row r="14270" spans="2:2" x14ac:dyDescent="0.3">
      <c r="B14270" s="11"/>
    </row>
    <row r="14271" spans="2:2" x14ac:dyDescent="0.3">
      <c r="B14271" s="11"/>
    </row>
    <row r="14272" spans="2:2" x14ac:dyDescent="0.3">
      <c r="B14272" s="11"/>
    </row>
    <row r="14273" spans="2:2" x14ac:dyDescent="0.3">
      <c r="B14273" s="11"/>
    </row>
    <row r="14274" spans="2:2" x14ac:dyDescent="0.3">
      <c r="B14274" s="11"/>
    </row>
    <row r="14275" spans="2:2" x14ac:dyDescent="0.3">
      <c r="B14275" s="11"/>
    </row>
    <row r="14276" spans="2:2" x14ac:dyDescent="0.3">
      <c r="B14276" s="11"/>
    </row>
    <row r="14277" spans="2:2" x14ac:dyDescent="0.3">
      <c r="B14277" s="11"/>
    </row>
    <row r="14278" spans="2:2" x14ac:dyDescent="0.3">
      <c r="B14278" s="11"/>
    </row>
    <row r="14279" spans="2:2" x14ac:dyDescent="0.3">
      <c r="B14279" s="11"/>
    </row>
    <row r="14280" spans="2:2" x14ac:dyDescent="0.3">
      <c r="B14280" s="11"/>
    </row>
    <row r="14281" spans="2:2" x14ac:dyDescent="0.3">
      <c r="B14281" s="11"/>
    </row>
    <row r="14282" spans="2:2" x14ac:dyDescent="0.3">
      <c r="B14282" s="11"/>
    </row>
    <row r="14283" spans="2:2" x14ac:dyDescent="0.3">
      <c r="B14283" s="11"/>
    </row>
    <row r="14284" spans="2:2" x14ac:dyDescent="0.3">
      <c r="B14284" s="11"/>
    </row>
    <row r="14285" spans="2:2" x14ac:dyDescent="0.3">
      <c r="B14285" s="11"/>
    </row>
    <row r="14286" spans="2:2" x14ac:dyDescent="0.3">
      <c r="B14286" s="11"/>
    </row>
    <row r="14287" spans="2:2" x14ac:dyDescent="0.3">
      <c r="B14287" s="11"/>
    </row>
    <row r="14288" spans="2:2" x14ac:dyDescent="0.3">
      <c r="B14288" s="11"/>
    </row>
    <row r="14289" spans="2:2" x14ac:dyDescent="0.3">
      <c r="B14289" s="11"/>
    </row>
    <row r="14290" spans="2:2" x14ac:dyDescent="0.3">
      <c r="B14290" s="11"/>
    </row>
    <row r="14291" spans="2:2" x14ac:dyDescent="0.3">
      <c r="B14291" s="11"/>
    </row>
    <row r="14292" spans="2:2" x14ac:dyDescent="0.3">
      <c r="B14292" s="11"/>
    </row>
    <row r="14293" spans="2:2" x14ac:dyDescent="0.3">
      <c r="B14293" s="11"/>
    </row>
    <row r="14294" spans="2:2" x14ac:dyDescent="0.3">
      <c r="B14294" s="11"/>
    </row>
    <row r="14295" spans="2:2" x14ac:dyDescent="0.3">
      <c r="B14295" s="11"/>
    </row>
    <row r="14296" spans="2:2" x14ac:dyDescent="0.3">
      <c r="B14296" s="11"/>
    </row>
    <row r="14297" spans="2:2" x14ac:dyDescent="0.3">
      <c r="B14297" s="11"/>
    </row>
    <row r="14298" spans="2:2" x14ac:dyDescent="0.3">
      <c r="B14298" s="11"/>
    </row>
    <row r="14299" spans="2:2" x14ac:dyDescent="0.3">
      <c r="B14299" s="11"/>
    </row>
    <row r="14300" spans="2:2" x14ac:dyDescent="0.3">
      <c r="B14300" s="11"/>
    </row>
    <row r="14301" spans="2:2" x14ac:dyDescent="0.3">
      <c r="B14301" s="11"/>
    </row>
    <row r="14302" spans="2:2" x14ac:dyDescent="0.3">
      <c r="B14302" s="11"/>
    </row>
    <row r="14303" spans="2:2" x14ac:dyDescent="0.3">
      <c r="B14303" s="11"/>
    </row>
    <row r="14304" spans="2:2" x14ac:dyDescent="0.3">
      <c r="B14304" s="11"/>
    </row>
    <row r="14305" spans="2:2" x14ac:dyDescent="0.3">
      <c r="B14305" s="11"/>
    </row>
    <row r="14306" spans="2:2" x14ac:dyDescent="0.3">
      <c r="B14306" s="11"/>
    </row>
    <row r="14307" spans="2:2" x14ac:dyDescent="0.3">
      <c r="B14307" s="11"/>
    </row>
    <row r="14308" spans="2:2" x14ac:dyDescent="0.3">
      <c r="B14308" s="11"/>
    </row>
    <row r="14309" spans="2:2" x14ac:dyDescent="0.3">
      <c r="B14309" s="11"/>
    </row>
    <row r="14310" spans="2:2" x14ac:dyDescent="0.3">
      <c r="B14310" s="11"/>
    </row>
    <row r="14311" spans="2:2" x14ac:dyDescent="0.3">
      <c r="B14311" s="11"/>
    </row>
    <row r="14312" spans="2:2" x14ac:dyDescent="0.3">
      <c r="B14312" s="11"/>
    </row>
    <row r="14313" spans="2:2" x14ac:dyDescent="0.3">
      <c r="B14313" s="11"/>
    </row>
    <row r="14314" spans="2:2" x14ac:dyDescent="0.3">
      <c r="B14314" s="11"/>
    </row>
    <row r="14315" spans="2:2" x14ac:dyDescent="0.3">
      <c r="B14315" s="11"/>
    </row>
    <row r="14316" spans="2:2" x14ac:dyDescent="0.3">
      <c r="B14316" s="11"/>
    </row>
    <row r="14317" spans="2:2" x14ac:dyDescent="0.3">
      <c r="B14317" s="11"/>
    </row>
    <row r="14318" spans="2:2" x14ac:dyDescent="0.3">
      <c r="B14318" s="11"/>
    </row>
    <row r="14319" spans="2:2" x14ac:dyDescent="0.3">
      <c r="B14319" s="11"/>
    </row>
    <row r="14320" spans="2:2" x14ac:dyDescent="0.3">
      <c r="B14320" s="11"/>
    </row>
    <row r="14321" spans="2:2" x14ac:dyDescent="0.3">
      <c r="B14321" s="11"/>
    </row>
    <row r="14322" spans="2:2" x14ac:dyDescent="0.3">
      <c r="B14322" s="11"/>
    </row>
    <row r="14323" spans="2:2" x14ac:dyDescent="0.3">
      <c r="B14323" s="11"/>
    </row>
    <row r="14324" spans="2:2" x14ac:dyDescent="0.3">
      <c r="B14324" s="11"/>
    </row>
    <row r="14325" spans="2:2" x14ac:dyDescent="0.3">
      <c r="B14325" s="11"/>
    </row>
    <row r="14326" spans="2:2" x14ac:dyDescent="0.3">
      <c r="B14326" s="11"/>
    </row>
    <row r="14327" spans="2:2" x14ac:dyDescent="0.3">
      <c r="B14327" s="11"/>
    </row>
    <row r="14328" spans="2:2" x14ac:dyDescent="0.3">
      <c r="B14328" s="11"/>
    </row>
    <row r="14329" spans="2:2" x14ac:dyDescent="0.3">
      <c r="B14329" s="11"/>
    </row>
    <row r="14330" spans="2:2" x14ac:dyDescent="0.3">
      <c r="B14330" s="11"/>
    </row>
    <row r="14331" spans="2:2" x14ac:dyDescent="0.3">
      <c r="B14331" s="11"/>
    </row>
    <row r="14332" spans="2:2" x14ac:dyDescent="0.3">
      <c r="B14332" s="11"/>
    </row>
    <row r="14333" spans="2:2" x14ac:dyDescent="0.3">
      <c r="B14333" s="11"/>
    </row>
    <row r="14334" spans="2:2" x14ac:dyDescent="0.3">
      <c r="B14334" s="11"/>
    </row>
    <row r="14335" spans="2:2" x14ac:dyDescent="0.3">
      <c r="B14335" s="11"/>
    </row>
    <row r="14336" spans="2:2" x14ac:dyDescent="0.3">
      <c r="B14336" s="11"/>
    </row>
    <row r="14337" spans="2:2" x14ac:dyDescent="0.3">
      <c r="B14337" s="11"/>
    </row>
    <row r="14338" spans="2:2" x14ac:dyDescent="0.3">
      <c r="B14338" s="11"/>
    </row>
    <row r="14339" spans="2:2" x14ac:dyDescent="0.3">
      <c r="B14339" s="11"/>
    </row>
    <row r="14340" spans="2:2" x14ac:dyDescent="0.3">
      <c r="B14340" s="11"/>
    </row>
    <row r="14341" spans="2:2" x14ac:dyDescent="0.3">
      <c r="B14341" s="11"/>
    </row>
    <row r="14342" spans="2:2" x14ac:dyDescent="0.3">
      <c r="B14342" s="11"/>
    </row>
    <row r="14343" spans="2:2" x14ac:dyDescent="0.3">
      <c r="B14343" s="11"/>
    </row>
    <row r="14344" spans="2:2" x14ac:dyDescent="0.3">
      <c r="B14344" s="11"/>
    </row>
    <row r="14345" spans="2:2" x14ac:dyDescent="0.3">
      <c r="B14345" s="11"/>
    </row>
    <row r="14346" spans="2:2" x14ac:dyDescent="0.3">
      <c r="B14346" s="11"/>
    </row>
    <row r="14347" spans="2:2" x14ac:dyDescent="0.3">
      <c r="B14347" s="11"/>
    </row>
    <row r="14348" spans="2:2" x14ac:dyDescent="0.3">
      <c r="B14348" s="11"/>
    </row>
    <row r="14349" spans="2:2" x14ac:dyDescent="0.3">
      <c r="B14349" s="11"/>
    </row>
    <row r="14350" spans="2:2" x14ac:dyDescent="0.3">
      <c r="B14350" s="11"/>
    </row>
    <row r="14351" spans="2:2" x14ac:dyDescent="0.3">
      <c r="B14351" s="11"/>
    </row>
    <row r="14352" spans="2:2" x14ac:dyDescent="0.3">
      <c r="B14352" s="11"/>
    </row>
    <row r="14353" spans="2:2" x14ac:dyDescent="0.3">
      <c r="B14353" s="11"/>
    </row>
    <row r="14354" spans="2:2" x14ac:dyDescent="0.3">
      <c r="B14354" s="11"/>
    </row>
    <row r="14355" spans="2:2" x14ac:dyDescent="0.3">
      <c r="B14355" s="11"/>
    </row>
    <row r="14356" spans="2:2" x14ac:dyDescent="0.3">
      <c r="B14356" s="11"/>
    </row>
    <row r="14357" spans="2:2" x14ac:dyDescent="0.3">
      <c r="B14357" s="11"/>
    </row>
    <row r="14358" spans="2:2" x14ac:dyDescent="0.3">
      <c r="B14358" s="11"/>
    </row>
    <row r="14359" spans="2:2" x14ac:dyDescent="0.3">
      <c r="B14359" s="11"/>
    </row>
    <row r="14360" spans="2:2" x14ac:dyDescent="0.3">
      <c r="B14360" s="11"/>
    </row>
    <row r="14361" spans="2:2" x14ac:dyDescent="0.3">
      <c r="B14361" s="11"/>
    </row>
    <row r="14362" spans="2:2" x14ac:dyDescent="0.3">
      <c r="B14362" s="11"/>
    </row>
    <row r="14363" spans="2:2" x14ac:dyDescent="0.3">
      <c r="B14363" s="11"/>
    </row>
    <row r="14364" spans="2:2" x14ac:dyDescent="0.3">
      <c r="B14364" s="11"/>
    </row>
    <row r="14365" spans="2:2" x14ac:dyDescent="0.3">
      <c r="B14365" s="11"/>
    </row>
    <row r="14366" spans="2:2" x14ac:dyDescent="0.3">
      <c r="B14366" s="11"/>
    </row>
    <row r="14367" spans="2:2" x14ac:dyDescent="0.3">
      <c r="B14367" s="11"/>
    </row>
    <row r="14368" spans="2:2" x14ac:dyDescent="0.3">
      <c r="B14368" s="11"/>
    </row>
    <row r="14369" spans="2:2" x14ac:dyDescent="0.3">
      <c r="B14369" s="11"/>
    </row>
    <row r="14370" spans="2:2" x14ac:dyDescent="0.3">
      <c r="B14370" s="11"/>
    </row>
    <row r="14371" spans="2:2" x14ac:dyDescent="0.3">
      <c r="B14371" s="11"/>
    </row>
    <row r="14372" spans="2:2" x14ac:dyDescent="0.3">
      <c r="B14372" s="11"/>
    </row>
    <row r="14373" spans="2:2" x14ac:dyDescent="0.3">
      <c r="B14373" s="11"/>
    </row>
    <row r="14374" spans="2:2" x14ac:dyDescent="0.3">
      <c r="B14374" s="11"/>
    </row>
    <row r="14375" spans="2:2" x14ac:dyDescent="0.3">
      <c r="B14375" s="11"/>
    </row>
    <row r="14376" spans="2:2" x14ac:dyDescent="0.3">
      <c r="B14376" s="11"/>
    </row>
    <row r="14377" spans="2:2" x14ac:dyDescent="0.3">
      <c r="B14377" s="11"/>
    </row>
    <row r="14378" spans="2:2" x14ac:dyDescent="0.3">
      <c r="B14378" s="11"/>
    </row>
    <row r="14379" spans="2:2" x14ac:dyDescent="0.3">
      <c r="B14379" s="11"/>
    </row>
    <row r="14380" spans="2:2" x14ac:dyDescent="0.3">
      <c r="B14380" s="11"/>
    </row>
    <row r="14381" spans="2:2" x14ac:dyDescent="0.3">
      <c r="B14381" s="11"/>
    </row>
    <row r="14382" spans="2:2" x14ac:dyDescent="0.3">
      <c r="B14382" s="11"/>
    </row>
    <row r="14383" spans="2:2" x14ac:dyDescent="0.3">
      <c r="B14383" s="11"/>
    </row>
    <row r="14384" spans="2:2" x14ac:dyDescent="0.3">
      <c r="B14384" s="11"/>
    </row>
    <row r="14385" spans="2:2" x14ac:dyDescent="0.3">
      <c r="B14385" s="11"/>
    </row>
    <row r="14386" spans="2:2" x14ac:dyDescent="0.3">
      <c r="B14386" s="11"/>
    </row>
    <row r="14387" spans="2:2" x14ac:dyDescent="0.3">
      <c r="B14387" s="11"/>
    </row>
    <row r="14388" spans="2:2" x14ac:dyDescent="0.3">
      <c r="B14388" s="11"/>
    </row>
    <row r="14389" spans="2:2" x14ac:dyDescent="0.3">
      <c r="B14389" s="11"/>
    </row>
    <row r="14390" spans="2:2" x14ac:dyDescent="0.3">
      <c r="B14390" s="11"/>
    </row>
    <row r="14391" spans="2:2" x14ac:dyDescent="0.3">
      <c r="B14391" s="11"/>
    </row>
    <row r="14392" spans="2:2" x14ac:dyDescent="0.3">
      <c r="B14392" s="11"/>
    </row>
    <row r="14393" spans="2:2" x14ac:dyDescent="0.3">
      <c r="B14393" s="11"/>
    </row>
    <row r="14394" spans="2:2" x14ac:dyDescent="0.3">
      <c r="B14394" s="11"/>
    </row>
    <row r="14395" spans="2:2" x14ac:dyDescent="0.3">
      <c r="B14395" s="11"/>
    </row>
    <row r="14396" spans="2:2" x14ac:dyDescent="0.3">
      <c r="B14396" s="11"/>
    </row>
    <row r="14397" spans="2:2" x14ac:dyDescent="0.3">
      <c r="B14397" s="11"/>
    </row>
    <row r="14398" spans="2:2" x14ac:dyDescent="0.3">
      <c r="B14398" s="11"/>
    </row>
    <row r="14399" spans="2:2" x14ac:dyDescent="0.3">
      <c r="B14399" s="11"/>
    </row>
    <row r="14400" spans="2:2" x14ac:dyDescent="0.3">
      <c r="B14400" s="11"/>
    </row>
    <row r="14401" spans="2:2" x14ac:dyDescent="0.3">
      <c r="B14401" s="11"/>
    </row>
    <row r="14402" spans="2:2" x14ac:dyDescent="0.3">
      <c r="B14402" s="11"/>
    </row>
    <row r="14403" spans="2:2" x14ac:dyDescent="0.3">
      <c r="B14403" s="11"/>
    </row>
    <row r="14404" spans="2:2" x14ac:dyDescent="0.3">
      <c r="B14404" s="11"/>
    </row>
    <row r="14405" spans="2:2" x14ac:dyDescent="0.3">
      <c r="B14405" s="11"/>
    </row>
    <row r="14406" spans="2:2" x14ac:dyDescent="0.3">
      <c r="B14406" s="11"/>
    </row>
    <row r="14407" spans="2:2" x14ac:dyDescent="0.3">
      <c r="B14407" s="11"/>
    </row>
    <row r="14408" spans="2:2" x14ac:dyDescent="0.3">
      <c r="B14408" s="11"/>
    </row>
    <row r="14409" spans="2:2" x14ac:dyDescent="0.3">
      <c r="B14409" s="11"/>
    </row>
    <row r="14410" spans="2:2" x14ac:dyDescent="0.3">
      <c r="B14410" s="11"/>
    </row>
    <row r="14411" spans="2:2" x14ac:dyDescent="0.3">
      <c r="B14411" s="11"/>
    </row>
    <row r="14412" spans="2:2" x14ac:dyDescent="0.3">
      <c r="B14412" s="11"/>
    </row>
    <row r="14413" spans="2:2" x14ac:dyDescent="0.3">
      <c r="B14413" s="11"/>
    </row>
    <row r="14414" spans="2:2" x14ac:dyDescent="0.3">
      <c r="B14414" s="11"/>
    </row>
    <row r="14415" spans="2:2" x14ac:dyDescent="0.3">
      <c r="B14415" s="11"/>
    </row>
    <row r="14416" spans="2:2" x14ac:dyDescent="0.3">
      <c r="B14416" s="11"/>
    </row>
    <row r="14417" spans="2:2" x14ac:dyDescent="0.3">
      <c r="B14417" s="11"/>
    </row>
    <row r="14418" spans="2:2" x14ac:dyDescent="0.3">
      <c r="B14418" s="11"/>
    </row>
    <row r="14419" spans="2:2" x14ac:dyDescent="0.3">
      <c r="B14419" s="11"/>
    </row>
    <row r="14420" spans="2:2" x14ac:dyDescent="0.3">
      <c r="B14420" s="11"/>
    </row>
    <row r="14421" spans="2:2" x14ac:dyDescent="0.3">
      <c r="B14421" s="11"/>
    </row>
    <row r="14422" spans="2:2" x14ac:dyDescent="0.3">
      <c r="B14422" s="11"/>
    </row>
    <row r="14423" spans="2:2" x14ac:dyDescent="0.3">
      <c r="B14423" s="11"/>
    </row>
    <row r="14424" spans="2:2" x14ac:dyDescent="0.3">
      <c r="B14424" s="11"/>
    </row>
    <row r="14425" spans="2:2" x14ac:dyDescent="0.3">
      <c r="B14425" s="11"/>
    </row>
    <row r="14426" spans="2:2" x14ac:dyDescent="0.3">
      <c r="B14426" s="11"/>
    </row>
    <row r="14427" spans="2:2" x14ac:dyDescent="0.3">
      <c r="B14427" s="11"/>
    </row>
    <row r="14428" spans="2:2" x14ac:dyDescent="0.3">
      <c r="B14428" s="11"/>
    </row>
    <row r="14429" spans="2:2" x14ac:dyDescent="0.3">
      <c r="B14429" s="11"/>
    </row>
    <row r="14430" spans="2:2" x14ac:dyDescent="0.3">
      <c r="B14430" s="11"/>
    </row>
    <row r="14431" spans="2:2" x14ac:dyDescent="0.3">
      <c r="B14431" s="11"/>
    </row>
    <row r="14432" spans="2:2" x14ac:dyDescent="0.3">
      <c r="B14432" s="11"/>
    </row>
    <row r="14433" spans="2:2" x14ac:dyDescent="0.3">
      <c r="B14433" s="11"/>
    </row>
    <row r="14434" spans="2:2" x14ac:dyDescent="0.3">
      <c r="B14434" s="11"/>
    </row>
    <row r="14435" spans="2:2" x14ac:dyDescent="0.3">
      <c r="B14435" s="11"/>
    </row>
    <row r="14436" spans="2:2" x14ac:dyDescent="0.3">
      <c r="B14436" s="11"/>
    </row>
    <row r="14437" spans="2:2" x14ac:dyDescent="0.3">
      <c r="B14437" s="11"/>
    </row>
    <row r="14438" spans="2:2" x14ac:dyDescent="0.3">
      <c r="B14438" s="11"/>
    </row>
    <row r="14439" spans="2:2" x14ac:dyDescent="0.3">
      <c r="B14439" s="11"/>
    </row>
    <row r="14440" spans="2:2" x14ac:dyDescent="0.3">
      <c r="B14440" s="11"/>
    </row>
    <row r="14441" spans="2:2" x14ac:dyDescent="0.3">
      <c r="B14441" s="11"/>
    </row>
    <row r="14442" spans="2:2" x14ac:dyDescent="0.3">
      <c r="B14442" s="11"/>
    </row>
    <row r="14443" spans="2:2" x14ac:dyDescent="0.3">
      <c r="B14443" s="11"/>
    </row>
    <row r="14444" spans="2:2" x14ac:dyDescent="0.3">
      <c r="B14444" s="11"/>
    </row>
    <row r="14445" spans="2:2" x14ac:dyDescent="0.3">
      <c r="B14445" s="11"/>
    </row>
    <row r="14446" spans="2:2" x14ac:dyDescent="0.3">
      <c r="B14446" s="11"/>
    </row>
    <row r="14447" spans="2:2" x14ac:dyDescent="0.3">
      <c r="B14447" s="11"/>
    </row>
    <row r="14448" spans="2:2" x14ac:dyDescent="0.3">
      <c r="B14448" s="11"/>
    </row>
    <row r="14449" spans="2:2" x14ac:dyDescent="0.3">
      <c r="B14449" s="11"/>
    </row>
    <row r="14450" spans="2:2" x14ac:dyDescent="0.3">
      <c r="B14450" s="11"/>
    </row>
    <row r="14451" spans="2:2" x14ac:dyDescent="0.3">
      <c r="B14451" s="11"/>
    </row>
    <row r="14452" spans="2:2" x14ac:dyDescent="0.3">
      <c r="B14452" s="11"/>
    </row>
    <row r="14453" spans="2:2" x14ac:dyDescent="0.3">
      <c r="B14453" s="11"/>
    </row>
    <row r="14454" spans="2:2" x14ac:dyDescent="0.3">
      <c r="B14454" s="11"/>
    </row>
    <row r="14455" spans="2:2" x14ac:dyDescent="0.3">
      <c r="B14455" s="11"/>
    </row>
    <row r="14456" spans="2:2" x14ac:dyDescent="0.3">
      <c r="B14456" s="11"/>
    </row>
    <row r="14457" spans="2:2" x14ac:dyDescent="0.3">
      <c r="B14457" s="11"/>
    </row>
    <row r="14458" spans="2:2" x14ac:dyDescent="0.3">
      <c r="B14458" s="11"/>
    </row>
    <row r="14459" spans="2:2" x14ac:dyDescent="0.3">
      <c r="B14459" s="11"/>
    </row>
    <row r="14460" spans="2:2" x14ac:dyDescent="0.3">
      <c r="B14460" s="11"/>
    </row>
    <row r="14461" spans="2:2" x14ac:dyDescent="0.3">
      <c r="B14461" s="11"/>
    </row>
    <row r="14462" spans="2:2" x14ac:dyDescent="0.3">
      <c r="B14462" s="11"/>
    </row>
    <row r="14463" spans="2:2" x14ac:dyDescent="0.3">
      <c r="B14463" s="11"/>
    </row>
    <row r="14464" spans="2:2" x14ac:dyDescent="0.3">
      <c r="B14464" s="11"/>
    </row>
    <row r="14465" spans="2:2" x14ac:dyDescent="0.3">
      <c r="B14465" s="11"/>
    </row>
    <row r="14466" spans="2:2" x14ac:dyDescent="0.3">
      <c r="B14466" s="11"/>
    </row>
    <row r="14467" spans="2:2" x14ac:dyDescent="0.3">
      <c r="B14467" s="11"/>
    </row>
    <row r="14468" spans="2:2" x14ac:dyDescent="0.3">
      <c r="B14468" s="11"/>
    </row>
    <row r="14469" spans="2:2" x14ac:dyDescent="0.3">
      <c r="B14469" s="11"/>
    </row>
    <row r="14470" spans="2:2" x14ac:dyDescent="0.3">
      <c r="B14470" s="11"/>
    </row>
    <row r="14471" spans="2:2" x14ac:dyDescent="0.3">
      <c r="B14471" s="11"/>
    </row>
    <row r="14472" spans="2:2" x14ac:dyDescent="0.3">
      <c r="B14472" s="11"/>
    </row>
    <row r="14473" spans="2:2" x14ac:dyDescent="0.3">
      <c r="B14473" s="11"/>
    </row>
    <row r="14474" spans="2:2" x14ac:dyDescent="0.3">
      <c r="B14474" s="11"/>
    </row>
    <row r="14475" spans="2:2" x14ac:dyDescent="0.3">
      <c r="B14475" s="11"/>
    </row>
    <row r="14476" spans="2:2" x14ac:dyDescent="0.3">
      <c r="B14476" s="11"/>
    </row>
    <row r="14477" spans="2:2" x14ac:dyDescent="0.3">
      <c r="B14477" s="11"/>
    </row>
    <row r="14478" spans="2:2" x14ac:dyDescent="0.3">
      <c r="B14478" s="11"/>
    </row>
    <row r="14479" spans="2:2" x14ac:dyDescent="0.3">
      <c r="B14479" s="11"/>
    </row>
    <row r="14480" spans="2:2" x14ac:dyDescent="0.3">
      <c r="B14480" s="11"/>
    </row>
    <row r="14481" spans="2:2" x14ac:dyDescent="0.3">
      <c r="B14481" s="11"/>
    </row>
    <row r="14482" spans="2:2" x14ac:dyDescent="0.3">
      <c r="B14482" s="11"/>
    </row>
    <row r="14483" spans="2:2" x14ac:dyDescent="0.3">
      <c r="B14483" s="11"/>
    </row>
    <row r="14484" spans="2:2" x14ac:dyDescent="0.3">
      <c r="B14484" s="11"/>
    </row>
    <row r="14485" spans="2:2" x14ac:dyDescent="0.3">
      <c r="B14485" s="11"/>
    </row>
    <row r="14486" spans="2:2" x14ac:dyDescent="0.3">
      <c r="B14486" s="11"/>
    </row>
    <row r="14487" spans="2:2" x14ac:dyDescent="0.3">
      <c r="B14487" s="11"/>
    </row>
    <row r="14488" spans="2:2" x14ac:dyDescent="0.3">
      <c r="B14488" s="11"/>
    </row>
    <row r="14489" spans="2:2" x14ac:dyDescent="0.3">
      <c r="B14489" s="11"/>
    </row>
    <row r="14490" spans="2:2" x14ac:dyDescent="0.3">
      <c r="B14490" s="11"/>
    </row>
    <row r="14491" spans="2:2" x14ac:dyDescent="0.3">
      <c r="B14491" s="11"/>
    </row>
    <row r="14492" spans="2:2" x14ac:dyDescent="0.3">
      <c r="B14492" s="11"/>
    </row>
    <row r="14493" spans="2:2" x14ac:dyDescent="0.3">
      <c r="B14493" s="11"/>
    </row>
    <row r="14494" spans="2:2" x14ac:dyDescent="0.3">
      <c r="B14494" s="11"/>
    </row>
    <row r="14495" spans="2:2" x14ac:dyDescent="0.3">
      <c r="B14495" s="11"/>
    </row>
    <row r="14496" spans="2:2" x14ac:dyDescent="0.3">
      <c r="B14496" s="11"/>
    </row>
    <row r="14497" spans="2:2" x14ac:dyDescent="0.3">
      <c r="B14497" s="11"/>
    </row>
    <row r="14498" spans="2:2" x14ac:dyDescent="0.3">
      <c r="B14498" s="11"/>
    </row>
    <row r="14499" spans="2:2" x14ac:dyDescent="0.3">
      <c r="B14499" s="11"/>
    </row>
    <row r="14500" spans="2:2" x14ac:dyDescent="0.3">
      <c r="B14500" s="11"/>
    </row>
    <row r="14501" spans="2:2" x14ac:dyDescent="0.3">
      <c r="B14501" s="11"/>
    </row>
    <row r="14502" spans="2:2" x14ac:dyDescent="0.3">
      <c r="B14502" s="11"/>
    </row>
    <row r="14503" spans="2:2" x14ac:dyDescent="0.3">
      <c r="B14503" s="11"/>
    </row>
    <row r="14504" spans="2:2" x14ac:dyDescent="0.3">
      <c r="B14504" s="11"/>
    </row>
    <row r="14505" spans="2:2" x14ac:dyDescent="0.3">
      <c r="B14505" s="11"/>
    </row>
    <row r="14506" spans="2:2" x14ac:dyDescent="0.3">
      <c r="B14506" s="11"/>
    </row>
    <row r="14507" spans="2:2" x14ac:dyDescent="0.3">
      <c r="B14507" s="11"/>
    </row>
    <row r="14508" spans="2:2" x14ac:dyDescent="0.3">
      <c r="B14508" s="11"/>
    </row>
    <row r="14509" spans="2:2" x14ac:dyDescent="0.3">
      <c r="B14509" s="11"/>
    </row>
    <row r="14510" spans="2:2" x14ac:dyDescent="0.3">
      <c r="B14510" s="11"/>
    </row>
    <row r="14511" spans="2:2" x14ac:dyDescent="0.3">
      <c r="B14511" s="11"/>
    </row>
    <row r="14512" spans="2:2" x14ac:dyDescent="0.3">
      <c r="B14512" s="11"/>
    </row>
    <row r="14513" spans="2:2" x14ac:dyDescent="0.3">
      <c r="B14513" s="11"/>
    </row>
    <row r="14514" spans="2:2" x14ac:dyDescent="0.3">
      <c r="B14514" s="11"/>
    </row>
    <row r="14515" spans="2:2" x14ac:dyDescent="0.3">
      <c r="B14515" s="11"/>
    </row>
    <row r="14516" spans="2:2" x14ac:dyDescent="0.3">
      <c r="B14516" s="11"/>
    </row>
    <row r="14517" spans="2:2" x14ac:dyDescent="0.3">
      <c r="B14517" s="11"/>
    </row>
    <row r="14518" spans="2:2" x14ac:dyDescent="0.3">
      <c r="B14518" s="11"/>
    </row>
    <row r="14519" spans="2:2" x14ac:dyDescent="0.3">
      <c r="B14519" s="11"/>
    </row>
    <row r="14520" spans="2:2" x14ac:dyDescent="0.3">
      <c r="B14520" s="11"/>
    </row>
    <row r="14521" spans="2:2" x14ac:dyDescent="0.3">
      <c r="B14521" s="11"/>
    </row>
    <row r="14522" spans="2:2" x14ac:dyDescent="0.3">
      <c r="B14522" s="11"/>
    </row>
    <row r="14523" spans="2:2" x14ac:dyDescent="0.3">
      <c r="B14523" s="11"/>
    </row>
    <row r="14524" spans="2:2" x14ac:dyDescent="0.3">
      <c r="B14524" s="11"/>
    </row>
    <row r="14525" spans="2:2" x14ac:dyDescent="0.3">
      <c r="B14525" s="11"/>
    </row>
    <row r="14526" spans="2:2" x14ac:dyDescent="0.3">
      <c r="B14526" s="11"/>
    </row>
    <row r="14527" spans="2:2" x14ac:dyDescent="0.3">
      <c r="B14527" s="11"/>
    </row>
    <row r="14528" spans="2:2" x14ac:dyDescent="0.3">
      <c r="B14528" s="11"/>
    </row>
    <row r="14529" spans="2:2" x14ac:dyDescent="0.3">
      <c r="B14529" s="11"/>
    </row>
    <row r="14530" spans="2:2" x14ac:dyDescent="0.3">
      <c r="B14530" s="11"/>
    </row>
    <row r="14531" spans="2:2" x14ac:dyDescent="0.3">
      <c r="B14531" s="11"/>
    </row>
    <row r="14532" spans="2:2" x14ac:dyDescent="0.3">
      <c r="B14532" s="11"/>
    </row>
    <row r="14533" spans="2:2" x14ac:dyDescent="0.3">
      <c r="B14533" s="11"/>
    </row>
    <row r="14534" spans="2:2" x14ac:dyDescent="0.3">
      <c r="B14534" s="11"/>
    </row>
    <row r="14535" spans="2:2" x14ac:dyDescent="0.3">
      <c r="B14535" s="11"/>
    </row>
    <row r="14536" spans="2:2" x14ac:dyDescent="0.3">
      <c r="B14536" s="11"/>
    </row>
    <row r="14537" spans="2:2" x14ac:dyDescent="0.3">
      <c r="B14537" s="11"/>
    </row>
    <row r="14538" spans="2:2" x14ac:dyDescent="0.3">
      <c r="B14538" s="11"/>
    </row>
    <row r="14539" spans="2:2" x14ac:dyDescent="0.3">
      <c r="B14539" s="11"/>
    </row>
    <row r="14540" spans="2:2" x14ac:dyDescent="0.3">
      <c r="B14540" s="11"/>
    </row>
    <row r="14541" spans="2:2" x14ac:dyDescent="0.3">
      <c r="B14541" s="11"/>
    </row>
    <row r="14542" spans="2:2" x14ac:dyDescent="0.3">
      <c r="B14542" s="11"/>
    </row>
    <row r="14543" spans="2:2" x14ac:dyDescent="0.3">
      <c r="B14543" s="11"/>
    </row>
    <row r="14544" spans="2:2" x14ac:dyDescent="0.3">
      <c r="B14544" s="11"/>
    </row>
    <row r="14545" spans="2:2" x14ac:dyDescent="0.3">
      <c r="B14545" s="11"/>
    </row>
    <row r="14546" spans="2:2" x14ac:dyDescent="0.3">
      <c r="B14546" s="11"/>
    </row>
    <row r="14547" spans="2:2" x14ac:dyDescent="0.3">
      <c r="B14547" s="11"/>
    </row>
    <row r="14548" spans="2:2" x14ac:dyDescent="0.3">
      <c r="B14548" s="11"/>
    </row>
    <row r="14549" spans="2:2" x14ac:dyDescent="0.3">
      <c r="B14549" s="11"/>
    </row>
    <row r="14550" spans="2:2" x14ac:dyDescent="0.3">
      <c r="B14550" s="11"/>
    </row>
    <row r="14551" spans="2:2" x14ac:dyDescent="0.3">
      <c r="B14551" s="11"/>
    </row>
    <row r="14552" spans="2:2" x14ac:dyDescent="0.3">
      <c r="B14552" s="11"/>
    </row>
    <row r="14553" spans="2:2" x14ac:dyDescent="0.3">
      <c r="B14553" s="11"/>
    </row>
    <row r="14554" spans="2:2" x14ac:dyDescent="0.3">
      <c r="B14554" s="11"/>
    </row>
    <row r="14555" spans="2:2" x14ac:dyDescent="0.3">
      <c r="B14555" s="11"/>
    </row>
    <row r="14556" spans="2:2" x14ac:dyDescent="0.3">
      <c r="B14556" s="11"/>
    </row>
    <row r="14557" spans="2:2" x14ac:dyDescent="0.3">
      <c r="B14557" s="11"/>
    </row>
    <row r="14558" spans="2:2" x14ac:dyDescent="0.3">
      <c r="B14558" s="11"/>
    </row>
    <row r="14559" spans="2:2" x14ac:dyDescent="0.3">
      <c r="B14559" s="11"/>
    </row>
    <row r="14560" spans="2:2" x14ac:dyDescent="0.3">
      <c r="B14560" s="11"/>
    </row>
    <row r="14561" spans="2:2" x14ac:dyDescent="0.3">
      <c r="B14561" s="11"/>
    </row>
    <row r="14562" spans="2:2" x14ac:dyDescent="0.3">
      <c r="B14562" s="11"/>
    </row>
    <row r="14563" spans="2:2" x14ac:dyDescent="0.3">
      <c r="B14563" s="11"/>
    </row>
    <row r="14564" spans="2:2" x14ac:dyDescent="0.3">
      <c r="B14564" s="11"/>
    </row>
    <row r="14565" spans="2:2" x14ac:dyDescent="0.3">
      <c r="B14565" s="11"/>
    </row>
    <row r="14566" spans="2:2" x14ac:dyDescent="0.3">
      <c r="B14566" s="11"/>
    </row>
    <row r="14567" spans="2:2" x14ac:dyDescent="0.3">
      <c r="B14567" s="11"/>
    </row>
    <row r="14568" spans="2:2" x14ac:dyDescent="0.3">
      <c r="B14568" s="11"/>
    </row>
    <row r="14569" spans="2:2" x14ac:dyDescent="0.3">
      <c r="B14569" s="11"/>
    </row>
    <row r="14570" spans="2:2" x14ac:dyDescent="0.3">
      <c r="B14570" s="11"/>
    </row>
    <row r="14571" spans="2:2" x14ac:dyDescent="0.3">
      <c r="B14571" s="11"/>
    </row>
    <row r="14572" spans="2:2" x14ac:dyDescent="0.3">
      <c r="B14572" s="11"/>
    </row>
    <row r="14573" spans="2:2" x14ac:dyDescent="0.3">
      <c r="B14573" s="11"/>
    </row>
    <row r="14574" spans="2:2" x14ac:dyDescent="0.3">
      <c r="B14574" s="11"/>
    </row>
    <row r="14575" spans="2:2" x14ac:dyDescent="0.3">
      <c r="B14575" s="11"/>
    </row>
    <row r="14576" spans="2:2" x14ac:dyDescent="0.3">
      <c r="B14576" s="11"/>
    </row>
    <row r="14577" spans="2:2" x14ac:dyDescent="0.3">
      <c r="B14577" s="11"/>
    </row>
    <row r="14578" spans="2:2" x14ac:dyDescent="0.3">
      <c r="B14578" s="11"/>
    </row>
    <row r="14579" spans="2:2" x14ac:dyDescent="0.3">
      <c r="B14579" s="11"/>
    </row>
    <row r="14580" spans="2:2" x14ac:dyDescent="0.3">
      <c r="B14580" s="11"/>
    </row>
    <row r="14581" spans="2:2" x14ac:dyDescent="0.3">
      <c r="B14581" s="11"/>
    </row>
    <row r="14582" spans="2:2" x14ac:dyDescent="0.3">
      <c r="B14582" s="11"/>
    </row>
    <row r="14583" spans="2:2" x14ac:dyDescent="0.3">
      <c r="B14583" s="11"/>
    </row>
    <row r="14584" spans="2:2" x14ac:dyDescent="0.3">
      <c r="B14584" s="11"/>
    </row>
    <row r="14585" spans="2:2" x14ac:dyDescent="0.3">
      <c r="B14585" s="11"/>
    </row>
    <row r="14586" spans="2:2" x14ac:dyDescent="0.3">
      <c r="B14586" s="11"/>
    </row>
    <row r="14587" spans="2:2" x14ac:dyDescent="0.3">
      <c r="B14587" s="11"/>
    </row>
    <row r="14588" spans="2:2" x14ac:dyDescent="0.3">
      <c r="B14588" s="11"/>
    </row>
    <row r="14589" spans="2:2" x14ac:dyDescent="0.3">
      <c r="B14589" s="11"/>
    </row>
    <row r="14590" spans="2:2" x14ac:dyDescent="0.3">
      <c r="B14590" s="11"/>
    </row>
    <row r="14591" spans="2:2" x14ac:dyDescent="0.3">
      <c r="B14591" s="11"/>
    </row>
    <row r="14592" spans="2:2" x14ac:dyDescent="0.3">
      <c r="B14592" s="11"/>
    </row>
    <row r="14593" spans="2:2" x14ac:dyDescent="0.3">
      <c r="B14593" s="11"/>
    </row>
    <row r="14594" spans="2:2" x14ac:dyDescent="0.3">
      <c r="B14594" s="11"/>
    </row>
    <row r="14595" spans="2:2" x14ac:dyDescent="0.3">
      <c r="B14595" s="11"/>
    </row>
    <row r="14596" spans="2:2" x14ac:dyDescent="0.3">
      <c r="B14596" s="11"/>
    </row>
    <row r="14597" spans="2:2" x14ac:dyDescent="0.3">
      <c r="B14597" s="11"/>
    </row>
    <row r="14598" spans="2:2" x14ac:dyDescent="0.3">
      <c r="B14598" s="11"/>
    </row>
    <row r="14599" spans="2:2" x14ac:dyDescent="0.3">
      <c r="B14599" s="11"/>
    </row>
    <row r="14600" spans="2:2" x14ac:dyDescent="0.3">
      <c r="B14600" s="11"/>
    </row>
    <row r="14601" spans="2:2" x14ac:dyDescent="0.3">
      <c r="B14601" s="11"/>
    </row>
    <row r="14602" spans="2:2" x14ac:dyDescent="0.3">
      <c r="B14602" s="11"/>
    </row>
    <row r="14603" spans="2:2" x14ac:dyDescent="0.3">
      <c r="B14603" s="11"/>
    </row>
    <row r="14604" spans="2:2" x14ac:dyDescent="0.3">
      <c r="B14604" s="11"/>
    </row>
    <row r="14605" spans="2:2" x14ac:dyDescent="0.3">
      <c r="B14605" s="11"/>
    </row>
    <row r="14606" spans="2:2" x14ac:dyDescent="0.3">
      <c r="B14606" s="11"/>
    </row>
    <row r="14607" spans="2:2" x14ac:dyDescent="0.3">
      <c r="B14607" s="11"/>
    </row>
    <row r="14608" spans="2:2" x14ac:dyDescent="0.3">
      <c r="B14608" s="11"/>
    </row>
    <row r="14609" spans="2:2" x14ac:dyDescent="0.3">
      <c r="B14609" s="11"/>
    </row>
    <row r="14610" spans="2:2" x14ac:dyDescent="0.3">
      <c r="B14610" s="11"/>
    </row>
    <row r="14611" spans="2:2" x14ac:dyDescent="0.3">
      <c r="B14611" s="11"/>
    </row>
    <row r="14612" spans="2:2" x14ac:dyDescent="0.3">
      <c r="B14612" s="11"/>
    </row>
    <row r="14613" spans="2:2" x14ac:dyDescent="0.3">
      <c r="B14613" s="11"/>
    </row>
    <row r="14614" spans="2:2" x14ac:dyDescent="0.3">
      <c r="B14614" s="11"/>
    </row>
    <row r="14615" spans="2:2" x14ac:dyDescent="0.3">
      <c r="B14615" s="11"/>
    </row>
    <row r="14616" spans="2:2" x14ac:dyDescent="0.3">
      <c r="B14616" s="11"/>
    </row>
    <row r="14617" spans="2:2" x14ac:dyDescent="0.3">
      <c r="B14617" s="11"/>
    </row>
    <row r="14618" spans="2:2" x14ac:dyDescent="0.3">
      <c r="B14618" s="11"/>
    </row>
    <row r="14619" spans="2:2" x14ac:dyDescent="0.3">
      <c r="B14619" s="11"/>
    </row>
    <row r="14620" spans="2:2" x14ac:dyDescent="0.3">
      <c r="B14620" s="11"/>
    </row>
    <row r="14621" spans="2:2" x14ac:dyDescent="0.3">
      <c r="B14621" s="11"/>
    </row>
    <row r="14622" spans="2:2" x14ac:dyDescent="0.3">
      <c r="B14622" s="11"/>
    </row>
    <row r="14623" spans="2:2" x14ac:dyDescent="0.3">
      <c r="B14623" s="11"/>
    </row>
    <row r="14624" spans="2:2" x14ac:dyDescent="0.3">
      <c r="B14624" s="11"/>
    </row>
    <row r="14625" spans="2:2" x14ac:dyDescent="0.3">
      <c r="B14625" s="11"/>
    </row>
    <row r="14626" spans="2:2" x14ac:dyDescent="0.3">
      <c r="B14626" s="11"/>
    </row>
    <row r="14627" spans="2:2" x14ac:dyDescent="0.3">
      <c r="B14627" s="11"/>
    </row>
    <row r="14628" spans="2:2" x14ac:dyDescent="0.3">
      <c r="B14628" s="11"/>
    </row>
    <row r="14629" spans="2:2" x14ac:dyDescent="0.3">
      <c r="B14629" s="11"/>
    </row>
    <row r="14630" spans="2:2" x14ac:dyDescent="0.3">
      <c r="B14630" s="11"/>
    </row>
    <row r="14631" spans="2:2" x14ac:dyDescent="0.3">
      <c r="B14631" s="11"/>
    </row>
    <row r="14632" spans="2:2" x14ac:dyDescent="0.3">
      <c r="B14632" s="11"/>
    </row>
    <row r="14633" spans="2:2" x14ac:dyDescent="0.3">
      <c r="B14633" s="11"/>
    </row>
    <row r="14634" spans="2:2" x14ac:dyDescent="0.3">
      <c r="B14634" s="11"/>
    </row>
    <row r="14635" spans="2:2" x14ac:dyDescent="0.3">
      <c r="B14635" s="11"/>
    </row>
    <row r="14636" spans="2:2" x14ac:dyDescent="0.3">
      <c r="B14636" s="11"/>
    </row>
    <row r="14637" spans="2:2" x14ac:dyDescent="0.3">
      <c r="B14637" s="11"/>
    </row>
    <row r="14638" spans="2:2" x14ac:dyDescent="0.3">
      <c r="B14638" s="11"/>
    </row>
    <row r="14639" spans="2:2" x14ac:dyDescent="0.3">
      <c r="B14639" s="11"/>
    </row>
    <row r="14640" spans="2:2" x14ac:dyDescent="0.3">
      <c r="B14640" s="11"/>
    </row>
    <row r="14641" spans="2:2" x14ac:dyDescent="0.3">
      <c r="B14641" s="11"/>
    </row>
    <row r="14642" spans="2:2" x14ac:dyDescent="0.3">
      <c r="B14642" s="11"/>
    </row>
    <row r="14643" spans="2:2" x14ac:dyDescent="0.3">
      <c r="B14643" s="11"/>
    </row>
    <row r="14644" spans="2:2" x14ac:dyDescent="0.3">
      <c r="B14644" s="11"/>
    </row>
    <row r="14645" spans="2:2" x14ac:dyDescent="0.3">
      <c r="B14645" s="11"/>
    </row>
    <row r="14646" spans="2:2" x14ac:dyDescent="0.3">
      <c r="B14646" s="11"/>
    </row>
    <row r="14647" spans="2:2" x14ac:dyDescent="0.3">
      <c r="B14647" s="11"/>
    </row>
    <row r="14648" spans="2:2" x14ac:dyDescent="0.3">
      <c r="B14648" s="11"/>
    </row>
    <row r="14649" spans="2:2" x14ac:dyDescent="0.3">
      <c r="B14649" s="11"/>
    </row>
    <row r="14650" spans="2:2" x14ac:dyDescent="0.3">
      <c r="B14650" s="11"/>
    </row>
    <row r="14651" spans="2:2" x14ac:dyDescent="0.3">
      <c r="B14651" s="11"/>
    </row>
    <row r="14652" spans="2:2" x14ac:dyDescent="0.3">
      <c r="B14652" s="11"/>
    </row>
    <row r="14653" spans="2:2" x14ac:dyDescent="0.3">
      <c r="B14653" s="11"/>
    </row>
    <row r="14654" spans="2:2" x14ac:dyDescent="0.3">
      <c r="B14654" s="11"/>
    </row>
    <row r="14655" spans="2:2" x14ac:dyDescent="0.3">
      <c r="B14655" s="11"/>
    </row>
    <row r="14656" spans="2:2" x14ac:dyDescent="0.3">
      <c r="B14656" s="11"/>
    </row>
    <row r="14657" spans="2:2" x14ac:dyDescent="0.3">
      <c r="B14657" s="11"/>
    </row>
    <row r="14658" spans="2:2" x14ac:dyDescent="0.3">
      <c r="B14658" s="11"/>
    </row>
    <row r="14659" spans="2:2" x14ac:dyDescent="0.3">
      <c r="B14659" s="11"/>
    </row>
    <row r="14660" spans="2:2" x14ac:dyDescent="0.3">
      <c r="B14660" s="11"/>
    </row>
    <row r="14661" spans="2:2" x14ac:dyDescent="0.3">
      <c r="B14661" s="11"/>
    </row>
    <row r="14662" spans="2:2" x14ac:dyDescent="0.3">
      <c r="B14662" s="11"/>
    </row>
    <row r="14663" spans="2:2" x14ac:dyDescent="0.3">
      <c r="B14663" s="11"/>
    </row>
    <row r="14664" spans="2:2" x14ac:dyDescent="0.3">
      <c r="B14664" s="11"/>
    </row>
    <row r="14665" spans="2:2" x14ac:dyDescent="0.3">
      <c r="B14665" s="11"/>
    </row>
    <row r="14666" spans="2:2" x14ac:dyDescent="0.3">
      <c r="B14666" s="11"/>
    </row>
    <row r="14667" spans="2:2" x14ac:dyDescent="0.3">
      <c r="B14667" s="11"/>
    </row>
    <row r="14668" spans="2:2" x14ac:dyDescent="0.3">
      <c r="B14668" s="11"/>
    </row>
    <row r="14669" spans="2:2" x14ac:dyDescent="0.3">
      <c r="B14669" s="11"/>
    </row>
    <row r="14670" spans="2:2" x14ac:dyDescent="0.3">
      <c r="B14670" s="11"/>
    </row>
    <row r="14671" spans="2:2" x14ac:dyDescent="0.3">
      <c r="B14671" s="11"/>
    </row>
    <row r="14672" spans="2:2" x14ac:dyDescent="0.3">
      <c r="B14672" s="11"/>
    </row>
    <row r="14673" spans="2:2" x14ac:dyDescent="0.3">
      <c r="B14673" s="11"/>
    </row>
    <row r="14674" spans="2:2" x14ac:dyDescent="0.3">
      <c r="B14674" s="11"/>
    </row>
    <row r="14675" spans="2:2" x14ac:dyDescent="0.3">
      <c r="B14675" s="11"/>
    </row>
    <row r="14676" spans="2:2" x14ac:dyDescent="0.3">
      <c r="B14676" s="11"/>
    </row>
    <row r="14677" spans="2:2" x14ac:dyDescent="0.3">
      <c r="B14677" s="11"/>
    </row>
    <row r="14678" spans="2:2" x14ac:dyDescent="0.3">
      <c r="B14678" s="11"/>
    </row>
    <row r="14679" spans="2:2" x14ac:dyDescent="0.3">
      <c r="B14679" s="11"/>
    </row>
    <row r="14680" spans="2:2" x14ac:dyDescent="0.3">
      <c r="B14680" s="11"/>
    </row>
    <row r="14681" spans="2:2" x14ac:dyDescent="0.3">
      <c r="B14681" s="11"/>
    </row>
    <row r="14682" spans="2:2" x14ac:dyDescent="0.3">
      <c r="B14682" s="11"/>
    </row>
    <row r="14683" spans="2:2" x14ac:dyDescent="0.3">
      <c r="B14683" s="11"/>
    </row>
    <row r="14684" spans="2:2" x14ac:dyDescent="0.3">
      <c r="B14684" s="11"/>
    </row>
    <row r="14685" spans="2:2" x14ac:dyDescent="0.3">
      <c r="B14685" s="11"/>
    </row>
    <row r="14686" spans="2:2" x14ac:dyDescent="0.3">
      <c r="B14686" s="11"/>
    </row>
    <row r="14687" spans="2:2" x14ac:dyDescent="0.3">
      <c r="B14687" s="11"/>
    </row>
    <row r="14688" spans="2:2" x14ac:dyDescent="0.3">
      <c r="B14688" s="11"/>
    </row>
    <row r="14689" spans="2:2" x14ac:dyDescent="0.3">
      <c r="B14689" s="11"/>
    </row>
    <row r="14690" spans="2:2" x14ac:dyDescent="0.3">
      <c r="B14690" s="11"/>
    </row>
    <row r="14691" spans="2:2" x14ac:dyDescent="0.3">
      <c r="B14691" s="11"/>
    </row>
    <row r="14692" spans="2:2" x14ac:dyDescent="0.3">
      <c r="B14692" s="11"/>
    </row>
    <row r="14693" spans="2:2" x14ac:dyDescent="0.3">
      <c r="B14693" s="11"/>
    </row>
    <row r="14694" spans="2:2" x14ac:dyDescent="0.3">
      <c r="B14694" s="11"/>
    </row>
    <row r="14695" spans="2:2" x14ac:dyDescent="0.3">
      <c r="B14695" s="11"/>
    </row>
    <row r="14696" spans="2:2" x14ac:dyDescent="0.3">
      <c r="B14696" s="11"/>
    </row>
    <row r="14697" spans="2:2" x14ac:dyDescent="0.3">
      <c r="B14697" s="11"/>
    </row>
    <row r="14698" spans="2:2" x14ac:dyDescent="0.3">
      <c r="B14698" s="11"/>
    </row>
    <row r="14699" spans="2:2" x14ac:dyDescent="0.3">
      <c r="B14699" s="11"/>
    </row>
    <row r="14700" spans="2:2" x14ac:dyDescent="0.3">
      <c r="B14700" s="11"/>
    </row>
    <row r="14701" spans="2:2" x14ac:dyDescent="0.3">
      <c r="B14701" s="11"/>
    </row>
    <row r="14702" spans="2:2" x14ac:dyDescent="0.3">
      <c r="B14702" s="11"/>
    </row>
    <row r="14703" spans="2:2" x14ac:dyDescent="0.3">
      <c r="B14703" s="11"/>
    </row>
    <row r="14704" spans="2:2" x14ac:dyDescent="0.3">
      <c r="B14704" s="11"/>
    </row>
    <row r="14705" spans="2:2" x14ac:dyDescent="0.3">
      <c r="B14705" s="11"/>
    </row>
    <row r="14706" spans="2:2" x14ac:dyDescent="0.3">
      <c r="B14706" s="11"/>
    </row>
    <row r="14707" spans="2:2" x14ac:dyDescent="0.3">
      <c r="B14707" s="11"/>
    </row>
    <row r="14708" spans="2:2" x14ac:dyDescent="0.3">
      <c r="B14708" s="11"/>
    </row>
    <row r="14709" spans="2:2" x14ac:dyDescent="0.3">
      <c r="B14709" s="11"/>
    </row>
    <row r="14710" spans="2:2" x14ac:dyDescent="0.3">
      <c r="B14710" s="11"/>
    </row>
    <row r="14711" spans="2:2" x14ac:dyDescent="0.3">
      <c r="B14711" s="11"/>
    </row>
    <row r="14712" spans="2:2" x14ac:dyDescent="0.3">
      <c r="B14712" s="11"/>
    </row>
    <row r="14713" spans="2:2" x14ac:dyDescent="0.3">
      <c r="B14713" s="11"/>
    </row>
    <row r="14714" spans="2:2" x14ac:dyDescent="0.3">
      <c r="B14714" s="11"/>
    </row>
    <row r="14715" spans="2:2" x14ac:dyDescent="0.3">
      <c r="B14715" s="11"/>
    </row>
    <row r="14716" spans="2:2" x14ac:dyDescent="0.3">
      <c r="B14716" s="11"/>
    </row>
    <row r="14717" spans="2:2" x14ac:dyDescent="0.3">
      <c r="B14717" s="11"/>
    </row>
    <row r="14718" spans="2:2" x14ac:dyDescent="0.3">
      <c r="B14718" s="11"/>
    </row>
    <row r="14719" spans="2:2" x14ac:dyDescent="0.3">
      <c r="B14719" s="11"/>
    </row>
    <row r="14720" spans="2:2" x14ac:dyDescent="0.3">
      <c r="B14720" s="11"/>
    </row>
    <row r="14721" spans="2:2" x14ac:dyDescent="0.3">
      <c r="B14721" s="11"/>
    </row>
    <row r="14722" spans="2:2" x14ac:dyDescent="0.3">
      <c r="B14722" s="11"/>
    </row>
    <row r="14723" spans="2:2" x14ac:dyDescent="0.3">
      <c r="B14723" s="11"/>
    </row>
    <row r="14724" spans="2:2" x14ac:dyDescent="0.3">
      <c r="B14724" s="11"/>
    </row>
    <row r="14725" spans="2:2" x14ac:dyDescent="0.3">
      <c r="B14725" s="11"/>
    </row>
    <row r="14726" spans="2:2" x14ac:dyDescent="0.3">
      <c r="B14726" s="11"/>
    </row>
    <row r="14727" spans="2:2" x14ac:dyDescent="0.3">
      <c r="B14727" s="11"/>
    </row>
    <row r="14728" spans="2:2" x14ac:dyDescent="0.3">
      <c r="B14728" s="11"/>
    </row>
    <row r="14729" spans="2:2" x14ac:dyDescent="0.3">
      <c r="B14729" s="11"/>
    </row>
    <row r="14730" spans="2:2" x14ac:dyDescent="0.3">
      <c r="B14730" s="11"/>
    </row>
    <row r="14731" spans="2:2" x14ac:dyDescent="0.3">
      <c r="B14731" s="11"/>
    </row>
    <row r="14732" spans="2:2" x14ac:dyDescent="0.3">
      <c r="B14732" s="11"/>
    </row>
    <row r="14733" spans="2:2" x14ac:dyDescent="0.3">
      <c r="B14733" s="11"/>
    </row>
    <row r="14734" spans="2:2" x14ac:dyDescent="0.3">
      <c r="B14734" s="11"/>
    </row>
    <row r="14735" spans="2:2" x14ac:dyDescent="0.3">
      <c r="B14735" s="11"/>
    </row>
    <row r="14736" spans="2:2" x14ac:dyDescent="0.3">
      <c r="B14736" s="11"/>
    </row>
    <row r="14737" spans="2:2" x14ac:dyDescent="0.3">
      <c r="B14737" s="11"/>
    </row>
    <row r="14738" spans="2:2" x14ac:dyDescent="0.3">
      <c r="B14738" s="11"/>
    </row>
    <row r="14739" spans="2:2" x14ac:dyDescent="0.3">
      <c r="B14739" s="11"/>
    </row>
    <row r="14740" spans="2:2" x14ac:dyDescent="0.3">
      <c r="B14740" s="11"/>
    </row>
    <row r="14741" spans="2:2" x14ac:dyDescent="0.3">
      <c r="B14741" s="11"/>
    </row>
    <row r="14742" spans="2:2" x14ac:dyDescent="0.3">
      <c r="B14742" s="11"/>
    </row>
    <row r="14743" spans="2:2" x14ac:dyDescent="0.3">
      <c r="B14743" s="11"/>
    </row>
    <row r="14744" spans="2:2" x14ac:dyDescent="0.3">
      <c r="B14744" s="11"/>
    </row>
    <row r="14745" spans="2:2" x14ac:dyDescent="0.3">
      <c r="B14745" s="11"/>
    </row>
    <row r="14746" spans="2:2" x14ac:dyDescent="0.3">
      <c r="B14746" s="11"/>
    </row>
    <row r="14747" spans="2:2" x14ac:dyDescent="0.3">
      <c r="B14747" s="11"/>
    </row>
    <row r="14748" spans="2:2" x14ac:dyDescent="0.3">
      <c r="B14748" s="11"/>
    </row>
    <row r="14749" spans="2:2" x14ac:dyDescent="0.3">
      <c r="B14749" s="11"/>
    </row>
    <row r="14750" spans="2:2" x14ac:dyDescent="0.3">
      <c r="B14750" s="11"/>
    </row>
    <row r="14751" spans="2:2" x14ac:dyDescent="0.3">
      <c r="B14751" s="11"/>
    </row>
    <row r="14752" spans="2:2" x14ac:dyDescent="0.3">
      <c r="B14752" s="11"/>
    </row>
    <row r="14753" spans="2:2" x14ac:dyDescent="0.3">
      <c r="B14753" s="11"/>
    </row>
    <row r="14754" spans="2:2" x14ac:dyDescent="0.3">
      <c r="B14754" s="11"/>
    </row>
    <row r="14755" spans="2:2" x14ac:dyDescent="0.3">
      <c r="B14755" s="11"/>
    </row>
    <row r="14756" spans="2:2" x14ac:dyDescent="0.3">
      <c r="B14756" s="11"/>
    </row>
    <row r="14757" spans="2:2" x14ac:dyDescent="0.3">
      <c r="B14757" s="11"/>
    </row>
    <row r="14758" spans="2:2" x14ac:dyDescent="0.3">
      <c r="B14758" s="11"/>
    </row>
    <row r="14759" spans="2:2" x14ac:dyDescent="0.3">
      <c r="B14759" s="11"/>
    </row>
    <row r="14760" spans="2:2" x14ac:dyDescent="0.3">
      <c r="B14760" s="11"/>
    </row>
    <row r="14761" spans="2:2" x14ac:dyDescent="0.3">
      <c r="B14761" s="11"/>
    </row>
    <row r="14762" spans="2:2" x14ac:dyDescent="0.3">
      <c r="B14762" s="11"/>
    </row>
    <row r="14763" spans="2:2" x14ac:dyDescent="0.3">
      <c r="B14763" s="11"/>
    </row>
    <row r="14764" spans="2:2" x14ac:dyDescent="0.3">
      <c r="B14764" s="11"/>
    </row>
    <row r="14765" spans="2:2" x14ac:dyDescent="0.3">
      <c r="B14765" s="11"/>
    </row>
    <row r="14766" spans="2:2" x14ac:dyDescent="0.3">
      <c r="B14766" s="11"/>
    </row>
    <row r="14767" spans="2:2" x14ac:dyDescent="0.3">
      <c r="B14767" s="11"/>
    </row>
    <row r="14768" spans="2:2" x14ac:dyDescent="0.3">
      <c r="B14768" s="11"/>
    </row>
    <row r="14769" spans="2:2" x14ac:dyDescent="0.3">
      <c r="B14769" s="11"/>
    </row>
    <row r="14770" spans="2:2" x14ac:dyDescent="0.3">
      <c r="B14770" s="11"/>
    </row>
    <row r="14771" spans="2:2" x14ac:dyDescent="0.3">
      <c r="B14771" s="11"/>
    </row>
    <row r="14772" spans="2:2" x14ac:dyDescent="0.3">
      <c r="B14772" s="11"/>
    </row>
    <row r="14773" spans="2:2" x14ac:dyDescent="0.3">
      <c r="B14773" s="11"/>
    </row>
    <row r="14774" spans="2:2" x14ac:dyDescent="0.3">
      <c r="B14774" s="11"/>
    </row>
    <row r="14775" spans="2:2" x14ac:dyDescent="0.3">
      <c r="B14775" s="11"/>
    </row>
    <row r="14776" spans="2:2" x14ac:dyDescent="0.3">
      <c r="B14776" s="11"/>
    </row>
    <row r="14777" spans="2:2" x14ac:dyDescent="0.3">
      <c r="B14777" s="11"/>
    </row>
    <row r="14778" spans="2:2" x14ac:dyDescent="0.3">
      <c r="B14778" s="11"/>
    </row>
    <row r="14779" spans="2:2" x14ac:dyDescent="0.3">
      <c r="B14779" s="11"/>
    </row>
    <row r="14780" spans="2:2" x14ac:dyDescent="0.3">
      <c r="B14780" s="11"/>
    </row>
    <row r="14781" spans="2:2" x14ac:dyDescent="0.3">
      <c r="B14781" s="11"/>
    </row>
    <row r="14782" spans="2:2" x14ac:dyDescent="0.3">
      <c r="B14782" s="11"/>
    </row>
    <row r="14783" spans="2:2" x14ac:dyDescent="0.3">
      <c r="B14783" s="11"/>
    </row>
    <row r="14784" spans="2:2" x14ac:dyDescent="0.3">
      <c r="B14784" s="11"/>
    </row>
    <row r="14785" spans="2:2" x14ac:dyDescent="0.3">
      <c r="B14785" s="11"/>
    </row>
    <row r="14786" spans="2:2" x14ac:dyDescent="0.3">
      <c r="B14786" s="11"/>
    </row>
    <row r="14787" spans="2:2" x14ac:dyDescent="0.3">
      <c r="B14787" s="11"/>
    </row>
    <row r="14788" spans="2:2" x14ac:dyDescent="0.3">
      <c r="B14788" s="11"/>
    </row>
    <row r="14789" spans="2:2" x14ac:dyDescent="0.3">
      <c r="B14789" s="11"/>
    </row>
    <row r="14790" spans="2:2" x14ac:dyDescent="0.3">
      <c r="B14790" s="11"/>
    </row>
    <row r="14791" spans="2:2" x14ac:dyDescent="0.3">
      <c r="B14791" s="11"/>
    </row>
    <row r="14792" spans="2:2" x14ac:dyDescent="0.3">
      <c r="B14792" s="11"/>
    </row>
    <row r="14793" spans="2:2" x14ac:dyDescent="0.3">
      <c r="B14793" s="11"/>
    </row>
    <row r="14794" spans="2:2" x14ac:dyDescent="0.3">
      <c r="B14794" s="11"/>
    </row>
    <row r="14795" spans="2:2" x14ac:dyDescent="0.3">
      <c r="B14795" s="11"/>
    </row>
    <row r="14796" spans="2:2" x14ac:dyDescent="0.3">
      <c r="B14796" s="11"/>
    </row>
    <row r="14797" spans="2:2" x14ac:dyDescent="0.3">
      <c r="B14797" s="11"/>
    </row>
    <row r="14798" spans="2:2" x14ac:dyDescent="0.3">
      <c r="B14798" s="11"/>
    </row>
    <row r="14799" spans="2:2" x14ac:dyDescent="0.3">
      <c r="B14799" s="11"/>
    </row>
    <row r="14800" spans="2:2" x14ac:dyDescent="0.3">
      <c r="B14800" s="11"/>
    </row>
    <row r="14801" spans="2:2" x14ac:dyDescent="0.3">
      <c r="B14801" s="11"/>
    </row>
    <row r="14802" spans="2:2" x14ac:dyDescent="0.3">
      <c r="B14802" s="11"/>
    </row>
    <row r="14803" spans="2:2" x14ac:dyDescent="0.3">
      <c r="B14803" s="11"/>
    </row>
    <row r="14804" spans="2:2" x14ac:dyDescent="0.3">
      <c r="B14804" s="11"/>
    </row>
    <row r="14805" spans="2:2" x14ac:dyDescent="0.3">
      <c r="B14805" s="11"/>
    </row>
    <row r="14806" spans="2:2" x14ac:dyDescent="0.3">
      <c r="B14806" s="11"/>
    </row>
    <row r="14807" spans="2:2" x14ac:dyDescent="0.3">
      <c r="B14807" s="11"/>
    </row>
    <row r="14808" spans="2:2" x14ac:dyDescent="0.3">
      <c r="B14808" s="11"/>
    </row>
    <row r="14809" spans="2:2" x14ac:dyDescent="0.3">
      <c r="B14809" s="11"/>
    </row>
    <row r="14810" spans="2:2" x14ac:dyDescent="0.3">
      <c r="B14810" s="11"/>
    </row>
    <row r="14811" spans="2:2" x14ac:dyDescent="0.3">
      <c r="B14811" s="11"/>
    </row>
    <row r="14812" spans="2:2" x14ac:dyDescent="0.3">
      <c r="B14812" s="11"/>
    </row>
    <row r="14813" spans="2:2" x14ac:dyDescent="0.3">
      <c r="B14813" s="11"/>
    </row>
    <row r="14814" spans="2:2" x14ac:dyDescent="0.3">
      <c r="B14814" s="11"/>
    </row>
    <row r="14815" spans="2:2" x14ac:dyDescent="0.3">
      <c r="B14815" s="11"/>
    </row>
    <row r="14816" spans="2:2" x14ac:dyDescent="0.3">
      <c r="B14816" s="11"/>
    </row>
    <row r="14817" spans="2:2" x14ac:dyDescent="0.3">
      <c r="B14817" s="11"/>
    </row>
    <row r="14818" spans="2:2" x14ac:dyDescent="0.3">
      <c r="B14818" s="11"/>
    </row>
    <row r="14819" spans="2:2" x14ac:dyDescent="0.3">
      <c r="B14819" s="11"/>
    </row>
    <row r="14820" spans="2:2" x14ac:dyDescent="0.3">
      <c r="B14820" s="11"/>
    </row>
    <row r="14821" spans="2:2" x14ac:dyDescent="0.3">
      <c r="B14821" s="11"/>
    </row>
    <row r="14822" spans="2:2" x14ac:dyDescent="0.3">
      <c r="B14822" s="11"/>
    </row>
    <row r="14823" spans="2:2" x14ac:dyDescent="0.3">
      <c r="B14823" s="11"/>
    </row>
    <row r="14824" spans="2:2" x14ac:dyDescent="0.3">
      <c r="B14824" s="11"/>
    </row>
    <row r="14825" spans="2:2" x14ac:dyDescent="0.3">
      <c r="B14825" s="11"/>
    </row>
    <row r="14826" spans="2:2" x14ac:dyDescent="0.3">
      <c r="B14826" s="11"/>
    </row>
    <row r="14827" spans="2:2" x14ac:dyDescent="0.3">
      <c r="B14827" s="11"/>
    </row>
    <row r="14828" spans="2:2" x14ac:dyDescent="0.3">
      <c r="B14828" s="11"/>
    </row>
    <row r="14829" spans="2:2" x14ac:dyDescent="0.3">
      <c r="B14829" s="11"/>
    </row>
    <row r="14830" spans="2:2" x14ac:dyDescent="0.3">
      <c r="B14830" s="11"/>
    </row>
    <row r="14831" spans="2:2" x14ac:dyDescent="0.3">
      <c r="B14831" s="11"/>
    </row>
    <row r="14832" spans="2:2" x14ac:dyDescent="0.3">
      <c r="B14832" s="11"/>
    </row>
    <row r="14833" spans="2:2" x14ac:dyDescent="0.3">
      <c r="B14833" s="11"/>
    </row>
    <row r="14834" spans="2:2" x14ac:dyDescent="0.3">
      <c r="B14834" s="11"/>
    </row>
    <row r="14835" spans="2:2" x14ac:dyDescent="0.3">
      <c r="B14835" s="11"/>
    </row>
    <row r="14836" spans="2:2" x14ac:dyDescent="0.3">
      <c r="B14836" s="11"/>
    </row>
    <row r="14837" spans="2:2" x14ac:dyDescent="0.3">
      <c r="B14837" s="11"/>
    </row>
    <row r="14838" spans="2:2" x14ac:dyDescent="0.3">
      <c r="B14838" s="11"/>
    </row>
    <row r="14839" spans="2:2" x14ac:dyDescent="0.3">
      <c r="B14839" s="11"/>
    </row>
    <row r="14840" spans="2:2" x14ac:dyDescent="0.3">
      <c r="B14840" s="11"/>
    </row>
    <row r="14841" spans="2:2" x14ac:dyDescent="0.3">
      <c r="B14841" s="11"/>
    </row>
    <row r="14842" spans="2:2" x14ac:dyDescent="0.3">
      <c r="B14842" s="11"/>
    </row>
    <row r="14843" spans="2:2" x14ac:dyDescent="0.3">
      <c r="B14843" s="11"/>
    </row>
    <row r="14844" spans="2:2" x14ac:dyDescent="0.3">
      <c r="B14844" s="11"/>
    </row>
    <row r="14845" spans="2:2" x14ac:dyDescent="0.3">
      <c r="B14845" s="11"/>
    </row>
    <row r="14846" spans="2:2" x14ac:dyDescent="0.3">
      <c r="B14846" s="11"/>
    </row>
    <row r="14847" spans="2:2" x14ac:dyDescent="0.3">
      <c r="B14847" s="11"/>
    </row>
    <row r="14848" spans="2:2" x14ac:dyDescent="0.3">
      <c r="B14848" s="11"/>
    </row>
    <row r="14849" spans="2:2" x14ac:dyDescent="0.3">
      <c r="B14849" s="11"/>
    </row>
    <row r="14850" spans="2:2" x14ac:dyDescent="0.3">
      <c r="B14850" s="11"/>
    </row>
    <row r="14851" spans="2:2" x14ac:dyDescent="0.3">
      <c r="B14851" s="11"/>
    </row>
    <row r="14852" spans="2:2" x14ac:dyDescent="0.3">
      <c r="B14852" s="11"/>
    </row>
    <row r="14853" spans="2:2" x14ac:dyDescent="0.3">
      <c r="B14853" s="11"/>
    </row>
    <row r="14854" spans="2:2" x14ac:dyDescent="0.3">
      <c r="B14854" s="11"/>
    </row>
    <row r="14855" spans="2:2" x14ac:dyDescent="0.3">
      <c r="B14855" s="11"/>
    </row>
    <row r="14856" spans="2:2" x14ac:dyDescent="0.3">
      <c r="B14856" s="11"/>
    </row>
    <row r="14857" spans="2:2" x14ac:dyDescent="0.3">
      <c r="B14857" s="11"/>
    </row>
    <row r="14858" spans="2:2" x14ac:dyDescent="0.3">
      <c r="B14858" s="11"/>
    </row>
    <row r="14859" spans="2:2" x14ac:dyDescent="0.3">
      <c r="B14859" s="11"/>
    </row>
    <row r="14860" spans="2:2" x14ac:dyDescent="0.3">
      <c r="B14860" s="11"/>
    </row>
    <row r="14861" spans="2:2" x14ac:dyDescent="0.3">
      <c r="B14861" s="11"/>
    </row>
    <row r="14862" spans="2:2" x14ac:dyDescent="0.3">
      <c r="B14862" s="11"/>
    </row>
    <row r="14863" spans="2:2" x14ac:dyDescent="0.3">
      <c r="B14863" s="11"/>
    </row>
    <row r="14864" spans="2:2" x14ac:dyDescent="0.3">
      <c r="B14864" s="11"/>
    </row>
    <row r="14865" spans="2:2" x14ac:dyDescent="0.3">
      <c r="B14865" s="11"/>
    </row>
    <row r="14866" spans="2:2" x14ac:dyDescent="0.3">
      <c r="B14866" s="11"/>
    </row>
    <row r="14867" spans="2:2" x14ac:dyDescent="0.3">
      <c r="B14867" s="11"/>
    </row>
    <row r="14868" spans="2:2" x14ac:dyDescent="0.3">
      <c r="B14868" s="11"/>
    </row>
    <row r="14869" spans="2:2" x14ac:dyDescent="0.3">
      <c r="B14869" s="11"/>
    </row>
    <row r="14870" spans="2:2" x14ac:dyDescent="0.3">
      <c r="B14870" s="11"/>
    </row>
    <row r="14871" spans="2:2" x14ac:dyDescent="0.3">
      <c r="B14871" s="11"/>
    </row>
    <row r="14872" spans="2:2" x14ac:dyDescent="0.3">
      <c r="B14872" s="11"/>
    </row>
    <row r="14873" spans="2:2" x14ac:dyDescent="0.3">
      <c r="B14873" s="11"/>
    </row>
    <row r="14874" spans="2:2" x14ac:dyDescent="0.3">
      <c r="B14874" s="11"/>
    </row>
    <row r="14875" spans="2:2" x14ac:dyDescent="0.3">
      <c r="B14875" s="11"/>
    </row>
    <row r="14876" spans="2:2" x14ac:dyDescent="0.3">
      <c r="B14876" s="11"/>
    </row>
    <row r="14877" spans="2:2" x14ac:dyDescent="0.3">
      <c r="B14877" s="11"/>
    </row>
    <row r="14878" spans="2:2" x14ac:dyDescent="0.3">
      <c r="B14878" s="11"/>
    </row>
    <row r="14879" spans="2:2" x14ac:dyDescent="0.3">
      <c r="B14879" s="11"/>
    </row>
    <row r="14880" spans="2:2" x14ac:dyDescent="0.3">
      <c r="B14880" s="11"/>
    </row>
    <row r="14881" spans="2:2" x14ac:dyDescent="0.3">
      <c r="B14881" s="11"/>
    </row>
    <row r="14882" spans="2:2" x14ac:dyDescent="0.3">
      <c r="B14882" s="11"/>
    </row>
    <row r="14883" spans="2:2" x14ac:dyDescent="0.3">
      <c r="B14883" s="11"/>
    </row>
    <row r="14884" spans="2:2" x14ac:dyDescent="0.3">
      <c r="B14884" s="11"/>
    </row>
    <row r="14885" spans="2:2" x14ac:dyDescent="0.3">
      <c r="B14885" s="11"/>
    </row>
    <row r="14886" spans="2:2" x14ac:dyDescent="0.3">
      <c r="B14886" s="11"/>
    </row>
    <row r="14887" spans="2:2" x14ac:dyDescent="0.3">
      <c r="B14887" s="11"/>
    </row>
    <row r="14888" spans="2:2" x14ac:dyDescent="0.3">
      <c r="B14888" s="11"/>
    </row>
    <row r="14889" spans="2:2" x14ac:dyDescent="0.3">
      <c r="B14889" s="11"/>
    </row>
    <row r="14890" spans="2:2" x14ac:dyDescent="0.3">
      <c r="B14890" s="11"/>
    </row>
    <row r="14891" spans="2:2" x14ac:dyDescent="0.3">
      <c r="B14891" s="11"/>
    </row>
    <row r="14892" spans="2:2" x14ac:dyDescent="0.3">
      <c r="B14892" s="11"/>
    </row>
    <row r="14893" spans="2:2" x14ac:dyDescent="0.3">
      <c r="B14893" s="11"/>
    </row>
    <row r="14894" spans="2:2" x14ac:dyDescent="0.3">
      <c r="B14894" s="11"/>
    </row>
    <row r="14895" spans="2:2" x14ac:dyDescent="0.3">
      <c r="B14895" s="11"/>
    </row>
    <row r="14896" spans="2:2" x14ac:dyDescent="0.3">
      <c r="B14896" s="11"/>
    </row>
    <row r="14897" spans="2:2" x14ac:dyDescent="0.3">
      <c r="B14897" s="11"/>
    </row>
    <row r="14898" spans="2:2" x14ac:dyDescent="0.3">
      <c r="B14898" s="11"/>
    </row>
    <row r="14899" spans="2:2" x14ac:dyDescent="0.3">
      <c r="B14899" s="11"/>
    </row>
    <row r="14900" spans="2:2" x14ac:dyDescent="0.3">
      <c r="B14900" s="11"/>
    </row>
    <row r="14901" spans="2:2" x14ac:dyDescent="0.3">
      <c r="B14901" s="11"/>
    </row>
    <row r="14902" spans="2:2" x14ac:dyDescent="0.3">
      <c r="B14902" s="11"/>
    </row>
    <row r="14903" spans="2:2" x14ac:dyDescent="0.3">
      <c r="B14903" s="11"/>
    </row>
    <row r="14904" spans="2:2" x14ac:dyDescent="0.3">
      <c r="B14904" s="11"/>
    </row>
    <row r="14905" spans="2:2" x14ac:dyDescent="0.3">
      <c r="B14905" s="11"/>
    </row>
    <row r="14906" spans="2:2" x14ac:dyDescent="0.3">
      <c r="B14906" s="11"/>
    </row>
    <row r="14907" spans="2:2" x14ac:dyDescent="0.3">
      <c r="B14907" s="11"/>
    </row>
    <row r="14908" spans="2:2" x14ac:dyDescent="0.3">
      <c r="B14908" s="11"/>
    </row>
    <row r="14909" spans="2:2" x14ac:dyDescent="0.3">
      <c r="B14909" s="11"/>
    </row>
    <row r="14910" spans="2:2" x14ac:dyDescent="0.3">
      <c r="B14910" s="11"/>
    </row>
    <row r="14911" spans="2:2" x14ac:dyDescent="0.3">
      <c r="B14911" s="11"/>
    </row>
    <row r="14912" spans="2:2" x14ac:dyDescent="0.3">
      <c r="B14912" s="11"/>
    </row>
    <row r="14913" spans="2:2" x14ac:dyDescent="0.3">
      <c r="B14913" s="11"/>
    </row>
    <row r="14914" spans="2:2" x14ac:dyDescent="0.3">
      <c r="B14914" s="11"/>
    </row>
    <row r="14915" spans="2:2" x14ac:dyDescent="0.3">
      <c r="B14915" s="11"/>
    </row>
    <row r="14916" spans="2:2" x14ac:dyDescent="0.3">
      <c r="B14916" s="11"/>
    </row>
    <row r="14917" spans="2:2" x14ac:dyDescent="0.3">
      <c r="B14917" s="11"/>
    </row>
    <row r="14918" spans="2:2" x14ac:dyDescent="0.3">
      <c r="B14918" s="11"/>
    </row>
    <row r="14919" spans="2:2" x14ac:dyDescent="0.3">
      <c r="B14919" s="11"/>
    </row>
    <row r="14920" spans="2:2" x14ac:dyDescent="0.3">
      <c r="B14920" s="11"/>
    </row>
    <row r="14921" spans="2:2" x14ac:dyDescent="0.3">
      <c r="B14921" s="11"/>
    </row>
    <row r="14922" spans="2:2" x14ac:dyDescent="0.3">
      <c r="B14922" s="11"/>
    </row>
    <row r="14923" spans="2:2" x14ac:dyDescent="0.3">
      <c r="B14923" s="11"/>
    </row>
    <row r="14924" spans="2:2" x14ac:dyDescent="0.3">
      <c r="B14924" s="11"/>
    </row>
    <row r="14925" spans="2:2" x14ac:dyDescent="0.3">
      <c r="B14925" s="11"/>
    </row>
    <row r="14926" spans="2:2" x14ac:dyDescent="0.3">
      <c r="B14926" s="11"/>
    </row>
    <row r="14927" spans="2:2" x14ac:dyDescent="0.3">
      <c r="B14927" s="11"/>
    </row>
    <row r="14928" spans="2:2" x14ac:dyDescent="0.3">
      <c r="B14928" s="11"/>
    </row>
    <row r="14929" spans="2:2" x14ac:dyDescent="0.3">
      <c r="B14929" s="11"/>
    </row>
    <row r="14930" spans="2:2" x14ac:dyDescent="0.3">
      <c r="B14930" s="11"/>
    </row>
    <row r="14931" spans="2:2" x14ac:dyDescent="0.3">
      <c r="B14931" s="11"/>
    </row>
    <row r="14932" spans="2:2" x14ac:dyDescent="0.3">
      <c r="B14932" s="11"/>
    </row>
    <row r="14933" spans="2:2" x14ac:dyDescent="0.3">
      <c r="B14933" s="11"/>
    </row>
    <row r="14934" spans="2:2" x14ac:dyDescent="0.3">
      <c r="B14934" s="11"/>
    </row>
    <row r="14935" spans="2:2" x14ac:dyDescent="0.3">
      <c r="B14935" s="11"/>
    </row>
    <row r="14936" spans="2:2" x14ac:dyDescent="0.3">
      <c r="B14936" s="11"/>
    </row>
    <row r="14937" spans="2:2" x14ac:dyDescent="0.3">
      <c r="B14937" s="11"/>
    </row>
    <row r="14938" spans="2:2" x14ac:dyDescent="0.3">
      <c r="B14938" s="11"/>
    </row>
    <row r="14939" spans="2:2" x14ac:dyDescent="0.3">
      <c r="B14939" s="11"/>
    </row>
    <row r="14940" spans="2:2" x14ac:dyDescent="0.3">
      <c r="B14940" s="11"/>
    </row>
    <row r="14941" spans="2:2" x14ac:dyDescent="0.3">
      <c r="B14941" s="11"/>
    </row>
    <row r="14942" spans="2:2" x14ac:dyDescent="0.3">
      <c r="B14942" s="11"/>
    </row>
    <row r="14943" spans="2:2" x14ac:dyDescent="0.3">
      <c r="B14943" s="11"/>
    </row>
    <row r="14944" spans="2:2" x14ac:dyDescent="0.3">
      <c r="B14944" s="11"/>
    </row>
    <row r="14945" spans="2:2" x14ac:dyDescent="0.3">
      <c r="B14945" s="11"/>
    </row>
    <row r="14946" spans="2:2" x14ac:dyDescent="0.3">
      <c r="B14946" s="11"/>
    </row>
    <row r="14947" spans="2:2" x14ac:dyDescent="0.3">
      <c r="B14947" s="11"/>
    </row>
    <row r="14948" spans="2:2" x14ac:dyDescent="0.3">
      <c r="B14948" s="11"/>
    </row>
    <row r="14949" spans="2:2" x14ac:dyDescent="0.3">
      <c r="B14949" s="11"/>
    </row>
    <row r="14950" spans="2:2" x14ac:dyDescent="0.3">
      <c r="B14950" s="11"/>
    </row>
    <row r="14951" spans="2:2" x14ac:dyDescent="0.3">
      <c r="B14951" s="11"/>
    </row>
    <row r="14952" spans="2:2" x14ac:dyDescent="0.3">
      <c r="B14952" s="11"/>
    </row>
    <row r="14953" spans="2:2" x14ac:dyDescent="0.3">
      <c r="B14953" s="11"/>
    </row>
    <row r="14954" spans="2:2" x14ac:dyDescent="0.3">
      <c r="B14954" s="11"/>
    </row>
    <row r="14955" spans="2:2" x14ac:dyDescent="0.3">
      <c r="B14955" s="11"/>
    </row>
    <row r="14956" spans="2:2" x14ac:dyDescent="0.3">
      <c r="B14956" s="11"/>
    </row>
    <row r="14957" spans="2:2" x14ac:dyDescent="0.3">
      <c r="B14957" s="11"/>
    </row>
    <row r="14958" spans="2:2" x14ac:dyDescent="0.3">
      <c r="B14958" s="11"/>
    </row>
    <row r="14959" spans="2:2" x14ac:dyDescent="0.3">
      <c r="B14959" s="11"/>
    </row>
    <row r="14960" spans="2:2" x14ac:dyDescent="0.3">
      <c r="B14960" s="11"/>
    </row>
    <row r="14961" spans="2:2" x14ac:dyDescent="0.3">
      <c r="B14961" s="11"/>
    </row>
    <row r="14962" spans="2:2" x14ac:dyDescent="0.3">
      <c r="B14962" s="11"/>
    </row>
    <row r="14963" spans="2:2" x14ac:dyDescent="0.3">
      <c r="B14963" s="11"/>
    </row>
    <row r="14964" spans="2:2" x14ac:dyDescent="0.3">
      <c r="B14964" s="11"/>
    </row>
    <row r="14965" spans="2:2" x14ac:dyDescent="0.3">
      <c r="B14965" s="11"/>
    </row>
    <row r="14966" spans="2:2" x14ac:dyDescent="0.3">
      <c r="B14966" s="11"/>
    </row>
    <row r="14967" spans="2:2" x14ac:dyDescent="0.3">
      <c r="B14967" s="11"/>
    </row>
    <row r="14968" spans="2:2" x14ac:dyDescent="0.3">
      <c r="B14968" s="11"/>
    </row>
    <row r="14969" spans="2:2" x14ac:dyDescent="0.3">
      <c r="B14969" s="11"/>
    </row>
    <row r="14970" spans="2:2" x14ac:dyDescent="0.3">
      <c r="B14970" s="11"/>
    </row>
    <row r="14971" spans="2:2" x14ac:dyDescent="0.3">
      <c r="B14971" s="11"/>
    </row>
    <row r="14972" spans="2:2" x14ac:dyDescent="0.3">
      <c r="B14972" s="11"/>
    </row>
    <row r="14973" spans="2:2" x14ac:dyDescent="0.3">
      <c r="B14973" s="11"/>
    </row>
    <row r="14974" spans="2:2" x14ac:dyDescent="0.3">
      <c r="B14974" s="11"/>
    </row>
    <row r="14975" spans="2:2" x14ac:dyDescent="0.3">
      <c r="B14975" s="11"/>
    </row>
    <row r="14976" spans="2:2" x14ac:dyDescent="0.3">
      <c r="B14976" s="11"/>
    </row>
    <row r="14977" spans="2:2" x14ac:dyDescent="0.3">
      <c r="B14977" s="11"/>
    </row>
    <row r="14978" spans="2:2" x14ac:dyDescent="0.3">
      <c r="B14978" s="11"/>
    </row>
    <row r="14979" spans="2:2" x14ac:dyDescent="0.3">
      <c r="B14979" s="11"/>
    </row>
    <row r="14980" spans="2:2" x14ac:dyDescent="0.3">
      <c r="B14980" s="11"/>
    </row>
    <row r="14981" spans="2:2" x14ac:dyDescent="0.3">
      <c r="B14981" s="11"/>
    </row>
    <row r="14982" spans="2:2" x14ac:dyDescent="0.3">
      <c r="B14982" s="11"/>
    </row>
    <row r="14983" spans="2:2" x14ac:dyDescent="0.3">
      <c r="B14983" s="11"/>
    </row>
    <row r="14984" spans="2:2" x14ac:dyDescent="0.3">
      <c r="B14984" s="11"/>
    </row>
    <row r="14985" spans="2:2" x14ac:dyDescent="0.3">
      <c r="B14985" s="11"/>
    </row>
    <row r="14986" spans="2:2" x14ac:dyDescent="0.3">
      <c r="B14986" s="11"/>
    </row>
    <row r="14987" spans="2:2" x14ac:dyDescent="0.3">
      <c r="B14987" s="11"/>
    </row>
    <row r="14988" spans="2:2" x14ac:dyDescent="0.3">
      <c r="B14988" s="11"/>
    </row>
    <row r="14989" spans="2:2" x14ac:dyDescent="0.3">
      <c r="B14989" s="11"/>
    </row>
    <row r="14990" spans="2:2" x14ac:dyDescent="0.3">
      <c r="B14990" s="11"/>
    </row>
    <row r="14991" spans="2:2" x14ac:dyDescent="0.3">
      <c r="B14991" s="11"/>
    </row>
    <row r="14992" spans="2:2" x14ac:dyDescent="0.3">
      <c r="B14992" s="11"/>
    </row>
    <row r="14993" spans="2:2" x14ac:dyDescent="0.3">
      <c r="B14993" s="11"/>
    </row>
    <row r="14994" spans="2:2" x14ac:dyDescent="0.3">
      <c r="B14994" s="11"/>
    </row>
    <row r="14995" spans="2:2" x14ac:dyDescent="0.3">
      <c r="B14995" s="11"/>
    </row>
    <row r="14996" spans="2:2" x14ac:dyDescent="0.3">
      <c r="B14996" s="11"/>
    </row>
    <row r="14997" spans="2:2" x14ac:dyDescent="0.3">
      <c r="B14997" s="11"/>
    </row>
    <row r="14998" spans="2:2" x14ac:dyDescent="0.3">
      <c r="B14998" s="11"/>
    </row>
    <row r="14999" spans="2:2" x14ac:dyDescent="0.3">
      <c r="B14999" s="11"/>
    </row>
    <row r="15000" spans="2:2" x14ac:dyDescent="0.3">
      <c r="B15000" s="11"/>
    </row>
    <row r="15001" spans="2:2" x14ac:dyDescent="0.3">
      <c r="B15001" s="11"/>
    </row>
    <row r="15002" spans="2:2" x14ac:dyDescent="0.3">
      <c r="B15002" s="11"/>
    </row>
    <row r="15003" spans="2:2" x14ac:dyDescent="0.3">
      <c r="B15003" s="11"/>
    </row>
    <row r="15004" spans="2:2" x14ac:dyDescent="0.3">
      <c r="B15004" s="11"/>
    </row>
    <row r="15005" spans="2:2" x14ac:dyDescent="0.3">
      <c r="B15005" s="11"/>
    </row>
    <row r="15006" spans="2:2" x14ac:dyDescent="0.3">
      <c r="B15006" s="11"/>
    </row>
    <row r="15007" spans="2:2" x14ac:dyDescent="0.3">
      <c r="B15007" s="11"/>
    </row>
    <row r="15008" spans="2:2" x14ac:dyDescent="0.3">
      <c r="B15008" s="11"/>
    </row>
    <row r="15009" spans="2:2" x14ac:dyDescent="0.3">
      <c r="B15009" s="11"/>
    </row>
    <row r="15010" spans="2:2" x14ac:dyDescent="0.3">
      <c r="B15010" s="11"/>
    </row>
    <row r="15011" spans="2:2" x14ac:dyDescent="0.3">
      <c r="B15011" s="11"/>
    </row>
    <row r="15012" spans="2:2" x14ac:dyDescent="0.3">
      <c r="B15012" s="11"/>
    </row>
    <row r="15013" spans="2:2" x14ac:dyDescent="0.3">
      <c r="B15013" s="11"/>
    </row>
    <row r="15014" spans="2:2" x14ac:dyDescent="0.3">
      <c r="B15014" s="11"/>
    </row>
    <row r="15015" spans="2:2" x14ac:dyDescent="0.3">
      <c r="B15015" s="11"/>
    </row>
    <row r="15016" spans="2:2" x14ac:dyDescent="0.3">
      <c r="B15016" s="11"/>
    </row>
    <row r="15017" spans="2:2" x14ac:dyDescent="0.3">
      <c r="B15017" s="11"/>
    </row>
    <row r="15018" spans="2:2" x14ac:dyDescent="0.3">
      <c r="B15018" s="11"/>
    </row>
    <row r="15019" spans="2:2" x14ac:dyDescent="0.3">
      <c r="B15019" s="11"/>
    </row>
    <row r="15020" spans="2:2" x14ac:dyDescent="0.3">
      <c r="B15020" s="11"/>
    </row>
    <row r="15021" spans="2:2" x14ac:dyDescent="0.3">
      <c r="B15021" s="11"/>
    </row>
    <row r="15022" spans="2:2" x14ac:dyDescent="0.3">
      <c r="B15022" s="11"/>
    </row>
    <row r="15023" spans="2:2" x14ac:dyDescent="0.3">
      <c r="B15023" s="11"/>
    </row>
    <row r="15024" spans="2:2" x14ac:dyDescent="0.3">
      <c r="B15024" s="11"/>
    </row>
    <row r="15025" spans="2:2" x14ac:dyDescent="0.3">
      <c r="B15025" s="11"/>
    </row>
    <row r="15026" spans="2:2" x14ac:dyDescent="0.3">
      <c r="B15026" s="11"/>
    </row>
    <row r="15027" spans="2:2" x14ac:dyDescent="0.3">
      <c r="B15027" s="11"/>
    </row>
    <row r="15028" spans="2:2" x14ac:dyDescent="0.3">
      <c r="B15028" s="11"/>
    </row>
    <row r="15029" spans="2:2" x14ac:dyDescent="0.3">
      <c r="B15029" s="11"/>
    </row>
    <row r="15030" spans="2:2" x14ac:dyDescent="0.3">
      <c r="B15030" s="11"/>
    </row>
    <row r="15031" spans="2:2" x14ac:dyDescent="0.3">
      <c r="B15031" s="11"/>
    </row>
    <row r="15032" spans="2:2" x14ac:dyDescent="0.3">
      <c r="B15032" s="11"/>
    </row>
    <row r="15033" spans="2:2" x14ac:dyDescent="0.3">
      <c r="B15033" s="11"/>
    </row>
    <row r="15034" spans="2:2" x14ac:dyDescent="0.3">
      <c r="B15034" s="11"/>
    </row>
    <row r="15035" spans="2:2" x14ac:dyDescent="0.3">
      <c r="B15035" s="11"/>
    </row>
    <row r="15036" spans="2:2" x14ac:dyDescent="0.3">
      <c r="B15036" s="11"/>
    </row>
    <row r="15037" spans="2:2" x14ac:dyDescent="0.3">
      <c r="B15037" s="11"/>
    </row>
    <row r="15038" spans="2:2" x14ac:dyDescent="0.3">
      <c r="B15038" s="11"/>
    </row>
    <row r="15039" spans="2:2" x14ac:dyDescent="0.3">
      <c r="B15039" s="11"/>
    </row>
    <row r="15040" spans="2:2" x14ac:dyDescent="0.3">
      <c r="B15040" s="11"/>
    </row>
    <row r="15041" spans="2:2" x14ac:dyDescent="0.3">
      <c r="B15041" s="11"/>
    </row>
    <row r="15042" spans="2:2" x14ac:dyDescent="0.3">
      <c r="B15042" s="11"/>
    </row>
    <row r="15043" spans="2:2" x14ac:dyDescent="0.3">
      <c r="B15043" s="11"/>
    </row>
    <row r="15044" spans="2:2" x14ac:dyDescent="0.3">
      <c r="B15044" s="11"/>
    </row>
    <row r="15045" spans="2:2" x14ac:dyDescent="0.3">
      <c r="B15045" s="11"/>
    </row>
    <row r="15046" spans="2:2" x14ac:dyDescent="0.3">
      <c r="B15046" s="11"/>
    </row>
    <row r="15047" spans="2:2" x14ac:dyDescent="0.3">
      <c r="B15047" s="11"/>
    </row>
    <row r="15048" spans="2:2" x14ac:dyDescent="0.3">
      <c r="B15048" s="11"/>
    </row>
    <row r="15049" spans="2:2" x14ac:dyDescent="0.3">
      <c r="B15049" s="11"/>
    </row>
    <row r="15050" spans="2:2" x14ac:dyDescent="0.3">
      <c r="B15050" s="11"/>
    </row>
    <row r="15051" spans="2:2" x14ac:dyDescent="0.3">
      <c r="B15051" s="11"/>
    </row>
    <row r="15052" spans="2:2" x14ac:dyDescent="0.3">
      <c r="B15052" s="11"/>
    </row>
    <row r="15053" spans="2:2" x14ac:dyDescent="0.3">
      <c r="B15053" s="11"/>
    </row>
    <row r="15054" spans="2:2" x14ac:dyDescent="0.3">
      <c r="B15054" s="11"/>
    </row>
    <row r="15055" spans="2:2" x14ac:dyDescent="0.3">
      <c r="B15055" s="11"/>
    </row>
    <row r="15056" spans="2:2" x14ac:dyDescent="0.3">
      <c r="B15056" s="11"/>
    </row>
    <row r="15057" spans="2:2" x14ac:dyDescent="0.3">
      <c r="B15057" s="11"/>
    </row>
    <row r="15058" spans="2:2" x14ac:dyDescent="0.3">
      <c r="B15058" s="11"/>
    </row>
    <row r="15059" spans="2:2" x14ac:dyDescent="0.3">
      <c r="B15059" s="11"/>
    </row>
    <row r="15060" spans="2:2" x14ac:dyDescent="0.3">
      <c r="B15060" s="11"/>
    </row>
    <row r="15061" spans="2:2" x14ac:dyDescent="0.3">
      <c r="B15061" s="11"/>
    </row>
    <row r="15062" spans="2:2" x14ac:dyDescent="0.3">
      <c r="B15062" s="11"/>
    </row>
    <row r="15063" spans="2:2" x14ac:dyDescent="0.3">
      <c r="B15063" s="11"/>
    </row>
    <row r="15064" spans="2:2" x14ac:dyDescent="0.3">
      <c r="B15064" s="11"/>
    </row>
    <row r="15065" spans="2:2" x14ac:dyDescent="0.3">
      <c r="B15065" s="11"/>
    </row>
    <row r="15066" spans="2:2" x14ac:dyDescent="0.3">
      <c r="B15066" s="11"/>
    </row>
    <row r="15067" spans="2:2" x14ac:dyDescent="0.3">
      <c r="B15067" s="11"/>
    </row>
    <row r="15068" spans="2:2" x14ac:dyDescent="0.3">
      <c r="B15068" s="11"/>
    </row>
    <row r="15069" spans="2:2" x14ac:dyDescent="0.3">
      <c r="B15069" s="11"/>
    </row>
    <row r="15070" spans="2:2" x14ac:dyDescent="0.3">
      <c r="B15070" s="11"/>
    </row>
    <row r="15071" spans="2:2" x14ac:dyDescent="0.3">
      <c r="B15071" s="11"/>
    </row>
    <row r="15072" spans="2:2" x14ac:dyDescent="0.3">
      <c r="B15072" s="11"/>
    </row>
    <row r="15073" spans="2:2" x14ac:dyDescent="0.3">
      <c r="B15073" s="11"/>
    </row>
    <row r="15074" spans="2:2" x14ac:dyDescent="0.3">
      <c r="B15074" s="11"/>
    </row>
    <row r="15075" spans="2:2" x14ac:dyDescent="0.3">
      <c r="B15075" s="11"/>
    </row>
    <row r="15076" spans="2:2" x14ac:dyDescent="0.3">
      <c r="B15076" s="11"/>
    </row>
    <row r="15077" spans="2:2" x14ac:dyDescent="0.3">
      <c r="B15077" s="11"/>
    </row>
    <row r="15078" spans="2:2" x14ac:dyDescent="0.3">
      <c r="B15078" s="11"/>
    </row>
    <row r="15079" spans="2:2" x14ac:dyDescent="0.3">
      <c r="B15079" s="11"/>
    </row>
    <row r="15080" spans="2:2" x14ac:dyDescent="0.3">
      <c r="B15080" s="11"/>
    </row>
    <row r="15081" spans="2:2" x14ac:dyDescent="0.3">
      <c r="B15081" s="11"/>
    </row>
    <row r="15082" spans="2:2" x14ac:dyDescent="0.3">
      <c r="B15082" s="11"/>
    </row>
    <row r="15083" spans="2:2" x14ac:dyDescent="0.3">
      <c r="B15083" s="11"/>
    </row>
    <row r="15084" spans="2:2" x14ac:dyDescent="0.3">
      <c r="B15084" s="11"/>
    </row>
    <row r="15085" spans="2:2" x14ac:dyDescent="0.3">
      <c r="B15085" s="11"/>
    </row>
    <row r="15086" spans="2:2" x14ac:dyDescent="0.3">
      <c r="B15086" s="11"/>
    </row>
    <row r="15087" spans="2:2" x14ac:dyDescent="0.3">
      <c r="B15087" s="11"/>
    </row>
    <row r="15088" spans="2:2" x14ac:dyDescent="0.3">
      <c r="B15088" s="11"/>
    </row>
    <row r="15089" spans="2:2" x14ac:dyDescent="0.3">
      <c r="B15089" s="11"/>
    </row>
    <row r="15090" spans="2:2" x14ac:dyDescent="0.3">
      <c r="B15090" s="11"/>
    </row>
    <row r="15091" spans="2:2" x14ac:dyDescent="0.3">
      <c r="B15091" s="11"/>
    </row>
    <row r="15092" spans="2:2" x14ac:dyDescent="0.3">
      <c r="B15092" s="11"/>
    </row>
    <row r="15093" spans="2:2" x14ac:dyDescent="0.3">
      <c r="B15093" s="11"/>
    </row>
    <row r="15094" spans="2:2" x14ac:dyDescent="0.3">
      <c r="B15094" s="11"/>
    </row>
    <row r="15095" spans="2:2" x14ac:dyDescent="0.3">
      <c r="B15095" s="11"/>
    </row>
    <row r="15096" spans="2:2" x14ac:dyDescent="0.3">
      <c r="B15096" s="11"/>
    </row>
    <row r="15097" spans="2:2" x14ac:dyDescent="0.3">
      <c r="B15097" s="11"/>
    </row>
    <row r="15098" spans="2:2" x14ac:dyDescent="0.3">
      <c r="B15098" s="11"/>
    </row>
    <row r="15099" spans="2:2" x14ac:dyDescent="0.3">
      <c r="B15099" s="11"/>
    </row>
    <row r="15100" spans="2:2" x14ac:dyDescent="0.3">
      <c r="B15100" s="11"/>
    </row>
    <row r="15101" spans="2:2" x14ac:dyDescent="0.3">
      <c r="B15101" s="11"/>
    </row>
    <row r="15102" spans="2:2" x14ac:dyDescent="0.3">
      <c r="B15102" s="11"/>
    </row>
    <row r="15103" spans="2:2" x14ac:dyDescent="0.3">
      <c r="B15103" s="11"/>
    </row>
    <row r="15104" spans="2:2" x14ac:dyDescent="0.3">
      <c r="B15104" s="11"/>
    </row>
    <row r="15105" spans="2:2" x14ac:dyDescent="0.3">
      <c r="B15105" s="11"/>
    </row>
    <row r="15106" spans="2:2" x14ac:dyDescent="0.3">
      <c r="B15106" s="11"/>
    </row>
    <row r="15107" spans="2:2" x14ac:dyDescent="0.3">
      <c r="B15107" s="11"/>
    </row>
    <row r="15108" spans="2:2" x14ac:dyDescent="0.3">
      <c r="B15108" s="11"/>
    </row>
    <row r="15109" spans="2:2" x14ac:dyDescent="0.3">
      <c r="B15109" s="11"/>
    </row>
    <row r="15110" spans="2:2" x14ac:dyDescent="0.3">
      <c r="B15110" s="11"/>
    </row>
    <row r="15111" spans="2:2" x14ac:dyDescent="0.3">
      <c r="B15111" s="11"/>
    </row>
    <row r="15112" spans="2:2" x14ac:dyDescent="0.3">
      <c r="B15112" s="11"/>
    </row>
    <row r="15113" spans="2:2" x14ac:dyDescent="0.3">
      <c r="B15113" s="11"/>
    </row>
    <row r="15114" spans="2:2" x14ac:dyDescent="0.3">
      <c r="B15114" s="11"/>
    </row>
    <row r="15115" spans="2:2" x14ac:dyDescent="0.3">
      <c r="B15115" s="11"/>
    </row>
    <row r="15116" spans="2:2" x14ac:dyDescent="0.3">
      <c r="B15116" s="11"/>
    </row>
    <row r="15117" spans="2:2" x14ac:dyDescent="0.3">
      <c r="B15117" s="11"/>
    </row>
    <row r="15118" spans="2:2" x14ac:dyDescent="0.3">
      <c r="B15118" s="11"/>
    </row>
    <row r="15119" spans="2:2" x14ac:dyDescent="0.3">
      <c r="B15119" s="11"/>
    </row>
    <row r="15120" spans="2:2" x14ac:dyDescent="0.3">
      <c r="B15120" s="11"/>
    </row>
    <row r="15121" spans="2:2" x14ac:dyDescent="0.3">
      <c r="B15121" s="11"/>
    </row>
    <row r="15122" spans="2:2" x14ac:dyDescent="0.3">
      <c r="B15122" s="11"/>
    </row>
    <row r="15123" spans="2:2" x14ac:dyDescent="0.3">
      <c r="B15123" s="11"/>
    </row>
    <row r="15124" spans="2:2" x14ac:dyDescent="0.3">
      <c r="B15124" s="11"/>
    </row>
    <row r="15125" spans="2:2" x14ac:dyDescent="0.3">
      <c r="B15125" s="11"/>
    </row>
    <row r="15126" spans="2:2" x14ac:dyDescent="0.3">
      <c r="B15126" s="11"/>
    </row>
    <row r="15127" spans="2:2" x14ac:dyDescent="0.3">
      <c r="B15127" s="11"/>
    </row>
    <row r="15128" spans="2:2" x14ac:dyDescent="0.3">
      <c r="B15128" s="11"/>
    </row>
    <row r="15129" spans="2:2" x14ac:dyDescent="0.3">
      <c r="B15129" s="11"/>
    </row>
    <row r="15130" spans="2:2" x14ac:dyDescent="0.3">
      <c r="B15130" s="11"/>
    </row>
    <row r="15131" spans="2:2" x14ac:dyDescent="0.3">
      <c r="B15131" s="11"/>
    </row>
    <row r="15132" spans="2:2" x14ac:dyDescent="0.3">
      <c r="B15132" s="11"/>
    </row>
    <row r="15133" spans="2:2" x14ac:dyDescent="0.3">
      <c r="B15133" s="11"/>
    </row>
    <row r="15134" spans="2:2" x14ac:dyDescent="0.3">
      <c r="B15134" s="11"/>
    </row>
    <row r="15135" spans="2:2" x14ac:dyDescent="0.3">
      <c r="B15135" s="11"/>
    </row>
    <row r="15136" spans="2:2" x14ac:dyDescent="0.3">
      <c r="B15136" s="11"/>
    </row>
    <row r="15137" spans="2:2" x14ac:dyDescent="0.3">
      <c r="B15137" s="11"/>
    </row>
    <row r="15138" spans="2:2" x14ac:dyDescent="0.3">
      <c r="B15138" s="11"/>
    </row>
    <row r="15139" spans="2:2" x14ac:dyDescent="0.3">
      <c r="B15139" s="11"/>
    </row>
    <row r="15140" spans="2:2" x14ac:dyDescent="0.3">
      <c r="B15140" s="11"/>
    </row>
    <row r="15141" spans="2:2" x14ac:dyDescent="0.3">
      <c r="B15141" s="11"/>
    </row>
    <row r="15142" spans="2:2" x14ac:dyDescent="0.3">
      <c r="B15142" s="11"/>
    </row>
    <row r="15143" spans="2:2" x14ac:dyDescent="0.3">
      <c r="B15143" s="11"/>
    </row>
    <row r="15144" spans="2:2" x14ac:dyDescent="0.3">
      <c r="B15144" s="11"/>
    </row>
    <row r="15145" spans="2:2" x14ac:dyDescent="0.3">
      <c r="B15145" s="11"/>
    </row>
    <row r="15146" spans="2:2" x14ac:dyDescent="0.3">
      <c r="B15146" s="11"/>
    </row>
    <row r="15147" spans="2:2" x14ac:dyDescent="0.3">
      <c r="B15147" s="11"/>
    </row>
    <row r="15148" spans="2:2" x14ac:dyDescent="0.3">
      <c r="B15148" s="11"/>
    </row>
    <row r="15149" spans="2:2" x14ac:dyDescent="0.3">
      <c r="B15149" s="11"/>
    </row>
    <row r="15150" spans="2:2" x14ac:dyDescent="0.3">
      <c r="B15150" s="11"/>
    </row>
    <row r="15151" spans="2:2" x14ac:dyDescent="0.3">
      <c r="B15151" s="11"/>
    </row>
    <row r="15152" spans="2:2" x14ac:dyDescent="0.3">
      <c r="B15152" s="11"/>
    </row>
    <row r="15153" spans="2:2" x14ac:dyDescent="0.3">
      <c r="B15153" s="11"/>
    </row>
    <row r="15154" spans="2:2" x14ac:dyDescent="0.3">
      <c r="B15154" s="11"/>
    </row>
    <row r="15155" spans="2:2" x14ac:dyDescent="0.3">
      <c r="B15155" s="11"/>
    </row>
    <row r="15156" spans="2:2" x14ac:dyDescent="0.3">
      <c r="B15156" s="11"/>
    </row>
    <row r="15157" spans="2:2" x14ac:dyDescent="0.3">
      <c r="B15157" s="11"/>
    </row>
    <row r="15158" spans="2:2" x14ac:dyDescent="0.3">
      <c r="B15158" s="11"/>
    </row>
    <row r="15159" spans="2:2" x14ac:dyDescent="0.3">
      <c r="B15159" s="11"/>
    </row>
    <row r="15160" spans="2:2" x14ac:dyDescent="0.3">
      <c r="B15160" s="11"/>
    </row>
    <row r="15161" spans="2:2" x14ac:dyDescent="0.3">
      <c r="B15161" s="11"/>
    </row>
    <row r="15162" spans="2:2" x14ac:dyDescent="0.3">
      <c r="B15162" s="11"/>
    </row>
    <row r="15163" spans="2:2" x14ac:dyDescent="0.3">
      <c r="B15163" s="11"/>
    </row>
    <row r="15164" spans="2:2" x14ac:dyDescent="0.3">
      <c r="B15164" s="11"/>
    </row>
    <row r="15165" spans="2:2" x14ac:dyDescent="0.3">
      <c r="B15165" s="11"/>
    </row>
    <row r="15166" spans="2:2" x14ac:dyDescent="0.3">
      <c r="B15166" s="11"/>
    </row>
    <row r="15167" spans="2:2" x14ac:dyDescent="0.3">
      <c r="B15167" s="11"/>
    </row>
    <row r="15168" spans="2:2" x14ac:dyDescent="0.3">
      <c r="B15168" s="11"/>
    </row>
    <row r="15169" spans="2:2" x14ac:dyDescent="0.3">
      <c r="B15169" s="11"/>
    </row>
    <row r="15170" spans="2:2" x14ac:dyDescent="0.3">
      <c r="B15170" s="11"/>
    </row>
    <row r="15171" spans="2:2" x14ac:dyDescent="0.3">
      <c r="B15171" s="11"/>
    </row>
    <row r="15172" spans="2:2" x14ac:dyDescent="0.3">
      <c r="B15172" s="11"/>
    </row>
    <row r="15173" spans="2:2" x14ac:dyDescent="0.3">
      <c r="B15173" s="11"/>
    </row>
    <row r="15174" spans="2:2" x14ac:dyDescent="0.3">
      <c r="B15174" s="11"/>
    </row>
    <row r="15175" spans="2:2" x14ac:dyDescent="0.3">
      <c r="B15175" s="11"/>
    </row>
    <row r="15176" spans="2:2" x14ac:dyDescent="0.3">
      <c r="B15176" s="11"/>
    </row>
    <row r="15177" spans="2:2" x14ac:dyDescent="0.3">
      <c r="B15177" s="11"/>
    </row>
    <row r="15178" spans="2:2" x14ac:dyDescent="0.3">
      <c r="B15178" s="11"/>
    </row>
    <row r="15179" spans="2:2" x14ac:dyDescent="0.3">
      <c r="B15179" s="11"/>
    </row>
    <row r="15180" spans="2:2" x14ac:dyDescent="0.3">
      <c r="B15180" s="11"/>
    </row>
    <row r="15181" spans="2:2" x14ac:dyDescent="0.3">
      <c r="B15181" s="11"/>
    </row>
    <row r="15182" spans="2:2" x14ac:dyDescent="0.3">
      <c r="B15182" s="11"/>
    </row>
    <row r="15183" spans="2:2" x14ac:dyDescent="0.3">
      <c r="B15183" s="11"/>
    </row>
    <row r="15184" spans="2:2" x14ac:dyDescent="0.3">
      <c r="B15184" s="11"/>
    </row>
    <row r="15185" spans="2:2" x14ac:dyDescent="0.3">
      <c r="B15185" s="11"/>
    </row>
    <row r="15186" spans="2:2" x14ac:dyDescent="0.3">
      <c r="B15186" s="11"/>
    </row>
    <row r="15187" spans="2:2" x14ac:dyDescent="0.3">
      <c r="B15187" s="11"/>
    </row>
    <row r="15188" spans="2:2" x14ac:dyDescent="0.3">
      <c r="B15188" s="11"/>
    </row>
    <row r="15189" spans="2:2" x14ac:dyDescent="0.3">
      <c r="B15189" s="11"/>
    </row>
    <row r="15190" spans="2:2" x14ac:dyDescent="0.3">
      <c r="B15190" s="11"/>
    </row>
    <row r="15191" spans="2:2" x14ac:dyDescent="0.3">
      <c r="B15191" s="11"/>
    </row>
    <row r="15192" spans="2:2" x14ac:dyDescent="0.3">
      <c r="B15192" s="11"/>
    </row>
    <row r="15193" spans="2:2" x14ac:dyDescent="0.3">
      <c r="B15193" s="11"/>
    </row>
    <row r="15194" spans="2:2" x14ac:dyDescent="0.3">
      <c r="B15194" s="11"/>
    </row>
    <row r="15195" spans="2:2" x14ac:dyDescent="0.3">
      <c r="B15195" s="11"/>
    </row>
    <row r="15196" spans="2:2" x14ac:dyDescent="0.3">
      <c r="B15196" s="11"/>
    </row>
    <row r="15197" spans="2:2" x14ac:dyDescent="0.3">
      <c r="B15197" s="11"/>
    </row>
    <row r="15198" spans="2:2" x14ac:dyDescent="0.3">
      <c r="B15198" s="11"/>
    </row>
    <row r="15199" spans="2:2" x14ac:dyDescent="0.3">
      <c r="B15199" s="11"/>
    </row>
    <row r="15200" spans="2:2" x14ac:dyDescent="0.3">
      <c r="B15200" s="11"/>
    </row>
    <row r="15201" spans="2:2" x14ac:dyDescent="0.3">
      <c r="B15201" s="11"/>
    </row>
    <row r="15202" spans="2:2" x14ac:dyDescent="0.3">
      <c r="B15202" s="11"/>
    </row>
    <row r="15203" spans="2:2" x14ac:dyDescent="0.3">
      <c r="B15203" s="11"/>
    </row>
    <row r="15204" spans="2:2" x14ac:dyDescent="0.3">
      <c r="B15204" s="11"/>
    </row>
    <row r="15205" spans="2:2" x14ac:dyDescent="0.3">
      <c r="B15205" s="11"/>
    </row>
    <row r="15206" spans="2:2" x14ac:dyDescent="0.3">
      <c r="B15206" s="11"/>
    </row>
    <row r="15207" spans="2:2" x14ac:dyDescent="0.3">
      <c r="B15207" s="11"/>
    </row>
    <row r="15208" spans="2:2" x14ac:dyDescent="0.3">
      <c r="B15208" s="11"/>
    </row>
    <row r="15209" spans="2:2" x14ac:dyDescent="0.3">
      <c r="B15209" s="11"/>
    </row>
    <row r="15210" spans="2:2" x14ac:dyDescent="0.3">
      <c r="B15210" s="11"/>
    </row>
    <row r="15211" spans="2:2" x14ac:dyDescent="0.3">
      <c r="B15211" s="11"/>
    </row>
    <row r="15212" spans="2:2" x14ac:dyDescent="0.3">
      <c r="B15212" s="11"/>
    </row>
    <row r="15213" spans="2:2" x14ac:dyDescent="0.3">
      <c r="B15213" s="11"/>
    </row>
    <row r="15214" spans="2:2" x14ac:dyDescent="0.3">
      <c r="B15214" s="11"/>
    </row>
    <row r="15215" spans="2:2" x14ac:dyDescent="0.3">
      <c r="B15215" s="11"/>
    </row>
    <row r="15216" spans="2:2" x14ac:dyDescent="0.3">
      <c r="B15216" s="11"/>
    </row>
    <row r="15217" spans="2:2" x14ac:dyDescent="0.3">
      <c r="B15217" s="11"/>
    </row>
    <row r="15218" spans="2:2" x14ac:dyDescent="0.3">
      <c r="B15218" s="11"/>
    </row>
    <row r="15219" spans="2:2" x14ac:dyDescent="0.3">
      <c r="B15219" s="11"/>
    </row>
    <row r="15220" spans="2:2" x14ac:dyDescent="0.3">
      <c r="B15220" s="11"/>
    </row>
    <row r="15221" spans="2:2" x14ac:dyDescent="0.3">
      <c r="B15221" s="11"/>
    </row>
    <row r="15222" spans="2:2" x14ac:dyDescent="0.3">
      <c r="B15222" s="11"/>
    </row>
    <row r="15223" spans="2:2" x14ac:dyDescent="0.3">
      <c r="B15223" s="11"/>
    </row>
    <row r="15224" spans="2:2" x14ac:dyDescent="0.3">
      <c r="B15224" s="11"/>
    </row>
    <row r="15225" spans="2:2" x14ac:dyDescent="0.3">
      <c r="B15225" s="11"/>
    </row>
    <row r="15226" spans="2:2" x14ac:dyDescent="0.3">
      <c r="B15226" s="11"/>
    </row>
    <row r="15227" spans="2:2" x14ac:dyDescent="0.3">
      <c r="B15227" s="11"/>
    </row>
    <row r="15228" spans="2:2" x14ac:dyDescent="0.3">
      <c r="B15228" s="11"/>
    </row>
    <row r="15229" spans="2:2" x14ac:dyDescent="0.3">
      <c r="B15229" s="11"/>
    </row>
    <row r="15230" spans="2:2" x14ac:dyDescent="0.3">
      <c r="B15230" s="11"/>
    </row>
    <row r="15231" spans="2:2" x14ac:dyDescent="0.3">
      <c r="B15231" s="11"/>
    </row>
    <row r="15232" spans="2:2" x14ac:dyDescent="0.3">
      <c r="B15232" s="11"/>
    </row>
    <row r="15233" spans="2:2" x14ac:dyDescent="0.3">
      <c r="B15233" s="11"/>
    </row>
    <row r="15234" spans="2:2" x14ac:dyDescent="0.3">
      <c r="B15234" s="11"/>
    </row>
    <row r="15235" spans="2:2" x14ac:dyDescent="0.3">
      <c r="B15235" s="11"/>
    </row>
    <row r="15236" spans="2:2" x14ac:dyDescent="0.3">
      <c r="B15236" s="11"/>
    </row>
    <row r="15237" spans="2:2" x14ac:dyDescent="0.3">
      <c r="B15237" s="11"/>
    </row>
    <row r="15238" spans="2:2" x14ac:dyDescent="0.3">
      <c r="B15238" s="11"/>
    </row>
    <row r="15239" spans="2:2" x14ac:dyDescent="0.3">
      <c r="B15239" s="11"/>
    </row>
    <row r="15240" spans="2:2" x14ac:dyDescent="0.3">
      <c r="B15240" s="11"/>
    </row>
    <row r="15241" spans="2:2" x14ac:dyDescent="0.3">
      <c r="B15241" s="11"/>
    </row>
    <row r="15242" spans="2:2" x14ac:dyDescent="0.3">
      <c r="B15242" s="11"/>
    </row>
    <row r="15243" spans="2:2" x14ac:dyDescent="0.3">
      <c r="B15243" s="11"/>
    </row>
    <row r="15244" spans="2:2" x14ac:dyDescent="0.3">
      <c r="B15244" s="11"/>
    </row>
    <row r="15245" spans="2:2" x14ac:dyDescent="0.3">
      <c r="B15245" s="11"/>
    </row>
    <row r="15246" spans="2:2" x14ac:dyDescent="0.3">
      <c r="B15246" s="11"/>
    </row>
    <row r="15247" spans="2:2" x14ac:dyDescent="0.3">
      <c r="B15247" s="11"/>
    </row>
    <row r="15248" spans="2:2" x14ac:dyDescent="0.3">
      <c r="B15248" s="11"/>
    </row>
    <row r="15249" spans="2:2" x14ac:dyDescent="0.3">
      <c r="B15249" s="11"/>
    </row>
    <row r="15250" spans="2:2" x14ac:dyDescent="0.3">
      <c r="B15250" s="11"/>
    </row>
    <row r="15251" spans="2:2" x14ac:dyDescent="0.3">
      <c r="B15251" s="11"/>
    </row>
    <row r="15252" spans="2:2" x14ac:dyDescent="0.3">
      <c r="B15252" s="11"/>
    </row>
    <row r="15253" spans="2:2" x14ac:dyDescent="0.3">
      <c r="B15253" s="11"/>
    </row>
    <row r="15254" spans="2:2" x14ac:dyDescent="0.3">
      <c r="B15254" s="11"/>
    </row>
    <row r="15255" spans="2:2" x14ac:dyDescent="0.3">
      <c r="B15255" s="11"/>
    </row>
    <row r="15256" spans="2:2" x14ac:dyDescent="0.3">
      <c r="B15256" s="11"/>
    </row>
    <row r="15257" spans="2:2" x14ac:dyDescent="0.3">
      <c r="B15257" s="11"/>
    </row>
    <row r="15258" spans="2:2" x14ac:dyDescent="0.3">
      <c r="B15258" s="11"/>
    </row>
    <row r="15259" spans="2:2" x14ac:dyDescent="0.3">
      <c r="B15259" s="11"/>
    </row>
    <row r="15260" spans="2:2" x14ac:dyDescent="0.3">
      <c r="B15260" s="11"/>
    </row>
    <row r="15261" spans="2:2" x14ac:dyDescent="0.3">
      <c r="B15261" s="11"/>
    </row>
    <row r="15262" spans="2:2" x14ac:dyDescent="0.3">
      <c r="B15262" s="11"/>
    </row>
    <row r="15263" spans="2:2" x14ac:dyDescent="0.3">
      <c r="B15263" s="11"/>
    </row>
    <row r="15264" spans="2:2" x14ac:dyDescent="0.3">
      <c r="B15264" s="11"/>
    </row>
    <row r="15265" spans="2:2" x14ac:dyDescent="0.3">
      <c r="B15265" s="11"/>
    </row>
    <row r="15266" spans="2:2" x14ac:dyDescent="0.3">
      <c r="B15266" s="11"/>
    </row>
    <row r="15267" spans="2:2" x14ac:dyDescent="0.3">
      <c r="B15267" s="11"/>
    </row>
    <row r="15268" spans="2:2" x14ac:dyDescent="0.3">
      <c r="B15268" s="11"/>
    </row>
    <row r="15269" spans="2:2" x14ac:dyDescent="0.3">
      <c r="B15269" s="11"/>
    </row>
    <row r="15270" spans="2:2" x14ac:dyDescent="0.3">
      <c r="B15270" s="11"/>
    </row>
    <row r="15271" spans="2:2" x14ac:dyDescent="0.3">
      <c r="B15271" s="11"/>
    </row>
    <row r="15272" spans="2:2" x14ac:dyDescent="0.3">
      <c r="B15272" s="11"/>
    </row>
    <row r="15273" spans="2:2" x14ac:dyDescent="0.3">
      <c r="B15273" s="11"/>
    </row>
    <row r="15274" spans="2:2" x14ac:dyDescent="0.3">
      <c r="B15274" s="11"/>
    </row>
    <row r="15275" spans="2:2" x14ac:dyDescent="0.3">
      <c r="B15275" s="11"/>
    </row>
    <row r="15276" spans="2:2" x14ac:dyDescent="0.3">
      <c r="B15276" s="11"/>
    </row>
    <row r="15277" spans="2:2" x14ac:dyDescent="0.3">
      <c r="B15277" s="11"/>
    </row>
    <row r="15278" spans="2:2" x14ac:dyDescent="0.3">
      <c r="B15278" s="11"/>
    </row>
    <row r="15279" spans="2:2" x14ac:dyDescent="0.3">
      <c r="B15279" s="11"/>
    </row>
    <row r="15280" spans="2:2" x14ac:dyDescent="0.3">
      <c r="B15280" s="11"/>
    </row>
    <row r="15281" spans="2:2" x14ac:dyDescent="0.3">
      <c r="B15281" s="11"/>
    </row>
    <row r="15282" spans="2:2" x14ac:dyDescent="0.3">
      <c r="B15282" s="11"/>
    </row>
    <row r="15283" spans="2:2" x14ac:dyDescent="0.3">
      <c r="B15283" s="11"/>
    </row>
    <row r="15284" spans="2:2" x14ac:dyDescent="0.3">
      <c r="B15284" s="11"/>
    </row>
    <row r="15285" spans="2:2" x14ac:dyDescent="0.3">
      <c r="B15285" s="11"/>
    </row>
    <row r="15286" spans="2:2" x14ac:dyDescent="0.3">
      <c r="B15286" s="11"/>
    </row>
    <row r="15287" spans="2:2" x14ac:dyDescent="0.3">
      <c r="B15287" s="11"/>
    </row>
    <row r="15288" spans="2:2" x14ac:dyDescent="0.3">
      <c r="B15288" s="11"/>
    </row>
    <row r="15289" spans="2:2" x14ac:dyDescent="0.3">
      <c r="B15289" s="11"/>
    </row>
    <row r="15290" spans="2:2" x14ac:dyDescent="0.3">
      <c r="B15290" s="11"/>
    </row>
    <row r="15291" spans="2:2" x14ac:dyDescent="0.3">
      <c r="B15291" s="11"/>
    </row>
    <row r="15292" spans="2:2" x14ac:dyDescent="0.3">
      <c r="B15292" s="11"/>
    </row>
    <row r="15293" spans="2:2" x14ac:dyDescent="0.3">
      <c r="B15293" s="11"/>
    </row>
    <row r="15294" spans="2:2" x14ac:dyDescent="0.3">
      <c r="B15294" s="11"/>
    </row>
    <row r="15295" spans="2:2" x14ac:dyDescent="0.3">
      <c r="B15295" s="11"/>
    </row>
    <row r="15296" spans="2:2" x14ac:dyDescent="0.3">
      <c r="B15296" s="11"/>
    </row>
    <row r="15297" spans="2:2" x14ac:dyDescent="0.3">
      <c r="B15297" s="11"/>
    </row>
    <row r="15298" spans="2:2" x14ac:dyDescent="0.3">
      <c r="B15298" s="11"/>
    </row>
    <row r="15299" spans="2:2" x14ac:dyDescent="0.3">
      <c r="B15299" s="11"/>
    </row>
    <row r="15300" spans="2:2" x14ac:dyDescent="0.3">
      <c r="B15300" s="11"/>
    </row>
    <row r="15301" spans="2:2" x14ac:dyDescent="0.3">
      <c r="B15301" s="11"/>
    </row>
    <row r="15302" spans="2:2" x14ac:dyDescent="0.3">
      <c r="B15302" s="11"/>
    </row>
    <row r="15303" spans="2:2" x14ac:dyDescent="0.3">
      <c r="B15303" s="11"/>
    </row>
    <row r="15304" spans="2:2" x14ac:dyDescent="0.3">
      <c r="B15304" s="11"/>
    </row>
    <row r="15305" spans="2:2" x14ac:dyDescent="0.3">
      <c r="B15305" s="11"/>
    </row>
    <row r="15306" spans="2:2" x14ac:dyDescent="0.3">
      <c r="B15306" s="11"/>
    </row>
    <row r="15307" spans="2:2" x14ac:dyDescent="0.3">
      <c r="B15307" s="11"/>
    </row>
    <row r="15308" spans="2:2" x14ac:dyDescent="0.3">
      <c r="B15308" s="11"/>
    </row>
    <row r="15309" spans="2:2" x14ac:dyDescent="0.3">
      <c r="B15309" s="11"/>
    </row>
    <row r="15310" spans="2:2" x14ac:dyDescent="0.3">
      <c r="B15310" s="11"/>
    </row>
    <row r="15311" spans="2:2" x14ac:dyDescent="0.3">
      <c r="B15311" s="11"/>
    </row>
    <row r="15312" spans="2:2" x14ac:dyDescent="0.3">
      <c r="B15312" s="11"/>
    </row>
    <row r="15313" spans="2:2" x14ac:dyDescent="0.3">
      <c r="B15313" s="11"/>
    </row>
    <row r="15314" spans="2:2" x14ac:dyDescent="0.3">
      <c r="B15314" s="11"/>
    </row>
    <row r="15315" spans="2:2" x14ac:dyDescent="0.3">
      <c r="B15315" s="11"/>
    </row>
    <row r="15316" spans="2:2" x14ac:dyDescent="0.3">
      <c r="B15316" s="11"/>
    </row>
    <row r="15317" spans="2:2" x14ac:dyDescent="0.3">
      <c r="B15317" s="11"/>
    </row>
    <row r="15318" spans="2:2" x14ac:dyDescent="0.3">
      <c r="B15318" s="11"/>
    </row>
    <row r="15319" spans="2:2" x14ac:dyDescent="0.3">
      <c r="B15319" s="11"/>
    </row>
    <row r="15320" spans="2:2" x14ac:dyDescent="0.3">
      <c r="B15320" s="11"/>
    </row>
    <row r="15321" spans="2:2" x14ac:dyDescent="0.3">
      <c r="B15321" s="11"/>
    </row>
    <row r="15322" spans="2:2" x14ac:dyDescent="0.3">
      <c r="B15322" s="11"/>
    </row>
    <row r="15323" spans="2:2" x14ac:dyDescent="0.3">
      <c r="B15323" s="11"/>
    </row>
    <row r="15324" spans="2:2" x14ac:dyDescent="0.3">
      <c r="B15324" s="11"/>
    </row>
    <row r="15325" spans="2:2" x14ac:dyDescent="0.3">
      <c r="B15325" s="11"/>
    </row>
    <row r="15326" spans="2:2" x14ac:dyDescent="0.3">
      <c r="B15326" s="11"/>
    </row>
    <row r="15327" spans="2:2" x14ac:dyDescent="0.3">
      <c r="B15327" s="11"/>
    </row>
    <row r="15328" spans="2:2" x14ac:dyDescent="0.3">
      <c r="B15328" s="11"/>
    </row>
    <row r="15329" spans="2:2" x14ac:dyDescent="0.3">
      <c r="B15329" s="11"/>
    </row>
    <row r="15330" spans="2:2" x14ac:dyDescent="0.3">
      <c r="B15330" s="11"/>
    </row>
    <row r="15331" spans="2:2" x14ac:dyDescent="0.3">
      <c r="B15331" s="11"/>
    </row>
    <row r="15332" spans="2:2" x14ac:dyDescent="0.3">
      <c r="B15332" s="11"/>
    </row>
    <row r="15333" spans="2:2" x14ac:dyDescent="0.3">
      <c r="B15333" s="11"/>
    </row>
    <row r="15334" spans="2:2" x14ac:dyDescent="0.3">
      <c r="B15334" s="11"/>
    </row>
    <row r="15335" spans="2:2" x14ac:dyDescent="0.3">
      <c r="B15335" s="11"/>
    </row>
    <row r="15336" spans="2:2" x14ac:dyDescent="0.3">
      <c r="B15336" s="11"/>
    </row>
    <row r="15337" spans="2:2" x14ac:dyDescent="0.3">
      <c r="B15337" s="11"/>
    </row>
    <row r="15338" spans="2:2" x14ac:dyDescent="0.3">
      <c r="B15338" s="11"/>
    </row>
    <row r="15339" spans="2:2" x14ac:dyDescent="0.3">
      <c r="B15339" s="11"/>
    </row>
    <row r="15340" spans="2:2" x14ac:dyDescent="0.3">
      <c r="B15340" s="11"/>
    </row>
    <row r="15341" spans="2:2" x14ac:dyDescent="0.3">
      <c r="B15341" s="11"/>
    </row>
    <row r="15342" spans="2:2" x14ac:dyDescent="0.3">
      <c r="B15342" s="11"/>
    </row>
    <row r="15343" spans="2:2" x14ac:dyDescent="0.3">
      <c r="B15343" s="11"/>
    </row>
    <row r="15344" spans="2:2" x14ac:dyDescent="0.3">
      <c r="B15344" s="11"/>
    </row>
    <row r="15345" spans="2:2" x14ac:dyDescent="0.3">
      <c r="B15345" s="11"/>
    </row>
    <row r="15346" spans="2:2" x14ac:dyDescent="0.3">
      <c r="B15346" s="11"/>
    </row>
    <row r="15347" spans="2:2" x14ac:dyDescent="0.3">
      <c r="B15347" s="11"/>
    </row>
    <row r="15348" spans="2:2" x14ac:dyDescent="0.3">
      <c r="B15348" s="11"/>
    </row>
    <row r="15349" spans="2:2" x14ac:dyDescent="0.3">
      <c r="B15349" s="11"/>
    </row>
    <row r="15350" spans="2:2" x14ac:dyDescent="0.3">
      <c r="B15350" s="11"/>
    </row>
    <row r="15351" spans="2:2" x14ac:dyDescent="0.3">
      <c r="B15351" s="11"/>
    </row>
    <row r="15352" spans="2:2" x14ac:dyDescent="0.3">
      <c r="B15352" s="11"/>
    </row>
    <row r="15353" spans="2:2" x14ac:dyDescent="0.3">
      <c r="B15353" s="11"/>
    </row>
    <row r="15354" spans="2:2" x14ac:dyDescent="0.3">
      <c r="B15354" s="11"/>
    </row>
    <row r="15355" spans="2:2" x14ac:dyDescent="0.3">
      <c r="B15355" s="11"/>
    </row>
    <row r="15356" spans="2:2" x14ac:dyDescent="0.3">
      <c r="B15356" s="11"/>
    </row>
    <row r="15357" spans="2:2" x14ac:dyDescent="0.3">
      <c r="B15357" s="11"/>
    </row>
    <row r="15358" spans="2:2" x14ac:dyDescent="0.3">
      <c r="B15358" s="11"/>
    </row>
    <row r="15359" spans="2:2" x14ac:dyDescent="0.3">
      <c r="B15359" s="11"/>
    </row>
    <row r="15360" spans="2:2" x14ac:dyDescent="0.3">
      <c r="B15360" s="11"/>
    </row>
    <row r="15361" spans="2:2" x14ac:dyDescent="0.3">
      <c r="B15361" s="11"/>
    </row>
    <row r="15362" spans="2:2" x14ac:dyDescent="0.3">
      <c r="B15362" s="11"/>
    </row>
    <row r="15363" spans="2:2" x14ac:dyDescent="0.3">
      <c r="B15363" s="11"/>
    </row>
    <row r="15364" spans="2:2" x14ac:dyDescent="0.3">
      <c r="B15364" s="11"/>
    </row>
    <row r="15365" spans="2:2" x14ac:dyDescent="0.3">
      <c r="B15365" s="11"/>
    </row>
    <row r="15366" spans="2:2" x14ac:dyDescent="0.3">
      <c r="B15366" s="11"/>
    </row>
    <row r="15367" spans="2:2" x14ac:dyDescent="0.3">
      <c r="B15367" s="11"/>
    </row>
    <row r="15368" spans="2:2" x14ac:dyDescent="0.3">
      <c r="B15368" s="11"/>
    </row>
    <row r="15369" spans="2:2" x14ac:dyDescent="0.3">
      <c r="B15369" s="11"/>
    </row>
    <row r="15370" spans="2:2" x14ac:dyDescent="0.3">
      <c r="B15370" s="11"/>
    </row>
    <row r="15371" spans="2:2" x14ac:dyDescent="0.3">
      <c r="B15371" s="11"/>
    </row>
    <row r="15372" spans="2:2" x14ac:dyDescent="0.3">
      <c r="B15372" s="11"/>
    </row>
    <row r="15373" spans="2:2" x14ac:dyDescent="0.3">
      <c r="B15373" s="11"/>
    </row>
    <row r="15374" spans="2:2" x14ac:dyDescent="0.3">
      <c r="B15374" s="11"/>
    </row>
    <row r="15375" spans="2:2" x14ac:dyDescent="0.3">
      <c r="B15375" s="11"/>
    </row>
    <row r="15376" spans="2:2" x14ac:dyDescent="0.3">
      <c r="B15376" s="11"/>
    </row>
    <row r="15377" spans="2:2" x14ac:dyDescent="0.3">
      <c r="B15377" s="11"/>
    </row>
    <row r="15378" spans="2:2" x14ac:dyDescent="0.3">
      <c r="B15378" s="11"/>
    </row>
    <row r="15379" spans="2:2" x14ac:dyDescent="0.3">
      <c r="B15379" s="11"/>
    </row>
    <row r="15380" spans="2:2" x14ac:dyDescent="0.3">
      <c r="B15380" s="11"/>
    </row>
    <row r="15381" spans="2:2" x14ac:dyDescent="0.3">
      <c r="B15381" s="11"/>
    </row>
    <row r="15382" spans="2:2" x14ac:dyDescent="0.3">
      <c r="B15382" s="11"/>
    </row>
    <row r="15383" spans="2:2" x14ac:dyDescent="0.3">
      <c r="B15383" s="11"/>
    </row>
    <row r="15384" spans="2:2" x14ac:dyDescent="0.3">
      <c r="B15384" s="11"/>
    </row>
    <row r="15385" spans="2:2" x14ac:dyDescent="0.3">
      <c r="B15385" s="11"/>
    </row>
    <row r="15386" spans="2:2" x14ac:dyDescent="0.3">
      <c r="B15386" s="11"/>
    </row>
    <row r="15387" spans="2:2" x14ac:dyDescent="0.3">
      <c r="B15387" s="11"/>
    </row>
    <row r="15388" spans="2:2" x14ac:dyDescent="0.3">
      <c r="B15388" s="11"/>
    </row>
    <row r="15389" spans="2:2" x14ac:dyDescent="0.3">
      <c r="B15389" s="11"/>
    </row>
    <row r="15390" spans="2:2" x14ac:dyDescent="0.3">
      <c r="B15390" s="11"/>
    </row>
    <row r="15391" spans="2:2" x14ac:dyDescent="0.3">
      <c r="B15391" s="11"/>
    </row>
    <row r="15392" spans="2:2" x14ac:dyDescent="0.3">
      <c r="B15392" s="11"/>
    </row>
    <row r="15393" spans="2:2" x14ac:dyDescent="0.3">
      <c r="B15393" s="11"/>
    </row>
    <row r="15394" spans="2:2" x14ac:dyDescent="0.3">
      <c r="B15394" s="11"/>
    </row>
    <row r="15395" spans="2:2" x14ac:dyDescent="0.3">
      <c r="B15395" s="11"/>
    </row>
    <row r="15396" spans="2:2" x14ac:dyDescent="0.3">
      <c r="B15396" s="11"/>
    </row>
    <row r="15397" spans="2:2" x14ac:dyDescent="0.3">
      <c r="B15397" s="11"/>
    </row>
    <row r="15398" spans="2:2" x14ac:dyDescent="0.3">
      <c r="B15398" s="11"/>
    </row>
    <row r="15399" spans="2:2" x14ac:dyDescent="0.3">
      <c r="B15399" s="11"/>
    </row>
    <row r="15400" spans="2:2" x14ac:dyDescent="0.3">
      <c r="B15400" s="11"/>
    </row>
    <row r="15401" spans="2:2" x14ac:dyDescent="0.3">
      <c r="B15401" s="11"/>
    </row>
    <row r="15402" spans="2:2" x14ac:dyDescent="0.3">
      <c r="B15402" s="11"/>
    </row>
    <row r="15403" spans="2:2" x14ac:dyDescent="0.3">
      <c r="B15403" s="11"/>
    </row>
    <row r="15404" spans="2:2" x14ac:dyDescent="0.3">
      <c r="B15404" s="11"/>
    </row>
    <row r="15405" spans="2:2" x14ac:dyDescent="0.3">
      <c r="B15405" s="11"/>
    </row>
    <row r="15406" spans="2:2" x14ac:dyDescent="0.3">
      <c r="B15406" s="11"/>
    </row>
    <row r="15407" spans="2:2" x14ac:dyDescent="0.3">
      <c r="B15407" s="11"/>
    </row>
    <row r="15408" spans="2:2" x14ac:dyDescent="0.3">
      <c r="B15408" s="11"/>
    </row>
    <row r="15409" spans="2:2" x14ac:dyDescent="0.3">
      <c r="B15409" s="11"/>
    </row>
    <row r="15410" spans="2:2" x14ac:dyDescent="0.3">
      <c r="B15410" s="11"/>
    </row>
    <row r="15411" spans="2:2" x14ac:dyDescent="0.3">
      <c r="B15411" s="11"/>
    </row>
    <row r="15412" spans="2:2" x14ac:dyDescent="0.3">
      <c r="B15412" s="11"/>
    </row>
    <row r="15413" spans="2:2" x14ac:dyDescent="0.3">
      <c r="B15413" s="11"/>
    </row>
    <row r="15414" spans="2:2" x14ac:dyDescent="0.3">
      <c r="B15414" s="11"/>
    </row>
    <row r="15415" spans="2:2" x14ac:dyDescent="0.3">
      <c r="B15415" s="11"/>
    </row>
    <row r="15416" spans="2:2" x14ac:dyDescent="0.3">
      <c r="B15416" s="11"/>
    </row>
    <row r="15417" spans="2:2" x14ac:dyDescent="0.3">
      <c r="B15417" s="11"/>
    </row>
    <row r="15418" spans="2:2" x14ac:dyDescent="0.3">
      <c r="B15418" s="11"/>
    </row>
    <row r="15419" spans="2:2" x14ac:dyDescent="0.3">
      <c r="B15419" s="11"/>
    </row>
    <row r="15420" spans="2:2" x14ac:dyDescent="0.3">
      <c r="B15420" s="11"/>
    </row>
    <row r="15421" spans="2:2" x14ac:dyDescent="0.3">
      <c r="B15421" s="11"/>
    </row>
    <row r="15422" spans="2:2" x14ac:dyDescent="0.3">
      <c r="B15422" s="11"/>
    </row>
    <row r="15423" spans="2:2" x14ac:dyDescent="0.3">
      <c r="B15423" s="11"/>
    </row>
    <row r="15424" spans="2:2" x14ac:dyDescent="0.3">
      <c r="B15424" s="11"/>
    </row>
    <row r="15425" spans="2:2" x14ac:dyDescent="0.3">
      <c r="B15425" s="11"/>
    </row>
    <row r="15426" spans="2:2" x14ac:dyDescent="0.3">
      <c r="B15426" s="11"/>
    </row>
    <row r="15427" spans="2:2" x14ac:dyDescent="0.3">
      <c r="B15427" s="11"/>
    </row>
    <row r="15428" spans="2:2" x14ac:dyDescent="0.3">
      <c r="B15428" s="11"/>
    </row>
    <row r="15429" spans="2:2" x14ac:dyDescent="0.3">
      <c r="B15429" s="11"/>
    </row>
    <row r="15430" spans="2:2" x14ac:dyDescent="0.3">
      <c r="B15430" s="11"/>
    </row>
    <row r="15431" spans="2:2" x14ac:dyDescent="0.3">
      <c r="B15431" s="11"/>
    </row>
    <row r="15432" spans="2:2" x14ac:dyDescent="0.3">
      <c r="B15432" s="11"/>
    </row>
    <row r="15433" spans="2:2" x14ac:dyDescent="0.3">
      <c r="B15433" s="11"/>
    </row>
    <row r="15434" spans="2:2" x14ac:dyDescent="0.3">
      <c r="B15434" s="11"/>
    </row>
    <row r="15435" spans="2:2" x14ac:dyDescent="0.3">
      <c r="B15435" s="11"/>
    </row>
    <row r="15436" spans="2:2" x14ac:dyDescent="0.3">
      <c r="B15436" s="11"/>
    </row>
    <row r="15437" spans="2:2" x14ac:dyDescent="0.3">
      <c r="B15437" s="11"/>
    </row>
    <row r="15438" spans="2:2" x14ac:dyDescent="0.3">
      <c r="B15438" s="11"/>
    </row>
    <row r="15439" spans="2:2" x14ac:dyDescent="0.3">
      <c r="B15439" s="11"/>
    </row>
    <row r="15440" spans="2:2" x14ac:dyDescent="0.3">
      <c r="B15440" s="11"/>
    </row>
    <row r="15441" spans="2:2" x14ac:dyDescent="0.3">
      <c r="B15441" s="11"/>
    </row>
    <row r="15442" spans="2:2" x14ac:dyDescent="0.3">
      <c r="B15442" s="11"/>
    </row>
    <row r="15443" spans="2:2" x14ac:dyDescent="0.3">
      <c r="B15443" s="11"/>
    </row>
    <row r="15444" spans="2:2" x14ac:dyDescent="0.3">
      <c r="B15444" s="11"/>
    </row>
    <row r="15445" spans="2:2" x14ac:dyDescent="0.3">
      <c r="B15445" s="11"/>
    </row>
    <row r="15446" spans="2:2" x14ac:dyDescent="0.3">
      <c r="B15446" s="11"/>
    </row>
    <row r="15447" spans="2:2" x14ac:dyDescent="0.3">
      <c r="B15447" s="11"/>
    </row>
    <row r="15448" spans="2:2" x14ac:dyDescent="0.3">
      <c r="B15448" s="11"/>
    </row>
    <row r="15449" spans="2:2" x14ac:dyDescent="0.3">
      <c r="B15449" s="11"/>
    </row>
    <row r="15450" spans="2:2" x14ac:dyDescent="0.3">
      <c r="B15450" s="11"/>
    </row>
    <row r="15451" spans="2:2" x14ac:dyDescent="0.3">
      <c r="B15451" s="11"/>
    </row>
    <row r="15452" spans="2:2" x14ac:dyDescent="0.3">
      <c r="B15452" s="11"/>
    </row>
    <row r="15453" spans="2:2" x14ac:dyDescent="0.3">
      <c r="B15453" s="11"/>
    </row>
    <row r="15454" spans="2:2" x14ac:dyDescent="0.3">
      <c r="B15454" s="11"/>
    </row>
    <row r="15455" spans="2:2" x14ac:dyDescent="0.3">
      <c r="B15455" s="11"/>
    </row>
    <row r="15456" spans="2:2" x14ac:dyDescent="0.3">
      <c r="B15456" s="11"/>
    </row>
    <row r="15457" spans="2:2" x14ac:dyDescent="0.3">
      <c r="B15457" s="11"/>
    </row>
    <row r="15458" spans="2:2" x14ac:dyDescent="0.3">
      <c r="B15458" s="11"/>
    </row>
    <row r="15459" spans="2:2" x14ac:dyDescent="0.3">
      <c r="B15459" s="11"/>
    </row>
    <row r="15460" spans="2:2" x14ac:dyDescent="0.3">
      <c r="B15460" s="11"/>
    </row>
    <row r="15461" spans="2:2" x14ac:dyDescent="0.3">
      <c r="B15461" s="11"/>
    </row>
    <row r="15462" spans="2:2" x14ac:dyDescent="0.3">
      <c r="B15462" s="11"/>
    </row>
    <row r="15463" spans="2:2" x14ac:dyDescent="0.3">
      <c r="B15463" s="11"/>
    </row>
    <row r="15464" spans="2:2" x14ac:dyDescent="0.3">
      <c r="B15464" s="11"/>
    </row>
    <row r="15465" spans="2:2" x14ac:dyDescent="0.3">
      <c r="B15465" s="11"/>
    </row>
    <row r="15466" spans="2:2" x14ac:dyDescent="0.3">
      <c r="B15466" s="11"/>
    </row>
    <row r="15467" spans="2:2" x14ac:dyDescent="0.3">
      <c r="B15467" s="11"/>
    </row>
    <row r="15468" spans="2:2" x14ac:dyDescent="0.3">
      <c r="B15468" s="11"/>
    </row>
    <row r="15469" spans="2:2" x14ac:dyDescent="0.3">
      <c r="B15469" s="11"/>
    </row>
    <row r="15470" spans="2:2" x14ac:dyDescent="0.3">
      <c r="B15470" s="11"/>
    </row>
    <row r="15471" spans="2:2" x14ac:dyDescent="0.3">
      <c r="B15471" s="11"/>
    </row>
    <row r="15472" spans="2:2" x14ac:dyDescent="0.3">
      <c r="B15472" s="11"/>
    </row>
    <row r="15473" spans="2:2" x14ac:dyDescent="0.3">
      <c r="B15473" s="11"/>
    </row>
    <row r="15474" spans="2:2" x14ac:dyDescent="0.3">
      <c r="B15474" s="11"/>
    </row>
    <row r="15475" spans="2:2" x14ac:dyDescent="0.3">
      <c r="B15475" s="11"/>
    </row>
    <row r="15476" spans="2:2" x14ac:dyDescent="0.3">
      <c r="B15476" s="11"/>
    </row>
    <row r="15477" spans="2:2" x14ac:dyDescent="0.3">
      <c r="B15477" s="11"/>
    </row>
    <row r="15478" spans="2:2" x14ac:dyDescent="0.3">
      <c r="B15478" s="11"/>
    </row>
    <row r="15479" spans="2:2" x14ac:dyDescent="0.3">
      <c r="B15479" s="11"/>
    </row>
    <row r="15480" spans="2:2" x14ac:dyDescent="0.3">
      <c r="B15480" s="11"/>
    </row>
    <row r="15481" spans="2:2" x14ac:dyDescent="0.3">
      <c r="B15481" s="11"/>
    </row>
    <row r="15482" spans="2:2" x14ac:dyDescent="0.3">
      <c r="B15482" s="11"/>
    </row>
    <row r="15483" spans="2:2" x14ac:dyDescent="0.3">
      <c r="B15483" s="11"/>
    </row>
    <row r="15484" spans="2:2" x14ac:dyDescent="0.3">
      <c r="B15484" s="11"/>
    </row>
    <row r="15485" spans="2:2" x14ac:dyDescent="0.3">
      <c r="B15485" s="11"/>
    </row>
    <row r="15486" spans="2:2" x14ac:dyDescent="0.3">
      <c r="B15486" s="11"/>
    </row>
    <row r="15487" spans="2:2" x14ac:dyDescent="0.3">
      <c r="B15487" s="11"/>
    </row>
    <row r="15488" spans="2:2" x14ac:dyDescent="0.3">
      <c r="B15488" s="11"/>
    </row>
    <row r="15489" spans="2:2" x14ac:dyDescent="0.3">
      <c r="B15489" s="11"/>
    </row>
    <row r="15490" spans="2:2" x14ac:dyDescent="0.3">
      <c r="B15490" s="11"/>
    </row>
    <row r="15491" spans="2:2" x14ac:dyDescent="0.3">
      <c r="B15491" s="11"/>
    </row>
    <row r="15492" spans="2:2" x14ac:dyDescent="0.3">
      <c r="B15492" s="11"/>
    </row>
    <row r="15493" spans="2:2" x14ac:dyDescent="0.3">
      <c r="B15493" s="11"/>
    </row>
    <row r="15494" spans="2:2" x14ac:dyDescent="0.3">
      <c r="B15494" s="11"/>
    </row>
    <row r="15495" spans="2:2" x14ac:dyDescent="0.3">
      <c r="B15495" s="11"/>
    </row>
    <row r="15496" spans="2:2" x14ac:dyDescent="0.3">
      <c r="B15496" s="11"/>
    </row>
    <row r="15497" spans="2:2" x14ac:dyDescent="0.3">
      <c r="B15497" s="11"/>
    </row>
    <row r="15498" spans="2:2" x14ac:dyDescent="0.3">
      <c r="B15498" s="11"/>
    </row>
    <row r="15499" spans="2:2" x14ac:dyDescent="0.3">
      <c r="B15499" s="11"/>
    </row>
    <row r="15500" spans="2:2" x14ac:dyDescent="0.3">
      <c r="B15500" s="11"/>
    </row>
    <row r="15501" spans="2:2" x14ac:dyDescent="0.3">
      <c r="B15501" s="11"/>
    </row>
    <row r="15502" spans="2:2" x14ac:dyDescent="0.3">
      <c r="B15502" s="11"/>
    </row>
    <row r="15503" spans="2:2" x14ac:dyDescent="0.3">
      <c r="B15503" s="11"/>
    </row>
    <row r="15504" spans="2:2" x14ac:dyDescent="0.3">
      <c r="B15504" s="11"/>
    </row>
    <row r="15505" spans="2:2" x14ac:dyDescent="0.3">
      <c r="B15505" s="11"/>
    </row>
    <row r="15506" spans="2:2" x14ac:dyDescent="0.3">
      <c r="B15506" s="11"/>
    </row>
    <row r="15507" spans="2:2" x14ac:dyDescent="0.3">
      <c r="B15507" s="11"/>
    </row>
    <row r="15508" spans="2:2" x14ac:dyDescent="0.3">
      <c r="B15508" s="11"/>
    </row>
    <row r="15509" spans="2:2" x14ac:dyDescent="0.3">
      <c r="B15509" s="11"/>
    </row>
    <row r="15510" spans="2:2" x14ac:dyDescent="0.3">
      <c r="B15510" s="11"/>
    </row>
    <row r="15511" spans="2:2" x14ac:dyDescent="0.3">
      <c r="B15511" s="11"/>
    </row>
    <row r="15512" spans="2:2" x14ac:dyDescent="0.3">
      <c r="B15512" s="11"/>
    </row>
    <row r="15513" spans="2:2" x14ac:dyDescent="0.3">
      <c r="B15513" s="11"/>
    </row>
    <row r="15514" spans="2:2" x14ac:dyDescent="0.3">
      <c r="B15514" s="11"/>
    </row>
    <row r="15515" spans="2:2" x14ac:dyDescent="0.3">
      <c r="B15515" s="11"/>
    </row>
    <row r="15516" spans="2:2" x14ac:dyDescent="0.3">
      <c r="B15516" s="11"/>
    </row>
    <row r="15517" spans="2:2" x14ac:dyDescent="0.3">
      <c r="B15517" s="11"/>
    </row>
    <row r="15518" spans="2:2" x14ac:dyDescent="0.3">
      <c r="B15518" s="11"/>
    </row>
    <row r="15519" spans="2:2" x14ac:dyDescent="0.3">
      <c r="B15519" s="11"/>
    </row>
    <row r="15520" spans="2:2" x14ac:dyDescent="0.3">
      <c r="B15520" s="11"/>
    </row>
    <row r="15521" spans="2:2" x14ac:dyDescent="0.3">
      <c r="B15521" s="11"/>
    </row>
    <row r="15522" spans="2:2" x14ac:dyDescent="0.3">
      <c r="B15522" s="11"/>
    </row>
    <row r="15523" spans="2:2" x14ac:dyDescent="0.3">
      <c r="B15523" s="11"/>
    </row>
    <row r="15524" spans="2:2" x14ac:dyDescent="0.3">
      <c r="B15524" s="11"/>
    </row>
    <row r="15525" spans="2:2" x14ac:dyDescent="0.3">
      <c r="B15525" s="11"/>
    </row>
    <row r="15526" spans="2:2" x14ac:dyDescent="0.3">
      <c r="B15526" s="11"/>
    </row>
    <row r="15527" spans="2:2" x14ac:dyDescent="0.3">
      <c r="B15527" s="11"/>
    </row>
    <row r="15528" spans="2:2" x14ac:dyDescent="0.3">
      <c r="B15528" s="11"/>
    </row>
    <row r="15529" spans="2:2" x14ac:dyDescent="0.3">
      <c r="B15529" s="11"/>
    </row>
    <row r="15530" spans="2:2" x14ac:dyDescent="0.3">
      <c r="B15530" s="11"/>
    </row>
    <row r="15531" spans="2:2" x14ac:dyDescent="0.3">
      <c r="B15531" s="11"/>
    </row>
    <row r="15532" spans="2:2" x14ac:dyDescent="0.3">
      <c r="B15532" s="11"/>
    </row>
    <row r="15533" spans="2:2" x14ac:dyDescent="0.3">
      <c r="B15533" s="11"/>
    </row>
    <row r="15534" spans="2:2" x14ac:dyDescent="0.3">
      <c r="B15534" s="11"/>
    </row>
    <row r="15535" spans="2:2" x14ac:dyDescent="0.3">
      <c r="B15535" s="11"/>
    </row>
    <row r="15536" spans="2:2" x14ac:dyDescent="0.3">
      <c r="B15536" s="11"/>
    </row>
    <row r="15537" spans="2:2" x14ac:dyDescent="0.3">
      <c r="B15537" s="11"/>
    </row>
    <row r="15538" spans="2:2" x14ac:dyDescent="0.3">
      <c r="B15538" s="11"/>
    </row>
    <row r="15539" spans="2:2" x14ac:dyDescent="0.3">
      <c r="B15539" s="11"/>
    </row>
    <row r="15540" spans="2:2" x14ac:dyDescent="0.3">
      <c r="B15540" s="11"/>
    </row>
    <row r="15541" spans="2:2" x14ac:dyDescent="0.3">
      <c r="B15541" s="11"/>
    </row>
    <row r="15542" spans="2:2" x14ac:dyDescent="0.3">
      <c r="B15542" s="11"/>
    </row>
    <row r="15543" spans="2:2" x14ac:dyDescent="0.3">
      <c r="B15543" s="11"/>
    </row>
    <row r="15544" spans="2:2" x14ac:dyDescent="0.3">
      <c r="B15544" s="11"/>
    </row>
    <row r="15545" spans="2:2" x14ac:dyDescent="0.3">
      <c r="B15545" s="11"/>
    </row>
    <row r="15546" spans="2:2" x14ac:dyDescent="0.3">
      <c r="B15546" s="11"/>
    </row>
    <row r="15547" spans="2:2" x14ac:dyDescent="0.3">
      <c r="B15547" s="11"/>
    </row>
    <row r="15548" spans="2:2" x14ac:dyDescent="0.3">
      <c r="B15548" s="11"/>
    </row>
    <row r="15549" spans="2:2" x14ac:dyDescent="0.3">
      <c r="B15549" s="11"/>
    </row>
    <row r="15550" spans="2:2" x14ac:dyDescent="0.3">
      <c r="B15550" s="11"/>
    </row>
    <row r="15551" spans="2:2" x14ac:dyDescent="0.3">
      <c r="B15551" s="11"/>
    </row>
    <row r="15552" spans="2:2" x14ac:dyDescent="0.3">
      <c r="B15552" s="11"/>
    </row>
    <row r="15553" spans="2:2" x14ac:dyDescent="0.3">
      <c r="B15553" s="11"/>
    </row>
    <row r="15554" spans="2:2" x14ac:dyDescent="0.3">
      <c r="B15554" s="11"/>
    </row>
    <row r="15555" spans="2:2" x14ac:dyDescent="0.3">
      <c r="B15555" s="11"/>
    </row>
    <row r="15556" spans="2:2" x14ac:dyDescent="0.3">
      <c r="B15556" s="11"/>
    </row>
    <row r="15557" spans="2:2" x14ac:dyDescent="0.3">
      <c r="B15557" s="11"/>
    </row>
    <row r="15558" spans="2:2" x14ac:dyDescent="0.3">
      <c r="B15558" s="11"/>
    </row>
    <row r="15559" spans="2:2" x14ac:dyDescent="0.3">
      <c r="B15559" s="11"/>
    </row>
    <row r="15560" spans="2:2" x14ac:dyDescent="0.3">
      <c r="B15560" s="11"/>
    </row>
    <row r="15561" spans="2:2" x14ac:dyDescent="0.3">
      <c r="B15561" s="11"/>
    </row>
    <row r="15562" spans="2:2" x14ac:dyDescent="0.3">
      <c r="B15562" s="11"/>
    </row>
    <row r="15563" spans="2:2" x14ac:dyDescent="0.3">
      <c r="B15563" s="11"/>
    </row>
    <row r="15564" spans="2:2" x14ac:dyDescent="0.3">
      <c r="B15564" s="11"/>
    </row>
    <row r="15565" spans="2:2" x14ac:dyDescent="0.3">
      <c r="B15565" s="11"/>
    </row>
    <row r="15566" spans="2:2" x14ac:dyDescent="0.3">
      <c r="B15566" s="11"/>
    </row>
    <row r="15567" spans="2:2" x14ac:dyDescent="0.3">
      <c r="B15567" s="11"/>
    </row>
    <row r="15568" spans="2:2" x14ac:dyDescent="0.3">
      <c r="B15568" s="11"/>
    </row>
    <row r="15569" spans="2:2" x14ac:dyDescent="0.3">
      <c r="B15569" s="11"/>
    </row>
    <row r="15570" spans="2:2" x14ac:dyDescent="0.3">
      <c r="B15570" s="11"/>
    </row>
    <row r="15571" spans="2:2" x14ac:dyDescent="0.3">
      <c r="B15571" s="11"/>
    </row>
    <row r="15572" spans="2:2" x14ac:dyDescent="0.3">
      <c r="B15572" s="11"/>
    </row>
    <row r="15573" spans="2:2" x14ac:dyDescent="0.3">
      <c r="B15573" s="11"/>
    </row>
    <row r="15574" spans="2:2" x14ac:dyDescent="0.3">
      <c r="B15574" s="11"/>
    </row>
    <row r="15575" spans="2:2" x14ac:dyDescent="0.3">
      <c r="B15575" s="11"/>
    </row>
    <row r="15576" spans="2:2" x14ac:dyDescent="0.3">
      <c r="B15576" s="11"/>
    </row>
    <row r="15577" spans="2:2" x14ac:dyDescent="0.3">
      <c r="B15577" s="11"/>
    </row>
    <row r="15578" spans="2:2" x14ac:dyDescent="0.3">
      <c r="B15578" s="11"/>
    </row>
    <row r="15579" spans="2:2" x14ac:dyDescent="0.3">
      <c r="B15579" s="11"/>
    </row>
    <row r="15580" spans="2:2" x14ac:dyDescent="0.3">
      <c r="B15580" s="11"/>
    </row>
    <row r="15581" spans="2:2" x14ac:dyDescent="0.3">
      <c r="B15581" s="11"/>
    </row>
    <row r="15582" spans="2:2" x14ac:dyDescent="0.3">
      <c r="B15582" s="11"/>
    </row>
    <row r="15583" spans="2:2" x14ac:dyDescent="0.3">
      <c r="B15583" s="11"/>
    </row>
    <row r="15584" spans="2:2" x14ac:dyDescent="0.3">
      <c r="B15584" s="11"/>
    </row>
    <row r="15585" spans="2:2" x14ac:dyDescent="0.3">
      <c r="B15585" s="11"/>
    </row>
    <row r="15586" spans="2:2" x14ac:dyDescent="0.3">
      <c r="B15586" s="11"/>
    </row>
    <row r="15587" spans="2:2" x14ac:dyDescent="0.3">
      <c r="B15587" s="11"/>
    </row>
    <row r="15588" spans="2:2" x14ac:dyDescent="0.3">
      <c r="B15588" s="11"/>
    </row>
    <row r="15589" spans="2:2" x14ac:dyDescent="0.3">
      <c r="B15589" s="11"/>
    </row>
    <row r="15590" spans="2:2" x14ac:dyDescent="0.3">
      <c r="B15590" s="11"/>
    </row>
    <row r="15591" spans="2:2" x14ac:dyDescent="0.3">
      <c r="B15591" s="11"/>
    </row>
    <row r="15592" spans="2:2" x14ac:dyDescent="0.3">
      <c r="B15592" s="11"/>
    </row>
    <row r="15593" spans="2:2" x14ac:dyDescent="0.3">
      <c r="B15593" s="11"/>
    </row>
    <row r="15594" spans="2:2" x14ac:dyDescent="0.3">
      <c r="B15594" s="11"/>
    </row>
    <row r="15595" spans="2:2" x14ac:dyDescent="0.3">
      <c r="B15595" s="11"/>
    </row>
    <row r="15596" spans="2:2" x14ac:dyDescent="0.3">
      <c r="B15596" s="11"/>
    </row>
    <row r="15597" spans="2:2" x14ac:dyDescent="0.3">
      <c r="B15597" s="11"/>
    </row>
    <row r="15598" spans="2:2" x14ac:dyDescent="0.3">
      <c r="B15598" s="11"/>
    </row>
    <row r="15599" spans="2:2" x14ac:dyDescent="0.3">
      <c r="B15599" s="11"/>
    </row>
    <row r="15600" spans="2:2" x14ac:dyDescent="0.3">
      <c r="B15600" s="11"/>
    </row>
    <row r="15601" spans="2:2" x14ac:dyDescent="0.3">
      <c r="B15601" s="11"/>
    </row>
    <row r="15602" spans="2:2" x14ac:dyDescent="0.3">
      <c r="B15602" s="11"/>
    </row>
    <row r="15603" spans="2:2" x14ac:dyDescent="0.3">
      <c r="B15603" s="11"/>
    </row>
    <row r="15604" spans="2:2" x14ac:dyDescent="0.3">
      <c r="B15604" s="11"/>
    </row>
    <row r="15605" spans="2:2" x14ac:dyDescent="0.3">
      <c r="B15605" s="11"/>
    </row>
    <row r="15606" spans="2:2" x14ac:dyDescent="0.3">
      <c r="B15606" s="11"/>
    </row>
    <row r="15607" spans="2:2" x14ac:dyDescent="0.3">
      <c r="B15607" s="11"/>
    </row>
    <row r="15608" spans="2:2" x14ac:dyDescent="0.3">
      <c r="B15608" s="11"/>
    </row>
    <row r="15609" spans="2:2" x14ac:dyDescent="0.3">
      <c r="B15609" s="11"/>
    </row>
    <row r="15610" spans="2:2" x14ac:dyDescent="0.3">
      <c r="B15610" s="11"/>
    </row>
    <row r="15611" spans="2:2" x14ac:dyDescent="0.3">
      <c r="B15611" s="11"/>
    </row>
    <row r="15612" spans="2:2" x14ac:dyDescent="0.3">
      <c r="B15612" s="11"/>
    </row>
    <row r="15613" spans="2:2" x14ac:dyDescent="0.3">
      <c r="B15613" s="11"/>
    </row>
    <row r="15614" spans="2:2" x14ac:dyDescent="0.3">
      <c r="B15614" s="11"/>
    </row>
    <row r="15615" spans="2:2" x14ac:dyDescent="0.3">
      <c r="B15615" s="11"/>
    </row>
    <row r="15616" spans="2:2" x14ac:dyDescent="0.3">
      <c r="B15616" s="11"/>
    </row>
    <row r="15617" spans="2:2" x14ac:dyDescent="0.3">
      <c r="B15617" s="11"/>
    </row>
    <row r="15618" spans="2:2" x14ac:dyDescent="0.3">
      <c r="B15618" s="11"/>
    </row>
    <row r="15619" spans="2:2" x14ac:dyDescent="0.3">
      <c r="B15619" s="11"/>
    </row>
    <row r="15620" spans="2:2" x14ac:dyDescent="0.3">
      <c r="B15620" s="11"/>
    </row>
    <row r="15621" spans="2:2" x14ac:dyDescent="0.3">
      <c r="B15621" s="11"/>
    </row>
    <row r="15622" spans="2:2" x14ac:dyDescent="0.3">
      <c r="B15622" s="11"/>
    </row>
    <row r="15623" spans="2:2" x14ac:dyDescent="0.3">
      <c r="B15623" s="11"/>
    </row>
    <row r="15624" spans="2:2" x14ac:dyDescent="0.3">
      <c r="B15624" s="11"/>
    </row>
    <row r="15625" spans="2:2" x14ac:dyDescent="0.3">
      <c r="B15625" s="11"/>
    </row>
    <row r="15626" spans="2:2" x14ac:dyDescent="0.3">
      <c r="B15626" s="11"/>
    </row>
    <row r="15627" spans="2:2" x14ac:dyDescent="0.3">
      <c r="B15627" s="11"/>
    </row>
    <row r="15628" spans="2:2" x14ac:dyDescent="0.3">
      <c r="B15628" s="11"/>
    </row>
    <row r="15629" spans="2:2" x14ac:dyDescent="0.3">
      <c r="B15629" s="11"/>
    </row>
    <row r="15630" spans="2:2" x14ac:dyDescent="0.3">
      <c r="B15630" s="11"/>
    </row>
    <row r="15631" spans="2:2" x14ac:dyDescent="0.3">
      <c r="B15631" s="11"/>
    </row>
    <row r="15632" spans="2:2" x14ac:dyDescent="0.3">
      <c r="B15632" s="11"/>
    </row>
    <row r="15633" spans="2:2" x14ac:dyDescent="0.3">
      <c r="B15633" s="11"/>
    </row>
    <row r="15634" spans="2:2" x14ac:dyDescent="0.3">
      <c r="B15634" s="11"/>
    </row>
    <row r="15635" spans="2:2" x14ac:dyDescent="0.3">
      <c r="B15635" s="11"/>
    </row>
    <row r="15636" spans="2:2" x14ac:dyDescent="0.3">
      <c r="B15636" s="11"/>
    </row>
    <row r="15637" spans="2:2" x14ac:dyDescent="0.3">
      <c r="B15637" s="11"/>
    </row>
    <row r="15638" spans="2:2" x14ac:dyDescent="0.3">
      <c r="B15638" s="11"/>
    </row>
    <row r="15639" spans="2:2" x14ac:dyDescent="0.3">
      <c r="B15639" s="11"/>
    </row>
    <row r="15640" spans="2:2" x14ac:dyDescent="0.3">
      <c r="B15640" s="11"/>
    </row>
    <row r="15641" spans="2:2" x14ac:dyDescent="0.3">
      <c r="B15641" s="11"/>
    </row>
    <row r="15642" spans="2:2" x14ac:dyDescent="0.3">
      <c r="B15642" s="11"/>
    </row>
    <row r="15643" spans="2:2" x14ac:dyDescent="0.3">
      <c r="B15643" s="11"/>
    </row>
    <row r="15644" spans="2:2" x14ac:dyDescent="0.3">
      <c r="B15644" s="11"/>
    </row>
    <row r="15645" spans="2:2" x14ac:dyDescent="0.3">
      <c r="B15645" s="11"/>
    </row>
    <row r="15646" spans="2:2" x14ac:dyDescent="0.3">
      <c r="B15646" s="11"/>
    </row>
    <row r="15647" spans="2:2" x14ac:dyDescent="0.3">
      <c r="B15647" s="11"/>
    </row>
    <row r="15648" spans="2:2" x14ac:dyDescent="0.3">
      <c r="B15648" s="11"/>
    </row>
    <row r="15649" spans="2:2" x14ac:dyDescent="0.3">
      <c r="B15649" s="11"/>
    </row>
    <row r="15650" spans="2:2" x14ac:dyDescent="0.3">
      <c r="B15650" s="11"/>
    </row>
    <row r="15651" spans="2:2" x14ac:dyDescent="0.3">
      <c r="B15651" s="11"/>
    </row>
    <row r="15652" spans="2:2" x14ac:dyDescent="0.3">
      <c r="B15652" s="11"/>
    </row>
    <row r="15653" spans="2:2" x14ac:dyDescent="0.3">
      <c r="B15653" s="11"/>
    </row>
    <row r="15654" spans="2:2" x14ac:dyDescent="0.3">
      <c r="B15654" s="11"/>
    </row>
    <row r="15655" spans="2:2" x14ac:dyDescent="0.3">
      <c r="B15655" s="11"/>
    </row>
    <row r="15656" spans="2:2" x14ac:dyDescent="0.3">
      <c r="B15656" s="11"/>
    </row>
    <row r="15657" spans="2:2" x14ac:dyDescent="0.3">
      <c r="B15657" s="11"/>
    </row>
    <row r="15658" spans="2:2" x14ac:dyDescent="0.3">
      <c r="B15658" s="11"/>
    </row>
    <row r="15659" spans="2:2" x14ac:dyDescent="0.3">
      <c r="B15659" s="11"/>
    </row>
    <row r="15660" spans="2:2" x14ac:dyDescent="0.3">
      <c r="B15660" s="11"/>
    </row>
    <row r="15661" spans="2:2" x14ac:dyDescent="0.3">
      <c r="B15661" s="11"/>
    </row>
    <row r="15662" spans="2:2" x14ac:dyDescent="0.3">
      <c r="B15662" s="11"/>
    </row>
    <row r="15663" spans="2:2" x14ac:dyDescent="0.3">
      <c r="B15663" s="11"/>
    </row>
    <row r="15664" spans="2:2" x14ac:dyDescent="0.3">
      <c r="B15664" s="11"/>
    </row>
    <row r="15665" spans="2:2" x14ac:dyDescent="0.3">
      <c r="B15665" s="11"/>
    </row>
    <row r="15666" spans="2:2" x14ac:dyDescent="0.3">
      <c r="B15666" s="11"/>
    </row>
    <row r="15667" spans="2:2" x14ac:dyDescent="0.3">
      <c r="B15667" s="11"/>
    </row>
    <row r="15668" spans="2:2" x14ac:dyDescent="0.3">
      <c r="B15668" s="11"/>
    </row>
    <row r="15669" spans="2:2" x14ac:dyDescent="0.3">
      <c r="B15669" s="11"/>
    </row>
    <row r="15670" spans="2:2" x14ac:dyDescent="0.3">
      <c r="B15670" s="11"/>
    </row>
    <row r="15671" spans="2:2" x14ac:dyDescent="0.3">
      <c r="B15671" s="11"/>
    </row>
    <row r="15672" spans="2:2" x14ac:dyDescent="0.3">
      <c r="B15672" s="11"/>
    </row>
    <row r="15673" spans="2:2" x14ac:dyDescent="0.3">
      <c r="B15673" s="11"/>
    </row>
    <row r="15674" spans="2:2" x14ac:dyDescent="0.3">
      <c r="B15674" s="11"/>
    </row>
    <row r="15675" spans="2:2" x14ac:dyDescent="0.3">
      <c r="B15675" s="11"/>
    </row>
    <row r="15676" spans="2:2" x14ac:dyDescent="0.3">
      <c r="B15676" s="11"/>
    </row>
    <row r="15677" spans="2:2" x14ac:dyDescent="0.3">
      <c r="B15677" s="11"/>
    </row>
    <row r="15678" spans="2:2" x14ac:dyDescent="0.3">
      <c r="B15678" s="11"/>
    </row>
    <row r="15679" spans="2:2" x14ac:dyDescent="0.3">
      <c r="B15679" s="11"/>
    </row>
    <row r="15680" spans="2:2" x14ac:dyDescent="0.3">
      <c r="B15680" s="11"/>
    </row>
    <row r="15681" spans="2:2" x14ac:dyDescent="0.3">
      <c r="B15681" s="11"/>
    </row>
    <row r="15682" spans="2:2" x14ac:dyDescent="0.3">
      <c r="B15682" s="11"/>
    </row>
    <row r="15683" spans="2:2" x14ac:dyDescent="0.3">
      <c r="B15683" s="11"/>
    </row>
    <row r="15684" spans="2:2" x14ac:dyDescent="0.3">
      <c r="B15684" s="11"/>
    </row>
    <row r="15685" spans="2:2" x14ac:dyDescent="0.3">
      <c r="B15685" s="11"/>
    </row>
    <row r="15686" spans="2:2" x14ac:dyDescent="0.3">
      <c r="B15686" s="11"/>
    </row>
    <row r="15687" spans="2:2" x14ac:dyDescent="0.3">
      <c r="B15687" s="11"/>
    </row>
    <row r="15688" spans="2:2" x14ac:dyDescent="0.3">
      <c r="B15688" s="11"/>
    </row>
    <row r="15689" spans="2:2" x14ac:dyDescent="0.3">
      <c r="B15689" s="11"/>
    </row>
    <row r="15690" spans="2:2" x14ac:dyDescent="0.3">
      <c r="B15690" s="11"/>
    </row>
    <row r="15691" spans="2:2" x14ac:dyDescent="0.3">
      <c r="B15691" s="11"/>
    </row>
    <row r="15692" spans="2:2" x14ac:dyDescent="0.3">
      <c r="B15692" s="11"/>
    </row>
    <row r="15693" spans="2:2" x14ac:dyDescent="0.3">
      <c r="B15693" s="11"/>
    </row>
    <row r="15694" spans="2:2" x14ac:dyDescent="0.3">
      <c r="B15694" s="11"/>
    </row>
    <row r="15695" spans="2:2" x14ac:dyDescent="0.3">
      <c r="B15695" s="11"/>
    </row>
    <row r="15696" spans="2:2" x14ac:dyDescent="0.3">
      <c r="B15696" s="11"/>
    </row>
    <row r="15697" spans="2:2" x14ac:dyDescent="0.3">
      <c r="B15697" s="11"/>
    </row>
    <row r="15698" spans="2:2" x14ac:dyDescent="0.3">
      <c r="B15698" s="11"/>
    </row>
    <row r="15699" spans="2:2" x14ac:dyDescent="0.3">
      <c r="B15699" s="11"/>
    </row>
    <row r="15700" spans="2:2" x14ac:dyDescent="0.3">
      <c r="B15700" s="11"/>
    </row>
    <row r="15701" spans="2:2" x14ac:dyDescent="0.3">
      <c r="B15701" s="11"/>
    </row>
    <row r="15702" spans="2:2" x14ac:dyDescent="0.3">
      <c r="B15702" s="11"/>
    </row>
    <row r="15703" spans="2:2" x14ac:dyDescent="0.3">
      <c r="B15703" s="11"/>
    </row>
    <row r="15704" spans="2:2" x14ac:dyDescent="0.3">
      <c r="B15704" s="11"/>
    </row>
    <row r="15705" spans="2:2" x14ac:dyDescent="0.3">
      <c r="B15705" s="11"/>
    </row>
    <row r="15706" spans="2:2" x14ac:dyDescent="0.3">
      <c r="B15706" s="11"/>
    </row>
    <row r="15707" spans="2:2" x14ac:dyDescent="0.3">
      <c r="B15707" s="11"/>
    </row>
    <row r="15708" spans="2:2" x14ac:dyDescent="0.3">
      <c r="B15708" s="11"/>
    </row>
    <row r="15709" spans="2:2" x14ac:dyDescent="0.3">
      <c r="B15709" s="11"/>
    </row>
    <row r="15710" spans="2:2" x14ac:dyDescent="0.3">
      <c r="B15710" s="11"/>
    </row>
    <row r="15711" spans="2:2" x14ac:dyDescent="0.3">
      <c r="B15711" s="11"/>
    </row>
    <row r="15712" spans="2:2" x14ac:dyDescent="0.3">
      <c r="B15712" s="11"/>
    </row>
    <row r="15713" spans="2:2" x14ac:dyDescent="0.3">
      <c r="B15713" s="11"/>
    </row>
    <row r="15714" spans="2:2" x14ac:dyDescent="0.3">
      <c r="B15714" s="11"/>
    </row>
    <row r="15715" spans="2:2" x14ac:dyDescent="0.3">
      <c r="B15715" s="11"/>
    </row>
    <row r="15716" spans="2:2" x14ac:dyDescent="0.3">
      <c r="B15716" s="11"/>
    </row>
    <row r="15717" spans="2:2" x14ac:dyDescent="0.3">
      <c r="B15717" s="11"/>
    </row>
    <row r="15718" spans="2:2" x14ac:dyDescent="0.3">
      <c r="B15718" s="11"/>
    </row>
    <row r="15719" spans="2:2" x14ac:dyDescent="0.3">
      <c r="B15719" s="11"/>
    </row>
    <row r="15720" spans="2:2" x14ac:dyDescent="0.3">
      <c r="B15720" s="11"/>
    </row>
    <row r="15721" spans="2:2" x14ac:dyDescent="0.3">
      <c r="B15721" s="11"/>
    </row>
    <row r="15722" spans="2:2" x14ac:dyDescent="0.3">
      <c r="B15722" s="11"/>
    </row>
    <row r="15723" spans="2:2" x14ac:dyDescent="0.3">
      <c r="B15723" s="11"/>
    </row>
    <row r="15724" spans="2:2" x14ac:dyDescent="0.3">
      <c r="B15724" s="11"/>
    </row>
    <row r="15725" spans="2:2" x14ac:dyDescent="0.3">
      <c r="B15725" s="11"/>
    </row>
    <row r="15726" spans="2:2" x14ac:dyDescent="0.3">
      <c r="B15726" s="11"/>
    </row>
    <row r="15727" spans="2:2" x14ac:dyDescent="0.3">
      <c r="B15727" s="11"/>
    </row>
    <row r="15728" spans="2:2" x14ac:dyDescent="0.3">
      <c r="B15728" s="11"/>
    </row>
    <row r="15729" spans="2:2" x14ac:dyDescent="0.3">
      <c r="B15729" s="11"/>
    </row>
    <row r="15730" spans="2:2" x14ac:dyDescent="0.3">
      <c r="B15730" s="11"/>
    </row>
    <row r="15731" spans="2:2" x14ac:dyDescent="0.3">
      <c r="B15731" s="11"/>
    </row>
    <row r="15732" spans="2:2" x14ac:dyDescent="0.3">
      <c r="B15732" s="11"/>
    </row>
    <row r="15733" spans="2:2" x14ac:dyDescent="0.3">
      <c r="B15733" s="11"/>
    </row>
    <row r="15734" spans="2:2" x14ac:dyDescent="0.3">
      <c r="B15734" s="11"/>
    </row>
    <row r="15735" spans="2:2" x14ac:dyDescent="0.3">
      <c r="B15735" s="11"/>
    </row>
    <row r="15736" spans="2:2" x14ac:dyDescent="0.3">
      <c r="B15736" s="11"/>
    </row>
    <row r="15737" spans="2:2" x14ac:dyDescent="0.3">
      <c r="B15737" s="11"/>
    </row>
    <row r="15738" spans="2:2" x14ac:dyDescent="0.3">
      <c r="B15738" s="11"/>
    </row>
    <row r="15739" spans="2:2" x14ac:dyDescent="0.3">
      <c r="B15739" s="11"/>
    </row>
    <row r="15740" spans="2:2" x14ac:dyDescent="0.3">
      <c r="B15740" s="11"/>
    </row>
    <row r="15741" spans="2:2" x14ac:dyDescent="0.3">
      <c r="B15741" s="11"/>
    </row>
    <row r="15742" spans="2:2" x14ac:dyDescent="0.3">
      <c r="B15742" s="11"/>
    </row>
    <row r="15743" spans="2:2" x14ac:dyDescent="0.3">
      <c r="B15743" s="11"/>
    </row>
    <row r="15744" spans="2:2" x14ac:dyDescent="0.3">
      <c r="B15744" s="11"/>
    </row>
    <row r="15745" spans="2:2" x14ac:dyDescent="0.3">
      <c r="B15745" s="11"/>
    </row>
    <row r="15746" spans="2:2" x14ac:dyDescent="0.3">
      <c r="B15746" s="11"/>
    </row>
    <row r="15747" spans="2:2" x14ac:dyDescent="0.3">
      <c r="B15747" s="11"/>
    </row>
    <row r="15748" spans="2:2" x14ac:dyDescent="0.3">
      <c r="B15748" s="11"/>
    </row>
    <row r="15749" spans="2:2" x14ac:dyDescent="0.3">
      <c r="B15749" s="11"/>
    </row>
    <row r="15750" spans="2:2" x14ac:dyDescent="0.3">
      <c r="B15750" s="11"/>
    </row>
    <row r="15751" spans="2:2" x14ac:dyDescent="0.3">
      <c r="B15751" s="11"/>
    </row>
    <row r="15752" spans="2:2" x14ac:dyDescent="0.3">
      <c r="B15752" s="11"/>
    </row>
    <row r="15753" spans="2:2" x14ac:dyDescent="0.3">
      <c r="B15753" s="11"/>
    </row>
    <row r="15754" spans="2:2" x14ac:dyDescent="0.3">
      <c r="B15754" s="11"/>
    </row>
    <row r="15755" spans="2:2" x14ac:dyDescent="0.3">
      <c r="B15755" s="11"/>
    </row>
    <row r="15756" spans="2:2" x14ac:dyDescent="0.3">
      <c r="B15756" s="11"/>
    </row>
    <row r="15757" spans="2:2" x14ac:dyDescent="0.3">
      <c r="B15757" s="11"/>
    </row>
    <row r="15758" spans="2:2" x14ac:dyDescent="0.3">
      <c r="B15758" s="11"/>
    </row>
    <row r="15759" spans="2:2" x14ac:dyDescent="0.3">
      <c r="B15759" s="11"/>
    </row>
    <row r="15760" spans="2:2" x14ac:dyDescent="0.3">
      <c r="B15760" s="11"/>
    </row>
    <row r="15761" spans="2:2" x14ac:dyDescent="0.3">
      <c r="B15761" s="11"/>
    </row>
    <row r="15762" spans="2:2" x14ac:dyDescent="0.3">
      <c r="B15762" s="11"/>
    </row>
    <row r="15763" spans="2:2" x14ac:dyDescent="0.3">
      <c r="B15763" s="11"/>
    </row>
    <row r="15764" spans="2:2" x14ac:dyDescent="0.3">
      <c r="B15764" s="11"/>
    </row>
    <row r="15765" spans="2:2" x14ac:dyDescent="0.3">
      <c r="B15765" s="11"/>
    </row>
    <row r="15766" spans="2:2" x14ac:dyDescent="0.3">
      <c r="B15766" s="11"/>
    </row>
    <row r="15767" spans="2:2" x14ac:dyDescent="0.3">
      <c r="B15767" s="11"/>
    </row>
    <row r="15768" spans="2:2" x14ac:dyDescent="0.3">
      <c r="B15768" s="11"/>
    </row>
    <row r="15769" spans="2:2" x14ac:dyDescent="0.3">
      <c r="B15769" s="11"/>
    </row>
    <row r="15770" spans="2:2" x14ac:dyDescent="0.3">
      <c r="B15770" s="11"/>
    </row>
    <row r="15771" spans="2:2" x14ac:dyDescent="0.3">
      <c r="B15771" s="11"/>
    </row>
    <row r="15772" spans="2:2" x14ac:dyDescent="0.3">
      <c r="B15772" s="11"/>
    </row>
    <row r="15773" spans="2:2" x14ac:dyDescent="0.3">
      <c r="B15773" s="11"/>
    </row>
    <row r="15774" spans="2:2" x14ac:dyDescent="0.3">
      <c r="B15774" s="11"/>
    </row>
    <row r="15775" spans="2:2" x14ac:dyDescent="0.3">
      <c r="B15775" s="11"/>
    </row>
    <row r="15776" spans="2:2" x14ac:dyDescent="0.3">
      <c r="B15776" s="11"/>
    </row>
    <row r="15777" spans="2:2" x14ac:dyDescent="0.3">
      <c r="B15777" s="11"/>
    </row>
    <row r="15778" spans="2:2" x14ac:dyDescent="0.3">
      <c r="B15778" s="11"/>
    </row>
    <row r="15779" spans="2:2" x14ac:dyDescent="0.3">
      <c r="B15779" s="11"/>
    </row>
    <row r="15780" spans="2:2" x14ac:dyDescent="0.3">
      <c r="B15780" s="11"/>
    </row>
    <row r="15781" spans="2:2" x14ac:dyDescent="0.3">
      <c r="B15781" s="11"/>
    </row>
    <row r="15782" spans="2:2" x14ac:dyDescent="0.3">
      <c r="B15782" s="11"/>
    </row>
    <row r="15783" spans="2:2" x14ac:dyDescent="0.3">
      <c r="B15783" s="11"/>
    </row>
    <row r="15784" spans="2:2" x14ac:dyDescent="0.3">
      <c r="B15784" s="11"/>
    </row>
    <row r="15785" spans="2:2" x14ac:dyDescent="0.3">
      <c r="B15785" s="11"/>
    </row>
    <row r="15786" spans="2:2" x14ac:dyDescent="0.3">
      <c r="B15786" s="11"/>
    </row>
    <row r="15787" spans="2:2" x14ac:dyDescent="0.3">
      <c r="B15787" s="11"/>
    </row>
    <row r="15788" spans="2:2" x14ac:dyDescent="0.3">
      <c r="B15788" s="11"/>
    </row>
    <row r="15789" spans="2:2" x14ac:dyDescent="0.3">
      <c r="B15789" s="11"/>
    </row>
    <row r="15790" spans="2:2" x14ac:dyDescent="0.3">
      <c r="B15790" s="11"/>
    </row>
    <row r="15791" spans="2:2" x14ac:dyDescent="0.3">
      <c r="B15791" s="11"/>
    </row>
    <row r="15792" spans="2:2" x14ac:dyDescent="0.3">
      <c r="B15792" s="11"/>
    </row>
    <row r="15793" spans="2:2" x14ac:dyDescent="0.3">
      <c r="B15793" s="11"/>
    </row>
    <row r="15794" spans="2:2" x14ac:dyDescent="0.3">
      <c r="B15794" s="11"/>
    </row>
    <row r="15795" spans="2:2" x14ac:dyDescent="0.3">
      <c r="B15795" s="11"/>
    </row>
    <row r="15796" spans="2:2" x14ac:dyDescent="0.3">
      <c r="B15796" s="11"/>
    </row>
    <row r="15797" spans="2:2" x14ac:dyDescent="0.3">
      <c r="B15797" s="11"/>
    </row>
    <row r="15798" spans="2:2" x14ac:dyDescent="0.3">
      <c r="B15798" s="11"/>
    </row>
    <row r="15799" spans="2:2" x14ac:dyDescent="0.3">
      <c r="B15799" s="11"/>
    </row>
    <row r="15800" spans="2:2" x14ac:dyDescent="0.3">
      <c r="B15800" s="11"/>
    </row>
    <row r="15801" spans="2:2" x14ac:dyDescent="0.3">
      <c r="B15801" s="11"/>
    </row>
    <row r="15802" spans="2:2" x14ac:dyDescent="0.3">
      <c r="B15802" s="11"/>
    </row>
    <row r="15803" spans="2:2" x14ac:dyDescent="0.3">
      <c r="B15803" s="11"/>
    </row>
    <row r="15804" spans="2:2" x14ac:dyDescent="0.3">
      <c r="B15804" s="11"/>
    </row>
    <row r="15805" spans="2:2" x14ac:dyDescent="0.3">
      <c r="B15805" s="11"/>
    </row>
    <row r="15806" spans="2:2" x14ac:dyDescent="0.3">
      <c r="B15806" s="11"/>
    </row>
    <row r="15807" spans="2:2" x14ac:dyDescent="0.3">
      <c r="B15807" s="11"/>
    </row>
    <row r="15808" spans="2:2" x14ac:dyDescent="0.3">
      <c r="B15808" s="11"/>
    </row>
    <row r="15809" spans="2:2" x14ac:dyDescent="0.3">
      <c r="B15809" s="11"/>
    </row>
    <row r="15810" spans="2:2" x14ac:dyDescent="0.3">
      <c r="B15810" s="11"/>
    </row>
    <row r="15811" spans="2:2" x14ac:dyDescent="0.3">
      <c r="B15811" s="11"/>
    </row>
    <row r="15812" spans="2:2" x14ac:dyDescent="0.3">
      <c r="B15812" s="11"/>
    </row>
    <row r="15813" spans="2:2" x14ac:dyDescent="0.3">
      <c r="B15813" s="11"/>
    </row>
    <row r="15814" spans="2:2" x14ac:dyDescent="0.3">
      <c r="B15814" s="11"/>
    </row>
    <row r="15815" spans="2:2" x14ac:dyDescent="0.3">
      <c r="B15815" s="11"/>
    </row>
    <row r="15816" spans="2:2" x14ac:dyDescent="0.3">
      <c r="B15816" s="11"/>
    </row>
    <row r="15817" spans="2:2" x14ac:dyDescent="0.3">
      <c r="B15817" s="11"/>
    </row>
    <row r="15818" spans="2:2" x14ac:dyDescent="0.3">
      <c r="B15818" s="11"/>
    </row>
    <row r="15819" spans="2:2" x14ac:dyDescent="0.3">
      <c r="B15819" s="11"/>
    </row>
    <row r="15820" spans="2:2" x14ac:dyDescent="0.3">
      <c r="B15820" s="11"/>
    </row>
    <row r="15821" spans="2:2" x14ac:dyDescent="0.3">
      <c r="B15821" s="11"/>
    </row>
    <row r="15822" spans="2:2" x14ac:dyDescent="0.3">
      <c r="B15822" s="11"/>
    </row>
    <row r="15823" spans="2:2" x14ac:dyDescent="0.3">
      <c r="B15823" s="11"/>
    </row>
    <row r="15824" spans="2:2" x14ac:dyDescent="0.3">
      <c r="B15824" s="11"/>
    </row>
    <row r="15825" spans="2:2" x14ac:dyDescent="0.3">
      <c r="B15825" s="11"/>
    </row>
    <row r="15826" spans="2:2" x14ac:dyDescent="0.3">
      <c r="B15826" s="11"/>
    </row>
    <row r="15827" spans="2:2" x14ac:dyDescent="0.3">
      <c r="B15827" s="11"/>
    </row>
    <row r="15828" spans="2:2" x14ac:dyDescent="0.3">
      <c r="B15828" s="11"/>
    </row>
    <row r="15829" spans="2:2" x14ac:dyDescent="0.3">
      <c r="B15829" s="11"/>
    </row>
    <row r="15830" spans="2:2" x14ac:dyDescent="0.3">
      <c r="B15830" s="11"/>
    </row>
    <row r="15831" spans="2:2" x14ac:dyDescent="0.3">
      <c r="B15831" s="11"/>
    </row>
    <row r="15832" spans="2:2" x14ac:dyDescent="0.3">
      <c r="B15832" s="11"/>
    </row>
    <row r="15833" spans="2:2" x14ac:dyDescent="0.3">
      <c r="B15833" s="11"/>
    </row>
    <row r="15834" spans="2:2" x14ac:dyDescent="0.3">
      <c r="B15834" s="11"/>
    </row>
    <row r="15835" spans="2:2" x14ac:dyDescent="0.3">
      <c r="B15835" s="11"/>
    </row>
    <row r="15836" spans="2:2" x14ac:dyDescent="0.3">
      <c r="B15836" s="11"/>
    </row>
    <row r="15837" spans="2:2" x14ac:dyDescent="0.3">
      <c r="B15837" s="11"/>
    </row>
    <row r="15838" spans="2:2" x14ac:dyDescent="0.3">
      <c r="B15838" s="11"/>
    </row>
    <row r="15839" spans="2:2" x14ac:dyDescent="0.3">
      <c r="B15839" s="11"/>
    </row>
    <row r="15840" spans="2:2" x14ac:dyDescent="0.3">
      <c r="B15840" s="11"/>
    </row>
    <row r="15841" spans="2:2" x14ac:dyDescent="0.3">
      <c r="B15841" s="11"/>
    </row>
    <row r="15842" spans="2:2" x14ac:dyDescent="0.3">
      <c r="B15842" s="11"/>
    </row>
    <row r="15843" spans="2:2" x14ac:dyDescent="0.3">
      <c r="B15843" s="11"/>
    </row>
    <row r="15844" spans="2:2" x14ac:dyDescent="0.3">
      <c r="B15844" s="11"/>
    </row>
    <row r="15845" spans="2:2" x14ac:dyDescent="0.3">
      <c r="B15845" s="11"/>
    </row>
    <row r="15846" spans="2:2" x14ac:dyDescent="0.3">
      <c r="B15846" s="11"/>
    </row>
    <row r="15847" spans="2:2" x14ac:dyDescent="0.3">
      <c r="B15847" s="11"/>
    </row>
    <row r="15848" spans="2:2" x14ac:dyDescent="0.3">
      <c r="B15848" s="11"/>
    </row>
    <row r="15849" spans="2:2" x14ac:dyDescent="0.3">
      <c r="B15849" s="11"/>
    </row>
    <row r="15850" spans="2:2" x14ac:dyDescent="0.3">
      <c r="B15850" s="11"/>
    </row>
    <row r="15851" spans="2:2" x14ac:dyDescent="0.3">
      <c r="B15851" s="11"/>
    </row>
    <row r="15852" spans="2:2" x14ac:dyDescent="0.3">
      <c r="B15852" s="11"/>
    </row>
    <row r="15853" spans="2:2" x14ac:dyDescent="0.3">
      <c r="B15853" s="11"/>
    </row>
    <row r="15854" spans="2:2" x14ac:dyDescent="0.3">
      <c r="B15854" s="11"/>
    </row>
    <row r="15855" spans="2:2" x14ac:dyDescent="0.3">
      <c r="B15855" s="11"/>
    </row>
    <row r="15856" spans="2:2" x14ac:dyDescent="0.3">
      <c r="B15856" s="11"/>
    </row>
    <row r="15857" spans="2:2" x14ac:dyDescent="0.3">
      <c r="B15857" s="11"/>
    </row>
    <row r="15858" spans="2:2" x14ac:dyDescent="0.3">
      <c r="B15858" s="11"/>
    </row>
    <row r="15859" spans="2:2" x14ac:dyDescent="0.3">
      <c r="B15859" s="11"/>
    </row>
    <row r="15860" spans="2:2" x14ac:dyDescent="0.3">
      <c r="B15860" s="11"/>
    </row>
    <row r="15861" spans="2:2" x14ac:dyDescent="0.3">
      <c r="B15861" s="11"/>
    </row>
    <row r="15862" spans="2:2" x14ac:dyDescent="0.3">
      <c r="B15862" s="11"/>
    </row>
    <row r="15863" spans="2:2" x14ac:dyDescent="0.3">
      <c r="B15863" s="11"/>
    </row>
    <row r="15864" spans="2:2" x14ac:dyDescent="0.3">
      <c r="B15864" s="11"/>
    </row>
    <row r="15865" spans="2:2" x14ac:dyDescent="0.3">
      <c r="B15865" s="11"/>
    </row>
    <row r="15866" spans="2:2" x14ac:dyDescent="0.3">
      <c r="B15866" s="11"/>
    </row>
    <row r="15867" spans="2:2" x14ac:dyDescent="0.3">
      <c r="B15867" s="11"/>
    </row>
    <row r="15868" spans="2:2" x14ac:dyDescent="0.3">
      <c r="B15868" s="11"/>
    </row>
    <row r="15869" spans="2:2" x14ac:dyDescent="0.3">
      <c r="B15869" s="11"/>
    </row>
    <row r="15870" spans="2:2" x14ac:dyDescent="0.3">
      <c r="B15870" s="11"/>
    </row>
    <row r="15871" spans="2:2" x14ac:dyDescent="0.3">
      <c r="B15871" s="11"/>
    </row>
    <row r="15872" spans="2:2" x14ac:dyDescent="0.3">
      <c r="B15872" s="11"/>
    </row>
    <row r="15873" spans="2:2" x14ac:dyDescent="0.3">
      <c r="B15873" s="11"/>
    </row>
    <row r="15874" spans="2:2" x14ac:dyDescent="0.3">
      <c r="B15874" s="11"/>
    </row>
    <row r="15875" spans="2:2" x14ac:dyDescent="0.3">
      <c r="B15875" s="11"/>
    </row>
    <row r="15876" spans="2:2" x14ac:dyDescent="0.3">
      <c r="B15876" s="11"/>
    </row>
    <row r="15877" spans="2:2" x14ac:dyDescent="0.3">
      <c r="B15877" s="11"/>
    </row>
    <row r="15878" spans="2:2" x14ac:dyDescent="0.3">
      <c r="B15878" s="11"/>
    </row>
    <row r="15879" spans="2:2" x14ac:dyDescent="0.3">
      <c r="B15879" s="11"/>
    </row>
    <row r="15880" spans="2:2" x14ac:dyDescent="0.3">
      <c r="B15880" s="11"/>
    </row>
    <row r="15881" spans="2:2" x14ac:dyDescent="0.3">
      <c r="B15881" s="11"/>
    </row>
    <row r="15882" spans="2:2" x14ac:dyDescent="0.3">
      <c r="B15882" s="11"/>
    </row>
    <row r="15883" spans="2:2" x14ac:dyDescent="0.3">
      <c r="B15883" s="11"/>
    </row>
    <row r="15884" spans="2:2" x14ac:dyDescent="0.3">
      <c r="B15884" s="11"/>
    </row>
    <row r="15885" spans="2:2" x14ac:dyDescent="0.3">
      <c r="B15885" s="11"/>
    </row>
    <row r="15886" spans="2:2" x14ac:dyDescent="0.3">
      <c r="B15886" s="11"/>
    </row>
    <row r="15887" spans="2:2" x14ac:dyDescent="0.3">
      <c r="B15887" s="11"/>
    </row>
    <row r="15888" spans="2:2" x14ac:dyDescent="0.3">
      <c r="B15888" s="11"/>
    </row>
    <row r="15889" spans="2:2" x14ac:dyDescent="0.3">
      <c r="B15889" s="11"/>
    </row>
    <row r="15890" spans="2:2" x14ac:dyDescent="0.3">
      <c r="B15890" s="11"/>
    </row>
    <row r="15891" spans="2:2" x14ac:dyDescent="0.3">
      <c r="B15891" s="11"/>
    </row>
    <row r="15892" spans="2:2" x14ac:dyDescent="0.3">
      <c r="B15892" s="11"/>
    </row>
    <row r="15893" spans="2:2" x14ac:dyDescent="0.3">
      <c r="B15893" s="11"/>
    </row>
    <row r="15894" spans="2:2" x14ac:dyDescent="0.3">
      <c r="B15894" s="11"/>
    </row>
    <row r="15895" spans="2:2" x14ac:dyDescent="0.3">
      <c r="B15895" s="11"/>
    </row>
    <row r="15896" spans="2:2" x14ac:dyDescent="0.3">
      <c r="B15896" s="11"/>
    </row>
    <row r="15897" spans="2:2" x14ac:dyDescent="0.3">
      <c r="B15897" s="11"/>
    </row>
    <row r="15898" spans="2:2" x14ac:dyDescent="0.3">
      <c r="B15898" s="11"/>
    </row>
    <row r="15899" spans="2:2" x14ac:dyDescent="0.3">
      <c r="B15899" s="11"/>
    </row>
    <row r="15900" spans="2:2" x14ac:dyDescent="0.3">
      <c r="B15900" s="11"/>
    </row>
    <row r="15901" spans="2:2" x14ac:dyDescent="0.3">
      <c r="B15901" s="11"/>
    </row>
    <row r="15902" spans="2:2" x14ac:dyDescent="0.3">
      <c r="B15902" s="11"/>
    </row>
    <row r="15903" spans="2:2" x14ac:dyDescent="0.3">
      <c r="B15903" s="11"/>
    </row>
    <row r="15904" spans="2:2" x14ac:dyDescent="0.3">
      <c r="B15904" s="11"/>
    </row>
    <row r="15905" spans="2:2" x14ac:dyDescent="0.3">
      <c r="B15905" s="11"/>
    </row>
    <row r="15906" spans="2:2" x14ac:dyDescent="0.3">
      <c r="B15906" s="11"/>
    </row>
    <row r="15907" spans="2:2" x14ac:dyDescent="0.3">
      <c r="B15907" s="11"/>
    </row>
    <row r="15908" spans="2:2" x14ac:dyDescent="0.3">
      <c r="B15908" s="11"/>
    </row>
    <row r="15909" spans="2:2" x14ac:dyDescent="0.3">
      <c r="B15909" s="11"/>
    </row>
    <row r="15910" spans="2:2" x14ac:dyDescent="0.3">
      <c r="B15910" s="11"/>
    </row>
    <row r="15911" spans="2:2" x14ac:dyDescent="0.3">
      <c r="B15911" s="11"/>
    </row>
    <row r="15912" spans="2:2" x14ac:dyDescent="0.3">
      <c r="B15912" s="11"/>
    </row>
    <row r="15913" spans="2:2" x14ac:dyDescent="0.3">
      <c r="B15913" s="11"/>
    </row>
    <row r="15914" spans="2:2" x14ac:dyDescent="0.3">
      <c r="B15914" s="11"/>
    </row>
    <row r="15915" spans="2:2" x14ac:dyDescent="0.3">
      <c r="B15915" s="11"/>
    </row>
    <row r="15916" spans="2:2" x14ac:dyDescent="0.3">
      <c r="B15916" s="11"/>
    </row>
    <row r="15917" spans="2:2" x14ac:dyDescent="0.3">
      <c r="B15917" s="11"/>
    </row>
    <row r="15918" spans="2:2" x14ac:dyDescent="0.3">
      <c r="B15918" s="11"/>
    </row>
    <row r="15919" spans="2:2" x14ac:dyDescent="0.3">
      <c r="B15919" s="11"/>
    </row>
    <row r="15920" spans="2:2" x14ac:dyDescent="0.3">
      <c r="B15920" s="11"/>
    </row>
    <row r="15921" spans="2:2" x14ac:dyDescent="0.3">
      <c r="B15921" s="11"/>
    </row>
    <row r="15922" spans="2:2" x14ac:dyDescent="0.3">
      <c r="B15922" s="11"/>
    </row>
    <row r="15923" spans="2:2" x14ac:dyDescent="0.3">
      <c r="B15923" s="11"/>
    </row>
    <row r="15924" spans="2:2" x14ac:dyDescent="0.3">
      <c r="B15924" s="11"/>
    </row>
    <row r="15925" spans="2:2" x14ac:dyDescent="0.3">
      <c r="B15925" s="11"/>
    </row>
    <row r="15926" spans="2:2" x14ac:dyDescent="0.3">
      <c r="B15926" s="11"/>
    </row>
    <row r="15927" spans="2:2" x14ac:dyDescent="0.3">
      <c r="B15927" s="11"/>
    </row>
    <row r="15928" spans="2:2" x14ac:dyDescent="0.3">
      <c r="B15928" s="11"/>
    </row>
    <row r="15929" spans="2:2" x14ac:dyDescent="0.3">
      <c r="B15929" s="11"/>
    </row>
    <row r="15930" spans="2:2" x14ac:dyDescent="0.3">
      <c r="B15930" s="11"/>
    </row>
    <row r="15931" spans="2:2" x14ac:dyDescent="0.3">
      <c r="B15931" s="11"/>
    </row>
    <row r="15932" spans="2:2" x14ac:dyDescent="0.3">
      <c r="B15932" s="11"/>
    </row>
    <row r="15933" spans="2:2" x14ac:dyDescent="0.3">
      <c r="B15933" s="11"/>
    </row>
    <row r="15934" spans="2:2" x14ac:dyDescent="0.3">
      <c r="B15934" s="11"/>
    </row>
    <row r="15935" spans="2:2" x14ac:dyDescent="0.3">
      <c r="B15935" s="11"/>
    </row>
    <row r="15936" spans="2:2" x14ac:dyDescent="0.3">
      <c r="B15936" s="11"/>
    </row>
    <row r="15937" spans="2:2" x14ac:dyDescent="0.3">
      <c r="B15937" s="11"/>
    </row>
    <row r="15938" spans="2:2" x14ac:dyDescent="0.3">
      <c r="B15938" s="11"/>
    </row>
    <row r="15939" spans="2:2" x14ac:dyDescent="0.3">
      <c r="B15939" s="11"/>
    </row>
    <row r="15940" spans="2:2" x14ac:dyDescent="0.3">
      <c r="B15940" s="11"/>
    </row>
    <row r="15941" spans="2:2" x14ac:dyDescent="0.3">
      <c r="B15941" s="11"/>
    </row>
    <row r="15942" spans="2:2" x14ac:dyDescent="0.3">
      <c r="B15942" s="11"/>
    </row>
    <row r="15943" spans="2:2" x14ac:dyDescent="0.3">
      <c r="B15943" s="11"/>
    </row>
    <row r="15944" spans="2:2" x14ac:dyDescent="0.3">
      <c r="B15944" s="11"/>
    </row>
    <row r="15945" spans="2:2" x14ac:dyDescent="0.3">
      <c r="B15945" s="11"/>
    </row>
    <row r="15946" spans="2:2" x14ac:dyDescent="0.3">
      <c r="B15946" s="11"/>
    </row>
    <row r="15947" spans="2:2" x14ac:dyDescent="0.3">
      <c r="B15947" s="11"/>
    </row>
    <row r="15948" spans="2:2" x14ac:dyDescent="0.3">
      <c r="B15948" s="11"/>
    </row>
    <row r="15949" spans="2:2" x14ac:dyDescent="0.3">
      <c r="B15949" s="11"/>
    </row>
    <row r="15950" spans="2:2" x14ac:dyDescent="0.3">
      <c r="B15950" s="11"/>
    </row>
    <row r="15951" spans="2:2" x14ac:dyDescent="0.3">
      <c r="B15951" s="11"/>
    </row>
    <row r="15952" spans="2:2" x14ac:dyDescent="0.3">
      <c r="B15952" s="11"/>
    </row>
    <row r="15953" spans="2:2" x14ac:dyDescent="0.3">
      <c r="B15953" s="11"/>
    </row>
    <row r="15954" spans="2:2" x14ac:dyDescent="0.3">
      <c r="B15954" s="11"/>
    </row>
    <row r="15955" spans="2:2" x14ac:dyDescent="0.3">
      <c r="B15955" s="11"/>
    </row>
    <row r="15956" spans="2:2" x14ac:dyDescent="0.3">
      <c r="B15956" s="11"/>
    </row>
    <row r="15957" spans="2:2" x14ac:dyDescent="0.3">
      <c r="B15957" s="11"/>
    </row>
    <row r="15958" spans="2:2" x14ac:dyDescent="0.3">
      <c r="B15958" s="11"/>
    </row>
    <row r="15959" spans="2:2" x14ac:dyDescent="0.3">
      <c r="B15959" s="11"/>
    </row>
    <row r="15960" spans="2:2" x14ac:dyDescent="0.3">
      <c r="B15960" s="11"/>
    </row>
    <row r="15961" spans="2:2" x14ac:dyDescent="0.3">
      <c r="B15961" s="11"/>
    </row>
    <row r="15962" spans="2:2" x14ac:dyDescent="0.3">
      <c r="B15962" s="11"/>
    </row>
    <row r="15963" spans="2:2" x14ac:dyDescent="0.3">
      <c r="B15963" s="11"/>
    </row>
    <row r="15964" spans="2:2" x14ac:dyDescent="0.3">
      <c r="B15964" s="11"/>
    </row>
    <row r="15965" spans="2:2" x14ac:dyDescent="0.3">
      <c r="B15965" s="11"/>
    </row>
    <row r="15966" spans="2:2" x14ac:dyDescent="0.3">
      <c r="B15966" s="11"/>
    </row>
    <row r="15967" spans="2:2" x14ac:dyDescent="0.3">
      <c r="B15967" s="11"/>
    </row>
    <row r="15968" spans="2:2" x14ac:dyDescent="0.3">
      <c r="B15968" s="11"/>
    </row>
    <row r="15969" spans="2:2" x14ac:dyDescent="0.3">
      <c r="B15969" s="11"/>
    </row>
    <row r="15970" spans="2:2" x14ac:dyDescent="0.3">
      <c r="B15970" s="11"/>
    </row>
    <row r="15971" spans="2:2" x14ac:dyDescent="0.3">
      <c r="B15971" s="11"/>
    </row>
    <row r="15972" spans="2:2" x14ac:dyDescent="0.3">
      <c r="B15972" s="11"/>
    </row>
    <row r="15973" spans="2:2" x14ac:dyDescent="0.3">
      <c r="B15973" s="11"/>
    </row>
    <row r="15974" spans="2:2" x14ac:dyDescent="0.3">
      <c r="B15974" s="11"/>
    </row>
    <row r="15975" spans="2:2" x14ac:dyDescent="0.3">
      <c r="B15975" s="11"/>
    </row>
    <row r="15976" spans="2:2" x14ac:dyDescent="0.3">
      <c r="B15976" s="11"/>
    </row>
    <row r="15977" spans="2:2" x14ac:dyDescent="0.3">
      <c r="B15977" s="11"/>
    </row>
    <row r="15978" spans="2:2" x14ac:dyDescent="0.3">
      <c r="B15978" s="11"/>
    </row>
    <row r="15979" spans="2:2" x14ac:dyDescent="0.3">
      <c r="B15979" s="11"/>
    </row>
    <row r="15980" spans="2:2" x14ac:dyDescent="0.3">
      <c r="B15980" s="11"/>
    </row>
    <row r="15981" spans="2:2" x14ac:dyDescent="0.3">
      <c r="B15981" s="11"/>
    </row>
    <row r="15982" spans="2:2" x14ac:dyDescent="0.3">
      <c r="B15982" s="11"/>
    </row>
    <row r="15983" spans="2:2" x14ac:dyDescent="0.3">
      <c r="B15983" s="11"/>
    </row>
    <row r="15984" spans="2:2" x14ac:dyDescent="0.3">
      <c r="B15984" s="11"/>
    </row>
    <row r="15985" spans="2:2" x14ac:dyDescent="0.3">
      <c r="B15985" s="11"/>
    </row>
    <row r="15986" spans="2:2" x14ac:dyDescent="0.3">
      <c r="B15986" s="11"/>
    </row>
    <row r="15987" spans="2:2" x14ac:dyDescent="0.3">
      <c r="B15987" s="11"/>
    </row>
    <row r="15988" spans="2:2" x14ac:dyDescent="0.3">
      <c r="B15988" s="11"/>
    </row>
    <row r="15989" spans="2:2" x14ac:dyDescent="0.3">
      <c r="B15989" s="11"/>
    </row>
    <row r="15990" spans="2:2" x14ac:dyDescent="0.3">
      <c r="B15990" s="11"/>
    </row>
    <row r="15991" spans="2:2" x14ac:dyDescent="0.3">
      <c r="B15991" s="11"/>
    </row>
    <row r="15992" spans="2:2" x14ac:dyDescent="0.3">
      <c r="B15992" s="11"/>
    </row>
    <row r="15993" spans="2:2" x14ac:dyDescent="0.3">
      <c r="B15993" s="11"/>
    </row>
    <row r="15994" spans="2:2" x14ac:dyDescent="0.3">
      <c r="B15994" s="11"/>
    </row>
    <row r="15995" spans="2:2" x14ac:dyDescent="0.3">
      <c r="B15995" s="11"/>
    </row>
    <row r="15996" spans="2:2" x14ac:dyDescent="0.3">
      <c r="B15996" s="11"/>
    </row>
    <row r="15997" spans="2:2" x14ac:dyDescent="0.3">
      <c r="B15997" s="11"/>
    </row>
    <row r="15998" spans="2:2" x14ac:dyDescent="0.3">
      <c r="B15998" s="11"/>
    </row>
    <row r="15999" spans="2:2" x14ac:dyDescent="0.3">
      <c r="B15999" s="11"/>
    </row>
    <row r="16000" spans="2:2" x14ac:dyDescent="0.3">
      <c r="B16000" s="11"/>
    </row>
    <row r="16001" spans="2:2" x14ac:dyDescent="0.3">
      <c r="B16001" s="11"/>
    </row>
    <row r="16002" spans="2:2" x14ac:dyDescent="0.3">
      <c r="B16002" s="11"/>
    </row>
    <row r="16003" spans="2:2" x14ac:dyDescent="0.3">
      <c r="B16003" s="11"/>
    </row>
    <row r="16004" spans="2:2" x14ac:dyDescent="0.3">
      <c r="B16004" s="11"/>
    </row>
    <row r="16005" spans="2:2" x14ac:dyDescent="0.3">
      <c r="B16005" s="11"/>
    </row>
    <row r="16006" spans="2:2" x14ac:dyDescent="0.3">
      <c r="B16006" s="11"/>
    </row>
    <row r="16007" spans="2:2" x14ac:dyDescent="0.3">
      <c r="B16007" s="11"/>
    </row>
    <row r="16008" spans="2:2" x14ac:dyDescent="0.3">
      <c r="B16008" s="11"/>
    </row>
    <row r="16009" spans="2:2" x14ac:dyDescent="0.3">
      <c r="B16009" s="11"/>
    </row>
    <row r="16010" spans="2:2" x14ac:dyDescent="0.3">
      <c r="B16010" s="11"/>
    </row>
    <row r="16011" spans="2:2" x14ac:dyDescent="0.3">
      <c r="B16011" s="11"/>
    </row>
    <row r="16012" spans="2:2" x14ac:dyDescent="0.3">
      <c r="B16012" s="11"/>
    </row>
    <row r="16013" spans="2:2" x14ac:dyDescent="0.3">
      <c r="B16013" s="11"/>
    </row>
    <row r="16014" spans="2:2" x14ac:dyDescent="0.3">
      <c r="B16014" s="11"/>
    </row>
    <row r="16015" spans="2:2" x14ac:dyDescent="0.3">
      <c r="B16015" s="11"/>
    </row>
    <row r="16016" spans="2:2" x14ac:dyDescent="0.3">
      <c r="B16016" s="11"/>
    </row>
    <row r="16017" spans="2:2" x14ac:dyDescent="0.3">
      <c r="B16017" s="11"/>
    </row>
    <row r="16018" spans="2:2" x14ac:dyDescent="0.3">
      <c r="B16018" s="11"/>
    </row>
    <row r="16019" spans="2:2" x14ac:dyDescent="0.3">
      <c r="B16019" s="11"/>
    </row>
    <row r="16020" spans="2:2" x14ac:dyDescent="0.3">
      <c r="B16020" s="11"/>
    </row>
    <row r="16021" spans="2:2" x14ac:dyDescent="0.3">
      <c r="B16021" s="11"/>
    </row>
    <row r="16022" spans="2:2" x14ac:dyDescent="0.3">
      <c r="B16022" s="11"/>
    </row>
    <row r="16023" spans="2:2" x14ac:dyDescent="0.3">
      <c r="B16023" s="11"/>
    </row>
    <row r="16024" spans="2:2" x14ac:dyDescent="0.3">
      <c r="B16024" s="11"/>
    </row>
    <row r="16025" spans="2:2" x14ac:dyDescent="0.3">
      <c r="B16025" s="11"/>
    </row>
    <row r="16026" spans="2:2" x14ac:dyDescent="0.3">
      <c r="B16026" s="11"/>
    </row>
    <row r="16027" spans="2:2" x14ac:dyDescent="0.3">
      <c r="B16027" s="11"/>
    </row>
    <row r="16028" spans="2:2" x14ac:dyDescent="0.3">
      <c r="B16028" s="11"/>
    </row>
    <row r="16029" spans="2:2" x14ac:dyDescent="0.3">
      <c r="B16029" s="11"/>
    </row>
    <row r="16030" spans="2:2" x14ac:dyDescent="0.3">
      <c r="B16030" s="11"/>
    </row>
    <row r="16031" spans="2:2" x14ac:dyDescent="0.3">
      <c r="B16031" s="11"/>
    </row>
    <row r="16032" spans="2:2" x14ac:dyDescent="0.3">
      <c r="B16032" s="11"/>
    </row>
    <row r="16033" spans="2:2" x14ac:dyDescent="0.3">
      <c r="B16033" s="11"/>
    </row>
    <row r="16034" spans="2:2" x14ac:dyDescent="0.3">
      <c r="B16034" s="11"/>
    </row>
    <row r="16035" spans="2:2" x14ac:dyDescent="0.3">
      <c r="B16035" s="11"/>
    </row>
    <row r="16036" spans="2:2" x14ac:dyDescent="0.3">
      <c r="B16036" s="11"/>
    </row>
    <row r="16037" spans="2:2" x14ac:dyDescent="0.3">
      <c r="B16037" s="11"/>
    </row>
    <row r="16038" spans="2:2" x14ac:dyDescent="0.3">
      <c r="B16038" s="11"/>
    </row>
    <row r="16039" spans="2:2" x14ac:dyDescent="0.3">
      <c r="B16039" s="11"/>
    </row>
    <row r="16040" spans="2:2" x14ac:dyDescent="0.3">
      <c r="B16040" s="11"/>
    </row>
    <row r="16041" spans="2:2" x14ac:dyDescent="0.3">
      <c r="B16041" s="11"/>
    </row>
    <row r="16042" spans="2:2" x14ac:dyDescent="0.3">
      <c r="B16042" s="11"/>
    </row>
    <row r="16043" spans="2:2" x14ac:dyDescent="0.3">
      <c r="B16043" s="11"/>
    </row>
    <row r="16044" spans="2:2" x14ac:dyDescent="0.3">
      <c r="B16044" s="11"/>
    </row>
    <row r="16045" spans="2:2" x14ac:dyDescent="0.3">
      <c r="B16045" s="11"/>
    </row>
    <row r="16046" spans="2:2" x14ac:dyDescent="0.3">
      <c r="B16046" s="11"/>
    </row>
    <row r="16047" spans="2:2" x14ac:dyDescent="0.3">
      <c r="B16047" s="11"/>
    </row>
    <row r="16048" spans="2:2" x14ac:dyDescent="0.3">
      <c r="B16048" s="11"/>
    </row>
    <row r="16049" spans="2:2" x14ac:dyDescent="0.3">
      <c r="B16049" s="11"/>
    </row>
    <row r="16050" spans="2:2" x14ac:dyDescent="0.3">
      <c r="B16050" s="11"/>
    </row>
    <row r="16051" spans="2:2" x14ac:dyDescent="0.3">
      <c r="B16051" s="11"/>
    </row>
    <row r="16052" spans="2:2" x14ac:dyDescent="0.3">
      <c r="B16052" s="11"/>
    </row>
    <row r="16053" spans="2:2" x14ac:dyDescent="0.3">
      <c r="B16053" s="11"/>
    </row>
    <row r="16054" spans="2:2" x14ac:dyDescent="0.3">
      <c r="B16054" s="11"/>
    </row>
    <row r="16055" spans="2:2" x14ac:dyDescent="0.3">
      <c r="B16055" s="11"/>
    </row>
    <row r="16056" spans="2:2" x14ac:dyDescent="0.3">
      <c r="B16056" s="11"/>
    </row>
    <row r="16057" spans="2:2" x14ac:dyDescent="0.3">
      <c r="B16057" s="11"/>
    </row>
    <row r="16058" spans="2:2" x14ac:dyDescent="0.3">
      <c r="B16058" s="11"/>
    </row>
    <row r="16059" spans="2:2" x14ac:dyDescent="0.3">
      <c r="B16059" s="11"/>
    </row>
    <row r="16060" spans="2:2" x14ac:dyDescent="0.3">
      <c r="B16060" s="11"/>
    </row>
    <row r="16061" spans="2:2" x14ac:dyDescent="0.3">
      <c r="B16061" s="11"/>
    </row>
    <row r="16062" spans="2:2" x14ac:dyDescent="0.3">
      <c r="B16062" s="11"/>
    </row>
    <row r="16063" spans="2:2" x14ac:dyDescent="0.3">
      <c r="B16063" s="11"/>
    </row>
    <row r="16064" spans="2:2" x14ac:dyDescent="0.3">
      <c r="B16064" s="11"/>
    </row>
    <row r="16065" spans="2:2" x14ac:dyDescent="0.3">
      <c r="B16065" s="11"/>
    </row>
    <row r="16066" spans="2:2" x14ac:dyDescent="0.3">
      <c r="B16066" s="11"/>
    </row>
    <row r="16067" spans="2:2" x14ac:dyDescent="0.3">
      <c r="B16067" s="11"/>
    </row>
    <row r="16068" spans="2:2" x14ac:dyDescent="0.3">
      <c r="B16068" s="11"/>
    </row>
    <row r="16069" spans="2:2" x14ac:dyDescent="0.3">
      <c r="B16069" s="11"/>
    </row>
    <row r="16070" spans="2:2" x14ac:dyDescent="0.3">
      <c r="B16070" s="11"/>
    </row>
    <row r="16071" spans="2:2" x14ac:dyDescent="0.3">
      <c r="B16071" s="11"/>
    </row>
    <row r="16072" spans="2:2" x14ac:dyDescent="0.3">
      <c r="B16072" s="11"/>
    </row>
    <row r="16073" spans="2:2" x14ac:dyDescent="0.3">
      <c r="B16073" s="11"/>
    </row>
    <row r="16074" spans="2:2" x14ac:dyDescent="0.3">
      <c r="B16074" s="11"/>
    </row>
    <row r="16075" spans="2:2" x14ac:dyDescent="0.3">
      <c r="B16075" s="11"/>
    </row>
    <row r="16076" spans="2:2" x14ac:dyDescent="0.3">
      <c r="B16076" s="11"/>
    </row>
    <row r="16077" spans="2:2" x14ac:dyDescent="0.3">
      <c r="B16077" s="11"/>
    </row>
    <row r="16078" spans="2:2" x14ac:dyDescent="0.3">
      <c r="B16078" s="11"/>
    </row>
    <row r="16079" spans="2:2" x14ac:dyDescent="0.3">
      <c r="B16079" s="11"/>
    </row>
    <row r="16080" spans="2:2" x14ac:dyDescent="0.3">
      <c r="B16080" s="11"/>
    </row>
    <row r="16081" spans="2:2" x14ac:dyDescent="0.3">
      <c r="B16081" s="11"/>
    </row>
    <row r="16082" spans="2:2" x14ac:dyDescent="0.3">
      <c r="B16082" s="11"/>
    </row>
    <row r="16083" spans="2:2" x14ac:dyDescent="0.3">
      <c r="B16083" s="11"/>
    </row>
    <row r="16084" spans="2:2" x14ac:dyDescent="0.3">
      <c r="B16084" s="11"/>
    </row>
    <row r="16085" spans="2:2" x14ac:dyDescent="0.3">
      <c r="B16085" s="11"/>
    </row>
    <row r="16086" spans="2:2" x14ac:dyDescent="0.3">
      <c r="B16086" s="11"/>
    </row>
    <row r="16087" spans="2:2" x14ac:dyDescent="0.3">
      <c r="B16087" s="11"/>
    </row>
    <row r="16088" spans="2:2" x14ac:dyDescent="0.3">
      <c r="B16088" s="11"/>
    </row>
    <row r="16089" spans="2:2" x14ac:dyDescent="0.3">
      <c r="B16089" s="11"/>
    </row>
    <row r="16090" spans="2:2" x14ac:dyDescent="0.3">
      <c r="B16090" s="11"/>
    </row>
    <row r="16091" spans="2:2" x14ac:dyDescent="0.3">
      <c r="B16091" s="11"/>
    </row>
    <row r="16092" spans="2:2" x14ac:dyDescent="0.3">
      <c r="B16092" s="11"/>
    </row>
    <row r="16093" spans="2:2" x14ac:dyDescent="0.3">
      <c r="B16093" s="11"/>
    </row>
    <row r="16094" spans="2:2" x14ac:dyDescent="0.3">
      <c r="B16094" s="11"/>
    </row>
    <row r="16095" spans="2:2" x14ac:dyDescent="0.3">
      <c r="B16095" s="11"/>
    </row>
    <row r="16096" spans="2:2" x14ac:dyDescent="0.3">
      <c r="B16096" s="11"/>
    </row>
    <row r="16097" spans="2:2" x14ac:dyDescent="0.3">
      <c r="B16097" s="11"/>
    </row>
    <row r="16098" spans="2:2" x14ac:dyDescent="0.3">
      <c r="B16098" s="11"/>
    </row>
    <row r="16099" spans="2:2" x14ac:dyDescent="0.3">
      <c r="B16099" s="11"/>
    </row>
    <row r="16100" spans="2:2" x14ac:dyDescent="0.3">
      <c r="B16100" s="11"/>
    </row>
    <row r="16101" spans="2:2" x14ac:dyDescent="0.3">
      <c r="B16101" s="11"/>
    </row>
    <row r="16102" spans="2:2" x14ac:dyDescent="0.3">
      <c r="B16102" s="11"/>
    </row>
    <row r="16103" spans="2:2" x14ac:dyDescent="0.3">
      <c r="B16103" s="11"/>
    </row>
    <row r="16104" spans="2:2" x14ac:dyDescent="0.3">
      <c r="B16104" s="11"/>
    </row>
    <row r="16105" spans="2:2" x14ac:dyDescent="0.3">
      <c r="B16105" s="11"/>
    </row>
    <row r="16106" spans="2:2" x14ac:dyDescent="0.3">
      <c r="B16106" s="11"/>
    </row>
    <row r="16107" spans="2:2" x14ac:dyDescent="0.3">
      <c r="B16107" s="11"/>
    </row>
    <row r="16108" spans="2:2" x14ac:dyDescent="0.3">
      <c r="B16108" s="11"/>
    </row>
    <row r="16109" spans="2:2" x14ac:dyDescent="0.3">
      <c r="B16109" s="11"/>
    </row>
    <row r="16110" spans="2:2" x14ac:dyDescent="0.3">
      <c r="B16110" s="11"/>
    </row>
    <row r="16111" spans="2:2" x14ac:dyDescent="0.3">
      <c r="B16111" s="11"/>
    </row>
    <row r="16112" spans="2:2" x14ac:dyDescent="0.3">
      <c r="B16112" s="11"/>
    </row>
    <row r="16113" spans="2:2" x14ac:dyDescent="0.3">
      <c r="B16113" s="11"/>
    </row>
    <row r="16114" spans="2:2" x14ac:dyDescent="0.3">
      <c r="B16114" s="11"/>
    </row>
    <row r="16115" spans="2:2" x14ac:dyDescent="0.3">
      <c r="B16115" s="11"/>
    </row>
    <row r="16116" spans="2:2" x14ac:dyDescent="0.3">
      <c r="B16116" s="11"/>
    </row>
    <row r="16117" spans="2:2" x14ac:dyDescent="0.3">
      <c r="B16117" s="11"/>
    </row>
    <row r="16118" spans="2:2" x14ac:dyDescent="0.3">
      <c r="B16118" s="11"/>
    </row>
    <row r="16119" spans="2:2" x14ac:dyDescent="0.3">
      <c r="B16119" s="11"/>
    </row>
    <row r="16120" spans="2:2" x14ac:dyDescent="0.3">
      <c r="B16120" s="11"/>
    </row>
    <row r="16121" spans="2:2" x14ac:dyDescent="0.3">
      <c r="B16121" s="11"/>
    </row>
    <row r="16122" spans="2:2" x14ac:dyDescent="0.3">
      <c r="B16122" s="11"/>
    </row>
    <row r="16123" spans="2:2" x14ac:dyDescent="0.3">
      <c r="B16123" s="11"/>
    </row>
    <row r="16124" spans="2:2" x14ac:dyDescent="0.3">
      <c r="B16124" s="11"/>
    </row>
    <row r="16125" spans="2:2" x14ac:dyDescent="0.3">
      <c r="B16125" s="11"/>
    </row>
    <row r="16126" spans="2:2" x14ac:dyDescent="0.3">
      <c r="B16126" s="11"/>
    </row>
    <row r="16127" spans="2:2" x14ac:dyDescent="0.3">
      <c r="B16127" s="11"/>
    </row>
    <row r="16128" spans="2:2" x14ac:dyDescent="0.3">
      <c r="B16128" s="11"/>
    </row>
    <row r="16129" spans="2:2" x14ac:dyDescent="0.3">
      <c r="B16129" s="11"/>
    </row>
    <row r="16130" spans="2:2" x14ac:dyDescent="0.3">
      <c r="B16130" s="11"/>
    </row>
    <row r="16131" spans="2:2" x14ac:dyDescent="0.3">
      <c r="B16131" s="11"/>
    </row>
    <row r="16132" spans="2:2" x14ac:dyDescent="0.3">
      <c r="B16132" s="11"/>
    </row>
    <row r="16133" spans="2:2" x14ac:dyDescent="0.3">
      <c r="B16133" s="11"/>
    </row>
    <row r="16134" spans="2:2" x14ac:dyDescent="0.3">
      <c r="B16134" s="11"/>
    </row>
    <row r="16135" spans="2:2" x14ac:dyDescent="0.3">
      <c r="B16135" s="11"/>
    </row>
    <row r="16136" spans="2:2" x14ac:dyDescent="0.3">
      <c r="B16136" s="11"/>
    </row>
    <row r="16137" spans="2:2" x14ac:dyDescent="0.3">
      <c r="B16137" s="11"/>
    </row>
    <row r="16138" spans="2:2" x14ac:dyDescent="0.3">
      <c r="B16138" s="11"/>
    </row>
    <row r="16139" spans="2:2" x14ac:dyDescent="0.3">
      <c r="B16139" s="11"/>
    </row>
    <row r="16140" spans="2:2" x14ac:dyDescent="0.3">
      <c r="B16140" s="11"/>
    </row>
    <row r="16141" spans="2:2" x14ac:dyDescent="0.3">
      <c r="B16141" s="11"/>
    </row>
    <row r="16142" spans="2:2" x14ac:dyDescent="0.3">
      <c r="B16142" s="11"/>
    </row>
    <row r="16143" spans="2:2" x14ac:dyDescent="0.3">
      <c r="B16143" s="11"/>
    </row>
    <row r="16144" spans="2:2" x14ac:dyDescent="0.3">
      <c r="B16144" s="11"/>
    </row>
    <row r="16145" spans="2:2" x14ac:dyDescent="0.3">
      <c r="B16145" s="11"/>
    </row>
    <row r="16146" spans="2:2" x14ac:dyDescent="0.3">
      <c r="B16146" s="11"/>
    </row>
    <row r="16147" spans="2:2" x14ac:dyDescent="0.3">
      <c r="B16147" s="11"/>
    </row>
    <row r="16148" spans="2:2" x14ac:dyDescent="0.3">
      <c r="B16148" s="11"/>
    </row>
    <row r="16149" spans="2:2" x14ac:dyDescent="0.3">
      <c r="B16149" s="11"/>
    </row>
    <row r="16150" spans="2:2" x14ac:dyDescent="0.3">
      <c r="B16150" s="11"/>
    </row>
    <row r="16151" spans="2:2" x14ac:dyDescent="0.3">
      <c r="B16151" s="11"/>
    </row>
    <row r="16152" spans="2:2" x14ac:dyDescent="0.3">
      <c r="B16152" s="11"/>
    </row>
    <row r="16153" spans="2:2" x14ac:dyDescent="0.3">
      <c r="B16153" s="11"/>
    </row>
    <row r="16154" spans="2:2" x14ac:dyDescent="0.3">
      <c r="B16154" s="11"/>
    </row>
    <row r="16155" spans="2:2" x14ac:dyDescent="0.3">
      <c r="B16155" s="11"/>
    </row>
    <row r="16156" spans="2:2" x14ac:dyDescent="0.3">
      <c r="B16156" s="11"/>
    </row>
    <row r="16157" spans="2:2" x14ac:dyDescent="0.3">
      <c r="B16157" s="11"/>
    </row>
    <row r="16158" spans="2:2" x14ac:dyDescent="0.3">
      <c r="B16158" s="11"/>
    </row>
    <row r="16159" spans="2:2" x14ac:dyDescent="0.3">
      <c r="B16159" s="11"/>
    </row>
    <row r="16160" spans="2:2" x14ac:dyDescent="0.3">
      <c r="B16160" s="11"/>
    </row>
    <row r="16161" spans="2:2" x14ac:dyDescent="0.3">
      <c r="B16161" s="11"/>
    </row>
    <row r="16162" spans="2:2" x14ac:dyDescent="0.3">
      <c r="B16162" s="11"/>
    </row>
    <row r="16163" spans="2:2" x14ac:dyDescent="0.3">
      <c r="B16163" s="11"/>
    </row>
    <row r="16164" spans="2:2" x14ac:dyDescent="0.3">
      <c r="B16164" s="11"/>
    </row>
    <row r="16165" spans="2:2" x14ac:dyDescent="0.3">
      <c r="B16165" s="11"/>
    </row>
    <row r="16166" spans="2:2" x14ac:dyDescent="0.3">
      <c r="B16166" s="11"/>
    </row>
    <row r="16167" spans="2:2" x14ac:dyDescent="0.3">
      <c r="B16167" s="11"/>
    </row>
    <row r="16168" spans="2:2" x14ac:dyDescent="0.3">
      <c r="B16168" s="11"/>
    </row>
    <row r="16169" spans="2:2" x14ac:dyDescent="0.3">
      <c r="B16169" s="11"/>
    </row>
    <row r="16170" spans="2:2" x14ac:dyDescent="0.3">
      <c r="B16170" s="11"/>
    </row>
    <row r="16171" spans="2:2" x14ac:dyDescent="0.3">
      <c r="B16171" s="11"/>
    </row>
    <row r="16172" spans="2:2" x14ac:dyDescent="0.3">
      <c r="B16172" s="11"/>
    </row>
    <row r="16173" spans="2:2" x14ac:dyDescent="0.3">
      <c r="B16173" s="11"/>
    </row>
    <row r="16174" spans="2:2" x14ac:dyDescent="0.3">
      <c r="B16174" s="11"/>
    </row>
    <row r="16175" spans="2:2" x14ac:dyDescent="0.3">
      <c r="B16175" s="11"/>
    </row>
    <row r="16176" spans="2:2" x14ac:dyDescent="0.3">
      <c r="B16176" s="11"/>
    </row>
    <row r="16177" spans="2:2" x14ac:dyDescent="0.3">
      <c r="B16177" s="11"/>
    </row>
    <row r="16178" spans="2:2" x14ac:dyDescent="0.3">
      <c r="B16178" s="11"/>
    </row>
    <row r="16179" spans="2:2" x14ac:dyDescent="0.3">
      <c r="B16179" s="11"/>
    </row>
    <row r="16180" spans="2:2" x14ac:dyDescent="0.3">
      <c r="B16180" s="11"/>
    </row>
    <row r="16181" spans="2:2" x14ac:dyDescent="0.3">
      <c r="B16181" s="11"/>
    </row>
    <row r="16182" spans="2:2" x14ac:dyDescent="0.3">
      <c r="B16182" s="11"/>
    </row>
    <row r="16183" spans="2:2" x14ac:dyDescent="0.3">
      <c r="B16183" s="11"/>
    </row>
    <row r="16184" spans="2:2" x14ac:dyDescent="0.3">
      <c r="B16184" s="11"/>
    </row>
    <row r="16185" spans="2:2" x14ac:dyDescent="0.3">
      <c r="B16185" s="11"/>
    </row>
    <row r="16186" spans="2:2" x14ac:dyDescent="0.3">
      <c r="B16186" s="11"/>
    </row>
    <row r="16187" spans="2:2" x14ac:dyDescent="0.3">
      <c r="B16187" s="11"/>
    </row>
    <row r="16188" spans="2:2" x14ac:dyDescent="0.3">
      <c r="B16188" s="11"/>
    </row>
    <row r="16189" spans="2:2" x14ac:dyDescent="0.3">
      <c r="B16189" s="11"/>
    </row>
    <row r="16190" spans="2:2" x14ac:dyDescent="0.3">
      <c r="B16190" s="11"/>
    </row>
    <row r="16191" spans="2:2" x14ac:dyDescent="0.3">
      <c r="B16191" s="11"/>
    </row>
    <row r="16192" spans="2:2" x14ac:dyDescent="0.3">
      <c r="B16192" s="11"/>
    </row>
    <row r="16193" spans="2:2" x14ac:dyDescent="0.3">
      <c r="B16193" s="11"/>
    </row>
    <row r="16194" spans="2:2" x14ac:dyDescent="0.3">
      <c r="B16194" s="11"/>
    </row>
    <row r="16195" spans="2:2" x14ac:dyDescent="0.3">
      <c r="B16195" s="11"/>
    </row>
    <row r="16196" spans="2:2" x14ac:dyDescent="0.3">
      <c r="B16196" s="11"/>
    </row>
    <row r="16197" spans="2:2" x14ac:dyDescent="0.3">
      <c r="B16197" s="11"/>
    </row>
    <row r="16198" spans="2:2" x14ac:dyDescent="0.3">
      <c r="B16198" s="11"/>
    </row>
    <row r="16199" spans="2:2" x14ac:dyDescent="0.3">
      <c r="B16199" s="11"/>
    </row>
    <row r="16200" spans="2:2" x14ac:dyDescent="0.3">
      <c r="B16200" s="11"/>
    </row>
    <row r="16201" spans="2:2" x14ac:dyDescent="0.3">
      <c r="B16201" s="11"/>
    </row>
    <row r="16202" spans="2:2" x14ac:dyDescent="0.3">
      <c r="B16202" s="11"/>
    </row>
    <row r="16203" spans="2:2" x14ac:dyDescent="0.3">
      <c r="B16203" s="11"/>
    </row>
    <row r="16204" spans="2:2" x14ac:dyDescent="0.3">
      <c r="B16204" s="11"/>
    </row>
    <row r="16205" spans="2:2" x14ac:dyDescent="0.3">
      <c r="B16205" s="11"/>
    </row>
    <row r="16206" spans="2:2" x14ac:dyDescent="0.3">
      <c r="B16206" s="11"/>
    </row>
    <row r="16207" spans="2:2" x14ac:dyDescent="0.3">
      <c r="B16207" s="11"/>
    </row>
    <row r="16208" spans="2:2" x14ac:dyDescent="0.3">
      <c r="B16208" s="11"/>
    </row>
    <row r="16209" spans="2:2" x14ac:dyDescent="0.3">
      <c r="B16209" s="11"/>
    </row>
    <row r="16210" spans="2:2" x14ac:dyDescent="0.3">
      <c r="B16210" s="11"/>
    </row>
    <row r="16211" spans="2:2" x14ac:dyDescent="0.3">
      <c r="B16211" s="11"/>
    </row>
    <row r="16212" spans="2:2" x14ac:dyDescent="0.3">
      <c r="B16212" s="11"/>
    </row>
    <row r="16213" spans="2:2" x14ac:dyDescent="0.3">
      <c r="B16213" s="11"/>
    </row>
    <row r="16214" spans="2:2" x14ac:dyDescent="0.3">
      <c r="B16214" s="11"/>
    </row>
    <row r="16215" spans="2:2" x14ac:dyDescent="0.3">
      <c r="B16215" s="11"/>
    </row>
    <row r="16216" spans="2:2" x14ac:dyDescent="0.3">
      <c r="B16216" s="11"/>
    </row>
    <row r="16217" spans="2:2" x14ac:dyDescent="0.3">
      <c r="B16217" s="11"/>
    </row>
    <row r="16218" spans="2:2" x14ac:dyDescent="0.3">
      <c r="B16218" s="11"/>
    </row>
    <row r="16219" spans="2:2" x14ac:dyDescent="0.3">
      <c r="B16219" s="11"/>
    </row>
    <row r="16220" spans="2:2" x14ac:dyDescent="0.3">
      <c r="B16220" s="11"/>
    </row>
    <row r="16221" spans="2:2" x14ac:dyDescent="0.3">
      <c r="B16221" s="11"/>
    </row>
    <row r="16222" spans="2:2" x14ac:dyDescent="0.3">
      <c r="B16222" s="11"/>
    </row>
    <row r="16223" spans="2:2" x14ac:dyDescent="0.3">
      <c r="B16223" s="11"/>
    </row>
    <row r="16224" spans="2:2" x14ac:dyDescent="0.3">
      <c r="B16224" s="11"/>
    </row>
    <row r="16225" spans="2:2" x14ac:dyDescent="0.3">
      <c r="B16225" s="11"/>
    </row>
    <row r="16226" spans="2:2" x14ac:dyDescent="0.3">
      <c r="B16226" s="11"/>
    </row>
    <row r="16227" spans="2:2" x14ac:dyDescent="0.3">
      <c r="B16227" s="11"/>
    </row>
    <row r="16228" spans="2:2" x14ac:dyDescent="0.3">
      <c r="B16228" s="11"/>
    </row>
    <row r="16229" spans="2:2" x14ac:dyDescent="0.3">
      <c r="B16229" s="11"/>
    </row>
    <row r="16230" spans="2:2" x14ac:dyDescent="0.3">
      <c r="B16230" s="11"/>
    </row>
    <row r="16231" spans="2:2" x14ac:dyDescent="0.3">
      <c r="B16231" s="11"/>
    </row>
    <row r="16232" spans="2:2" x14ac:dyDescent="0.3">
      <c r="B16232" s="11"/>
    </row>
    <row r="16233" spans="2:2" x14ac:dyDescent="0.3">
      <c r="B16233" s="11"/>
    </row>
    <row r="16234" spans="2:2" x14ac:dyDescent="0.3">
      <c r="B16234" s="11"/>
    </row>
    <row r="16235" spans="2:2" x14ac:dyDescent="0.3">
      <c r="B16235" s="11"/>
    </row>
    <row r="16236" spans="2:2" x14ac:dyDescent="0.3">
      <c r="B16236" s="11"/>
    </row>
    <row r="16237" spans="2:2" x14ac:dyDescent="0.3">
      <c r="B16237" s="11"/>
    </row>
    <row r="16238" spans="2:2" x14ac:dyDescent="0.3">
      <c r="B16238" s="11"/>
    </row>
    <row r="16239" spans="2:2" x14ac:dyDescent="0.3">
      <c r="B16239" s="11"/>
    </row>
    <row r="16240" spans="2:2" x14ac:dyDescent="0.3">
      <c r="B16240" s="11"/>
    </row>
    <row r="16241" spans="2:2" x14ac:dyDescent="0.3">
      <c r="B16241" s="11"/>
    </row>
    <row r="16242" spans="2:2" x14ac:dyDescent="0.3">
      <c r="B16242" s="11"/>
    </row>
    <row r="16243" spans="2:2" x14ac:dyDescent="0.3">
      <c r="B16243" s="11"/>
    </row>
    <row r="16244" spans="2:2" x14ac:dyDescent="0.3">
      <c r="B16244" s="11"/>
    </row>
    <row r="16245" spans="2:2" x14ac:dyDescent="0.3">
      <c r="B16245" s="11"/>
    </row>
    <row r="16246" spans="2:2" x14ac:dyDescent="0.3">
      <c r="B16246" s="11"/>
    </row>
    <row r="16247" spans="2:2" x14ac:dyDescent="0.3">
      <c r="B16247" s="11"/>
    </row>
    <row r="16248" spans="2:2" x14ac:dyDescent="0.3">
      <c r="B16248" s="11"/>
    </row>
    <row r="16249" spans="2:2" x14ac:dyDescent="0.3">
      <c r="B16249" s="11"/>
    </row>
    <row r="16250" spans="2:2" x14ac:dyDescent="0.3">
      <c r="B16250" s="11"/>
    </row>
    <row r="16251" spans="2:2" x14ac:dyDescent="0.3">
      <c r="B16251" s="11"/>
    </row>
    <row r="16252" spans="2:2" x14ac:dyDescent="0.3">
      <c r="B16252" s="11"/>
    </row>
    <row r="16253" spans="2:2" x14ac:dyDescent="0.3">
      <c r="B16253" s="11"/>
    </row>
    <row r="16254" spans="2:2" x14ac:dyDescent="0.3">
      <c r="B16254" s="11"/>
    </row>
    <row r="16255" spans="2:2" x14ac:dyDescent="0.3">
      <c r="B16255" s="11"/>
    </row>
    <row r="16256" spans="2:2" x14ac:dyDescent="0.3">
      <c r="B16256" s="11"/>
    </row>
    <row r="16257" spans="2:2" x14ac:dyDescent="0.3">
      <c r="B16257" s="11"/>
    </row>
    <row r="16258" spans="2:2" x14ac:dyDescent="0.3">
      <c r="B16258" s="11"/>
    </row>
    <row r="16259" spans="2:2" x14ac:dyDescent="0.3">
      <c r="B16259" s="11"/>
    </row>
    <row r="16260" spans="2:2" x14ac:dyDescent="0.3">
      <c r="B16260" s="11"/>
    </row>
    <row r="16261" spans="2:2" x14ac:dyDescent="0.3">
      <c r="B16261" s="11"/>
    </row>
    <row r="16262" spans="2:2" x14ac:dyDescent="0.3">
      <c r="B16262" s="11"/>
    </row>
    <row r="16263" spans="2:2" x14ac:dyDescent="0.3">
      <c r="B16263" s="11"/>
    </row>
    <row r="16264" spans="2:2" x14ac:dyDescent="0.3">
      <c r="B16264" s="11"/>
    </row>
    <row r="16265" spans="2:2" x14ac:dyDescent="0.3">
      <c r="B16265" s="11"/>
    </row>
    <row r="16266" spans="2:2" x14ac:dyDescent="0.3">
      <c r="B16266" s="11"/>
    </row>
    <row r="16267" spans="2:2" x14ac:dyDescent="0.3">
      <c r="B16267" s="11"/>
    </row>
    <row r="16268" spans="2:2" x14ac:dyDescent="0.3">
      <c r="B16268" s="11"/>
    </row>
    <row r="16269" spans="2:2" x14ac:dyDescent="0.3">
      <c r="B16269" s="11"/>
    </row>
    <row r="16270" spans="2:2" x14ac:dyDescent="0.3">
      <c r="B16270" s="11"/>
    </row>
    <row r="16271" spans="2:2" x14ac:dyDescent="0.3">
      <c r="B16271" s="11"/>
    </row>
    <row r="16272" spans="2:2" x14ac:dyDescent="0.3">
      <c r="B16272" s="11"/>
    </row>
    <row r="16273" spans="2:2" x14ac:dyDescent="0.3">
      <c r="B16273" s="11"/>
    </row>
    <row r="16274" spans="2:2" x14ac:dyDescent="0.3">
      <c r="B16274" s="11"/>
    </row>
    <row r="16275" spans="2:2" x14ac:dyDescent="0.3">
      <c r="B16275" s="11"/>
    </row>
    <row r="16276" spans="2:2" x14ac:dyDescent="0.3">
      <c r="B16276" s="11"/>
    </row>
    <row r="16277" spans="2:2" x14ac:dyDescent="0.3">
      <c r="B16277" s="11"/>
    </row>
    <row r="16278" spans="2:2" x14ac:dyDescent="0.3">
      <c r="B16278" s="11"/>
    </row>
    <row r="16279" spans="2:2" x14ac:dyDescent="0.3">
      <c r="B16279" s="11"/>
    </row>
    <row r="16280" spans="2:2" x14ac:dyDescent="0.3">
      <c r="B16280" s="11"/>
    </row>
    <row r="16281" spans="2:2" x14ac:dyDescent="0.3">
      <c r="B16281" s="11"/>
    </row>
    <row r="16282" spans="2:2" x14ac:dyDescent="0.3">
      <c r="B16282" s="11"/>
    </row>
    <row r="16283" spans="2:2" x14ac:dyDescent="0.3">
      <c r="B16283" s="11"/>
    </row>
    <row r="16284" spans="2:2" x14ac:dyDescent="0.3">
      <c r="B16284" s="11"/>
    </row>
    <row r="16285" spans="2:2" x14ac:dyDescent="0.3">
      <c r="B16285" s="11"/>
    </row>
    <row r="16286" spans="2:2" x14ac:dyDescent="0.3">
      <c r="B16286" s="11"/>
    </row>
    <row r="16287" spans="2:2" x14ac:dyDescent="0.3">
      <c r="B16287" s="11"/>
    </row>
    <row r="16288" spans="2:2" x14ac:dyDescent="0.3">
      <c r="B16288" s="11"/>
    </row>
    <row r="16289" spans="2:2" x14ac:dyDescent="0.3">
      <c r="B16289" s="11"/>
    </row>
    <row r="16290" spans="2:2" x14ac:dyDescent="0.3">
      <c r="B16290" s="11"/>
    </row>
    <row r="16291" spans="2:2" x14ac:dyDescent="0.3">
      <c r="B16291" s="11"/>
    </row>
    <row r="16292" spans="2:2" x14ac:dyDescent="0.3">
      <c r="B16292" s="11"/>
    </row>
    <row r="16293" spans="2:2" x14ac:dyDescent="0.3">
      <c r="B16293" s="11"/>
    </row>
    <row r="16294" spans="2:2" x14ac:dyDescent="0.3">
      <c r="B16294" s="11"/>
    </row>
    <row r="16295" spans="2:2" x14ac:dyDescent="0.3">
      <c r="B16295" s="11"/>
    </row>
    <row r="16296" spans="2:2" x14ac:dyDescent="0.3">
      <c r="B16296" s="11"/>
    </row>
    <row r="16297" spans="2:2" x14ac:dyDescent="0.3">
      <c r="B16297" s="11"/>
    </row>
    <row r="16298" spans="2:2" x14ac:dyDescent="0.3">
      <c r="B16298" s="11"/>
    </row>
    <row r="16299" spans="2:2" x14ac:dyDescent="0.3">
      <c r="B16299" s="11"/>
    </row>
    <row r="16300" spans="2:2" x14ac:dyDescent="0.3">
      <c r="B16300" s="11"/>
    </row>
    <row r="16301" spans="2:2" x14ac:dyDescent="0.3">
      <c r="B16301" s="11"/>
    </row>
    <row r="16302" spans="2:2" x14ac:dyDescent="0.3">
      <c r="B16302" s="11"/>
    </row>
    <row r="16303" spans="2:2" x14ac:dyDescent="0.3">
      <c r="B16303" s="11"/>
    </row>
    <row r="16304" spans="2:2" x14ac:dyDescent="0.3">
      <c r="B16304" s="11"/>
    </row>
    <row r="16305" spans="2:2" x14ac:dyDescent="0.3">
      <c r="B16305" s="11"/>
    </row>
    <row r="16306" spans="2:2" x14ac:dyDescent="0.3">
      <c r="B16306" s="11"/>
    </row>
    <row r="16307" spans="2:2" x14ac:dyDescent="0.3">
      <c r="B16307" s="11"/>
    </row>
    <row r="16308" spans="2:2" x14ac:dyDescent="0.3">
      <c r="B16308" s="11"/>
    </row>
    <row r="16309" spans="2:2" x14ac:dyDescent="0.3">
      <c r="B16309" s="11"/>
    </row>
    <row r="16310" spans="2:2" x14ac:dyDescent="0.3">
      <c r="B16310" s="11"/>
    </row>
    <row r="16311" spans="2:2" x14ac:dyDescent="0.3">
      <c r="B16311" s="11"/>
    </row>
    <row r="16312" spans="2:2" x14ac:dyDescent="0.3">
      <c r="B16312" s="11"/>
    </row>
    <row r="16313" spans="2:2" x14ac:dyDescent="0.3">
      <c r="B16313" s="11"/>
    </row>
    <row r="16314" spans="2:2" x14ac:dyDescent="0.3">
      <c r="B16314" s="11"/>
    </row>
    <row r="16315" spans="2:2" x14ac:dyDescent="0.3">
      <c r="B16315" s="11"/>
    </row>
    <row r="16316" spans="2:2" x14ac:dyDescent="0.3">
      <c r="B16316" s="11"/>
    </row>
    <row r="16317" spans="2:2" x14ac:dyDescent="0.3">
      <c r="B16317" s="11"/>
    </row>
    <row r="16318" spans="2:2" x14ac:dyDescent="0.3">
      <c r="B16318" s="11"/>
    </row>
    <row r="16319" spans="2:2" x14ac:dyDescent="0.3">
      <c r="B16319" s="11"/>
    </row>
    <row r="16320" spans="2:2" x14ac:dyDescent="0.3">
      <c r="B16320" s="11"/>
    </row>
    <row r="16321" spans="2:2" x14ac:dyDescent="0.3">
      <c r="B16321" s="11"/>
    </row>
    <row r="16322" spans="2:2" x14ac:dyDescent="0.3">
      <c r="B16322" s="11"/>
    </row>
    <row r="16323" spans="2:2" x14ac:dyDescent="0.3">
      <c r="B16323" s="11"/>
    </row>
    <row r="16324" spans="2:2" x14ac:dyDescent="0.3">
      <c r="B16324" s="11"/>
    </row>
    <row r="16325" spans="2:2" x14ac:dyDescent="0.3">
      <c r="B16325" s="11"/>
    </row>
    <row r="16326" spans="2:2" x14ac:dyDescent="0.3">
      <c r="B16326" s="11"/>
    </row>
    <row r="16327" spans="2:2" x14ac:dyDescent="0.3">
      <c r="B16327" s="11"/>
    </row>
    <row r="16328" spans="2:2" x14ac:dyDescent="0.3">
      <c r="B16328" s="11"/>
    </row>
    <row r="16329" spans="2:2" x14ac:dyDescent="0.3">
      <c r="B16329" s="11"/>
    </row>
    <row r="16330" spans="2:2" x14ac:dyDescent="0.3">
      <c r="B16330" s="11"/>
    </row>
    <row r="16331" spans="2:2" x14ac:dyDescent="0.3">
      <c r="B16331" s="11"/>
    </row>
    <row r="16332" spans="2:2" x14ac:dyDescent="0.3">
      <c r="B16332" s="11"/>
    </row>
    <row r="16333" spans="2:2" x14ac:dyDescent="0.3">
      <c r="B16333" s="11"/>
    </row>
    <row r="16334" spans="2:2" x14ac:dyDescent="0.3">
      <c r="B16334" s="11"/>
    </row>
    <row r="16335" spans="2:2" x14ac:dyDescent="0.3">
      <c r="B16335" s="11"/>
    </row>
    <row r="16336" spans="2:2" x14ac:dyDescent="0.3">
      <c r="B16336" s="11"/>
    </row>
    <row r="16337" spans="2:2" x14ac:dyDescent="0.3">
      <c r="B16337" s="11"/>
    </row>
    <row r="16338" spans="2:2" x14ac:dyDescent="0.3">
      <c r="B16338" s="11"/>
    </row>
    <row r="16339" spans="2:2" x14ac:dyDescent="0.3">
      <c r="B16339" s="11"/>
    </row>
    <row r="16340" spans="2:2" x14ac:dyDescent="0.3">
      <c r="B16340" s="11"/>
    </row>
    <row r="16341" spans="2:2" x14ac:dyDescent="0.3">
      <c r="B16341" s="11"/>
    </row>
    <row r="16342" spans="2:2" x14ac:dyDescent="0.3">
      <c r="B16342" s="11"/>
    </row>
    <row r="16343" spans="2:2" x14ac:dyDescent="0.3">
      <c r="B16343" s="11"/>
    </row>
    <row r="16344" spans="2:2" x14ac:dyDescent="0.3">
      <c r="B16344" s="11"/>
    </row>
    <row r="16345" spans="2:2" x14ac:dyDescent="0.3">
      <c r="B16345" s="11"/>
    </row>
    <row r="16346" spans="2:2" x14ac:dyDescent="0.3">
      <c r="B16346" s="11"/>
    </row>
    <row r="16347" spans="2:2" x14ac:dyDescent="0.3">
      <c r="B16347" s="11"/>
    </row>
    <row r="16348" spans="2:2" x14ac:dyDescent="0.3">
      <c r="B16348" s="11"/>
    </row>
    <row r="16349" spans="2:2" x14ac:dyDescent="0.3">
      <c r="B16349" s="11"/>
    </row>
    <row r="16350" spans="2:2" x14ac:dyDescent="0.3">
      <c r="B16350" s="11"/>
    </row>
    <row r="16351" spans="2:2" x14ac:dyDescent="0.3">
      <c r="B16351" s="11"/>
    </row>
    <row r="16352" spans="2:2" x14ac:dyDescent="0.3">
      <c r="B16352" s="11"/>
    </row>
    <row r="16353" spans="2:2" x14ac:dyDescent="0.3">
      <c r="B16353" s="11"/>
    </row>
    <row r="16354" spans="2:2" x14ac:dyDescent="0.3">
      <c r="B16354" s="11"/>
    </row>
    <row r="16355" spans="2:2" x14ac:dyDescent="0.3">
      <c r="B16355" s="11"/>
    </row>
    <row r="16356" spans="2:2" x14ac:dyDescent="0.3">
      <c r="B16356" s="11"/>
    </row>
    <row r="16357" spans="2:2" x14ac:dyDescent="0.3">
      <c r="B16357" s="11"/>
    </row>
    <row r="16358" spans="2:2" x14ac:dyDescent="0.3">
      <c r="B16358" s="11"/>
    </row>
    <row r="16359" spans="2:2" x14ac:dyDescent="0.3">
      <c r="B16359" s="11"/>
    </row>
    <row r="16360" spans="2:2" x14ac:dyDescent="0.3">
      <c r="B16360" s="11"/>
    </row>
    <row r="16361" spans="2:2" x14ac:dyDescent="0.3">
      <c r="B16361" s="11"/>
    </row>
    <row r="16362" spans="2:2" x14ac:dyDescent="0.3">
      <c r="B16362" s="11"/>
    </row>
    <row r="16363" spans="2:2" x14ac:dyDescent="0.3">
      <c r="B16363" s="11"/>
    </row>
    <row r="16364" spans="2:2" x14ac:dyDescent="0.3">
      <c r="B16364" s="11"/>
    </row>
    <row r="16365" spans="2:2" x14ac:dyDescent="0.3">
      <c r="B16365" s="11"/>
    </row>
    <row r="16366" spans="2:2" x14ac:dyDescent="0.3">
      <c r="B16366" s="11"/>
    </row>
    <row r="16367" spans="2:2" x14ac:dyDescent="0.3">
      <c r="B16367" s="11"/>
    </row>
    <row r="16368" spans="2:2" x14ac:dyDescent="0.3">
      <c r="B16368" s="11"/>
    </row>
    <row r="16369" spans="2:2" x14ac:dyDescent="0.3">
      <c r="B16369" s="11"/>
    </row>
    <row r="16370" spans="2:2" x14ac:dyDescent="0.3">
      <c r="B16370" s="11"/>
    </row>
    <row r="16371" spans="2:2" x14ac:dyDescent="0.3">
      <c r="B16371" s="11"/>
    </row>
    <row r="16372" spans="2:2" x14ac:dyDescent="0.3">
      <c r="B16372" s="11"/>
    </row>
    <row r="16373" spans="2:2" x14ac:dyDescent="0.3">
      <c r="B16373" s="11"/>
    </row>
    <row r="16374" spans="2:2" x14ac:dyDescent="0.3">
      <c r="B16374" s="11"/>
    </row>
    <row r="16375" spans="2:2" x14ac:dyDescent="0.3">
      <c r="B16375" s="11"/>
    </row>
    <row r="16376" spans="2:2" x14ac:dyDescent="0.3">
      <c r="B16376" s="11"/>
    </row>
    <row r="16377" spans="2:2" x14ac:dyDescent="0.3">
      <c r="B16377" s="11"/>
    </row>
    <row r="16378" spans="2:2" x14ac:dyDescent="0.3">
      <c r="B16378" s="11"/>
    </row>
    <row r="16379" spans="2:2" x14ac:dyDescent="0.3">
      <c r="B16379" s="11"/>
    </row>
    <row r="16380" spans="2:2" x14ac:dyDescent="0.3">
      <c r="B16380" s="11"/>
    </row>
    <row r="16381" spans="2:2" x14ac:dyDescent="0.3">
      <c r="B16381" s="11"/>
    </row>
    <row r="16382" spans="2:2" x14ac:dyDescent="0.3">
      <c r="B16382" s="11"/>
    </row>
    <row r="16383" spans="2:2" x14ac:dyDescent="0.3">
      <c r="B16383" s="11"/>
    </row>
    <row r="16384" spans="2:2" x14ac:dyDescent="0.3">
      <c r="B16384" s="11"/>
    </row>
    <row r="16385" spans="2:2" x14ac:dyDescent="0.3">
      <c r="B16385" s="11"/>
    </row>
    <row r="16386" spans="2:2" x14ac:dyDescent="0.3">
      <c r="B16386" s="11"/>
    </row>
    <row r="16387" spans="2:2" x14ac:dyDescent="0.3">
      <c r="B16387" s="11"/>
    </row>
    <row r="16388" spans="2:2" x14ac:dyDescent="0.3">
      <c r="B16388" s="11"/>
    </row>
    <row r="16389" spans="2:2" x14ac:dyDescent="0.3">
      <c r="B16389" s="11"/>
    </row>
    <row r="16390" spans="2:2" x14ac:dyDescent="0.3">
      <c r="B16390" s="11"/>
    </row>
    <row r="16391" spans="2:2" x14ac:dyDescent="0.3">
      <c r="B16391" s="11"/>
    </row>
    <row r="16392" spans="2:2" x14ac:dyDescent="0.3">
      <c r="B16392" s="11"/>
    </row>
    <row r="16393" spans="2:2" x14ac:dyDescent="0.3">
      <c r="B16393" s="11"/>
    </row>
    <row r="16394" spans="2:2" x14ac:dyDescent="0.3">
      <c r="B16394" s="11"/>
    </row>
    <row r="16395" spans="2:2" x14ac:dyDescent="0.3">
      <c r="B16395" s="11"/>
    </row>
    <row r="16396" spans="2:2" x14ac:dyDescent="0.3">
      <c r="B16396" s="11"/>
    </row>
    <row r="16397" spans="2:2" x14ac:dyDescent="0.3">
      <c r="B16397" s="11"/>
    </row>
    <row r="16398" spans="2:2" x14ac:dyDescent="0.3">
      <c r="B16398" s="11"/>
    </row>
    <row r="16399" spans="2:2" x14ac:dyDescent="0.3">
      <c r="B16399" s="11"/>
    </row>
    <row r="16400" spans="2:2" x14ac:dyDescent="0.3">
      <c r="B16400" s="11"/>
    </row>
    <row r="16401" spans="2:2" x14ac:dyDescent="0.3">
      <c r="B16401" s="11"/>
    </row>
    <row r="16402" spans="2:2" x14ac:dyDescent="0.3">
      <c r="B16402" s="11"/>
    </row>
    <row r="16403" spans="2:2" x14ac:dyDescent="0.3">
      <c r="B16403" s="11"/>
    </row>
    <row r="16404" spans="2:2" x14ac:dyDescent="0.3">
      <c r="B16404" s="11"/>
    </row>
    <row r="16405" spans="2:2" x14ac:dyDescent="0.3">
      <c r="B16405" s="11"/>
    </row>
    <row r="16406" spans="2:2" x14ac:dyDescent="0.3">
      <c r="B16406" s="11"/>
    </row>
    <row r="16407" spans="2:2" x14ac:dyDescent="0.3">
      <c r="B16407" s="11"/>
    </row>
    <row r="16408" spans="2:2" x14ac:dyDescent="0.3">
      <c r="B16408" s="11"/>
    </row>
    <row r="16409" spans="2:2" x14ac:dyDescent="0.3">
      <c r="B1640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DF58-1991-44C3-8C2E-CFD74C1103B1}">
  <dimension ref="A1:N108"/>
  <sheetViews>
    <sheetView workbookViewId="0">
      <selection activeCell="E10" sqref="E10"/>
    </sheetView>
  </sheetViews>
  <sheetFormatPr defaultRowHeight="14.4" x14ac:dyDescent="0.3"/>
  <cols>
    <col min="6" max="6" width="8.88671875" style="6"/>
  </cols>
  <sheetData>
    <row r="1" spans="1:14" x14ac:dyDescent="0.3">
      <c r="A1" s="1" t="s">
        <v>70</v>
      </c>
      <c r="G1" s="1" t="s">
        <v>81</v>
      </c>
    </row>
    <row r="2" spans="1:14" x14ac:dyDescent="0.3">
      <c r="A2" s="5" t="s">
        <v>71</v>
      </c>
      <c r="G2" s="5" t="s">
        <v>71</v>
      </c>
    </row>
    <row r="3" spans="1:14" s="2" customFormat="1" ht="28.8" x14ac:dyDescent="0.3">
      <c r="B3" s="2" t="s">
        <v>65</v>
      </c>
      <c r="C3" s="2" t="s">
        <v>66</v>
      </c>
      <c r="D3" s="2" t="s">
        <v>67</v>
      </c>
      <c r="E3" s="2" t="s">
        <v>68</v>
      </c>
      <c r="F3" s="7" t="s">
        <v>61</v>
      </c>
      <c r="H3" s="2" t="s">
        <v>75</v>
      </c>
      <c r="I3" s="2" t="s">
        <v>76</v>
      </c>
      <c r="J3" s="2" t="s">
        <v>77</v>
      </c>
      <c r="K3" s="2" t="s">
        <v>78</v>
      </c>
      <c r="L3" s="2" t="s">
        <v>79</v>
      </c>
      <c r="M3" s="2" t="s">
        <v>80</v>
      </c>
      <c r="N3" s="2" t="s">
        <v>61</v>
      </c>
    </row>
    <row r="5" spans="1:14" x14ac:dyDescent="0.3">
      <c r="A5" t="s">
        <v>0</v>
      </c>
      <c r="B5">
        <v>1.1307872839769575</v>
      </c>
      <c r="C5">
        <v>1.0134414337529336</v>
      </c>
      <c r="D5">
        <v>0.97077021548965214</v>
      </c>
      <c r="E5">
        <v>1.0134414337529336</v>
      </c>
      <c r="F5" s="6">
        <v>1.0321100917431192</v>
      </c>
      <c r="G5" t="s">
        <v>0</v>
      </c>
      <c r="H5">
        <v>0.91636441220396836</v>
      </c>
      <c r="I5">
        <v>1.0155749946660977</v>
      </c>
      <c r="J5">
        <v>1.0379773842543205</v>
      </c>
      <c r="K5">
        <v>0.94836782590142954</v>
      </c>
      <c r="L5">
        <v>0.98250480051205469</v>
      </c>
      <c r="M5">
        <v>0.98783870279496466</v>
      </c>
      <c r="N5">
        <v>0.98143802005547265</v>
      </c>
    </row>
    <row r="7" spans="1:14" x14ac:dyDescent="0.3">
      <c r="A7" t="s">
        <v>1</v>
      </c>
      <c r="B7">
        <v>0.8679065331425847</v>
      </c>
      <c r="C7">
        <v>0.648545541249404</v>
      </c>
      <c r="D7">
        <v>0.79160705770147832</v>
      </c>
      <c r="E7">
        <v>0.96328087744396762</v>
      </c>
      <c r="F7" s="6">
        <v>0.81783500238435858</v>
      </c>
      <c r="G7" t="s">
        <v>1</v>
      </c>
      <c r="H7">
        <v>1.1540295660467335</v>
      </c>
      <c r="I7">
        <v>0.77253218884120178</v>
      </c>
      <c r="J7">
        <v>0.99666189794945159</v>
      </c>
      <c r="K7">
        <v>1.0968049594659035</v>
      </c>
      <c r="L7">
        <v>0.61993323795898903</v>
      </c>
      <c r="M7">
        <v>1.1111111111111112</v>
      </c>
      <c r="N7">
        <v>0.95851216022889851</v>
      </c>
    </row>
    <row r="9" spans="1:14" x14ac:dyDescent="0.3">
      <c r="A9" t="s">
        <v>2</v>
      </c>
      <c r="B9">
        <v>0.94316000333861949</v>
      </c>
      <c r="C9">
        <v>1.1017444286787414</v>
      </c>
      <c r="D9">
        <v>1.0182789416576246</v>
      </c>
      <c r="E9">
        <v>1.1142642517319088</v>
      </c>
      <c r="F9" s="6">
        <v>1.0443619063517235</v>
      </c>
      <c r="G9" t="s">
        <v>2</v>
      </c>
      <c r="H9">
        <v>0.99323929555128954</v>
      </c>
      <c r="I9">
        <v>1.0099323929555128</v>
      </c>
      <c r="J9">
        <v>1.0433185877639597</v>
      </c>
      <c r="K9">
        <v>0.97571154327685505</v>
      </c>
      <c r="L9">
        <v>0.99323929555128954</v>
      </c>
      <c r="M9">
        <v>1.0099323929555128</v>
      </c>
      <c r="N9">
        <v>1.0042289180090698</v>
      </c>
    </row>
    <row r="11" spans="1:14" x14ac:dyDescent="0.3">
      <c r="A11" t="s">
        <v>5</v>
      </c>
      <c r="B11">
        <v>0.98657718120805371</v>
      </c>
      <c r="C11">
        <v>0.91812080536912755</v>
      </c>
      <c r="D11">
        <v>0.83892617449664431</v>
      </c>
      <c r="E11">
        <v>0.87248322147651003</v>
      </c>
      <c r="F11" s="6">
        <v>0.90402684563758384</v>
      </c>
      <c r="G11" t="s">
        <v>5</v>
      </c>
      <c r="H11">
        <v>0.93758389261744968</v>
      </c>
      <c r="I11">
        <v>0.93624161073825507</v>
      </c>
      <c r="J11">
        <v>0.98926174496644292</v>
      </c>
      <c r="K11">
        <v>0.88590604026845643</v>
      </c>
      <c r="L11">
        <v>0.93020134228187923</v>
      </c>
      <c r="M11">
        <v>0.97651006711409394</v>
      </c>
      <c r="N11">
        <v>0.94261744966442951</v>
      </c>
    </row>
    <row r="13" spans="1:14" x14ac:dyDescent="0.3">
      <c r="A13" t="s">
        <v>6</v>
      </c>
      <c r="B13">
        <v>0.9406493877883455</v>
      </c>
      <c r="C13">
        <v>0.9515082551798415</v>
      </c>
      <c r="D13">
        <v>0.89857127664629821</v>
      </c>
      <c r="E13">
        <v>0.98001278208251863</v>
      </c>
      <c r="F13" s="6">
        <v>9.4268542542425102E-5</v>
      </c>
      <c r="G13" t="s">
        <v>6</v>
      </c>
      <c r="H13">
        <v>0.91485957773354276</v>
      </c>
      <c r="I13">
        <v>0.96100976414740091</v>
      </c>
      <c r="J13">
        <v>0.98815693262614113</v>
      </c>
      <c r="K13">
        <v>0.89992863507023557</v>
      </c>
      <c r="L13">
        <v>0.89857127664629866</v>
      </c>
      <c r="M13">
        <v>0.9230037282771647</v>
      </c>
      <c r="N13">
        <v>0.93092165241679714</v>
      </c>
    </row>
    <row r="15" spans="1:14" x14ac:dyDescent="0.3">
      <c r="A15" t="s">
        <v>7</v>
      </c>
      <c r="B15">
        <v>0.93403042941902137</v>
      </c>
      <c r="C15">
        <v>0.9927744815837396</v>
      </c>
      <c r="D15">
        <v>1.0074604946249193</v>
      </c>
      <c r="E15">
        <v>1.0045232920166833</v>
      </c>
      <c r="F15" s="6">
        <v>0.98469717441109084</v>
      </c>
      <c r="G15" t="s">
        <v>7</v>
      </c>
      <c r="H15">
        <v>0.98690007636726784</v>
      </c>
      <c r="I15">
        <v>0.98983727897550389</v>
      </c>
      <c r="J15">
        <v>0.97515126593432422</v>
      </c>
      <c r="K15">
        <v>0.95459084767667279</v>
      </c>
      <c r="L15">
        <v>0.93696763202725719</v>
      </c>
      <c r="M15">
        <v>0.93109322681078543</v>
      </c>
      <c r="N15">
        <v>0.9624233879653018</v>
      </c>
    </row>
    <row r="17" spans="1:14" x14ac:dyDescent="0.3">
      <c r="A17" t="s">
        <v>8</v>
      </c>
      <c r="B17">
        <v>0.88211071207146496</v>
      </c>
      <c r="C17">
        <v>0.89633830420164995</v>
      </c>
      <c r="D17">
        <v>0.96391936682002832</v>
      </c>
      <c r="E17">
        <v>1.0172728373082218</v>
      </c>
      <c r="F17" s="6">
        <v>0.93991030510034124</v>
      </c>
      <c r="G17" t="s">
        <v>8</v>
      </c>
      <c r="H17">
        <v>0.87997657325193723</v>
      </c>
      <c r="I17">
        <v>0.87428553639986328</v>
      </c>
      <c r="J17">
        <v>0.94044383980522317</v>
      </c>
      <c r="K17">
        <v>0.93048452531409376</v>
      </c>
      <c r="L17">
        <v>0.99379731029341667</v>
      </c>
      <c r="M17">
        <v>0.97743557934370395</v>
      </c>
      <c r="N17">
        <v>0.93273722740137299</v>
      </c>
    </row>
    <row r="19" spans="1:14" x14ac:dyDescent="0.3">
      <c r="A19" t="s">
        <v>9</v>
      </c>
      <c r="B19">
        <v>0.99394927652401743</v>
      </c>
      <c r="C19">
        <v>0.92753331104199777</v>
      </c>
      <c r="D19">
        <v>0.93669413386710398</v>
      </c>
      <c r="E19">
        <v>1.0145611278805062</v>
      </c>
      <c r="F19" s="6">
        <v>0.96818446232840638</v>
      </c>
      <c r="G19" t="s">
        <v>9</v>
      </c>
      <c r="H19">
        <v>0.97104721946125205</v>
      </c>
      <c r="I19">
        <v>0.9550157795173162</v>
      </c>
      <c r="J19">
        <v>0.97791783658008158</v>
      </c>
      <c r="K19">
        <v>0.94585495669221009</v>
      </c>
      <c r="L19">
        <v>0.97562763087380511</v>
      </c>
      <c r="M19">
        <v>0.95272557381103973</v>
      </c>
      <c r="N19">
        <v>0.96303149948928413</v>
      </c>
    </row>
    <row r="21" spans="1:14" x14ac:dyDescent="0.3">
      <c r="A21" t="s">
        <v>10</v>
      </c>
      <c r="B21">
        <v>1.0768751945222532</v>
      </c>
      <c r="C21">
        <v>1.0955493308434485</v>
      </c>
      <c r="D21">
        <v>0.84656084656084651</v>
      </c>
      <c r="E21">
        <v>0.87768440709617168</v>
      </c>
      <c r="F21" s="6">
        <v>0.97416744475568007</v>
      </c>
      <c r="G21" t="s">
        <v>10</v>
      </c>
      <c r="H21">
        <v>0.90880796763149696</v>
      </c>
      <c r="I21">
        <v>1.0395269218798628</v>
      </c>
      <c r="J21">
        <v>1.1266728913787738</v>
      </c>
      <c r="K21">
        <v>1.0146280734516029</v>
      </c>
      <c r="L21">
        <v>0.97727980080921251</v>
      </c>
      <c r="M21">
        <v>0.97727980080921251</v>
      </c>
      <c r="N21">
        <v>1.0073659093266936</v>
      </c>
    </row>
    <row r="23" spans="1:14" x14ac:dyDescent="0.3">
      <c r="A23" t="s">
        <v>11</v>
      </c>
      <c r="B23">
        <v>0.98773006134969321</v>
      </c>
      <c r="C23">
        <v>0.96932515337423308</v>
      </c>
      <c r="D23">
        <v>0.88957055214723924</v>
      </c>
      <c r="E23">
        <v>0.95092024539877296</v>
      </c>
      <c r="F23" s="6">
        <v>0.94938650306748462</v>
      </c>
      <c r="G23" t="s">
        <v>11</v>
      </c>
      <c r="H23">
        <v>0.93742331288343561</v>
      </c>
      <c r="I23">
        <v>0.96380368098159508</v>
      </c>
      <c r="J23">
        <v>0.97055214723926375</v>
      </c>
      <c r="K23">
        <v>0.88650306748466257</v>
      </c>
      <c r="L23">
        <v>0.92269938650306749</v>
      </c>
      <c r="M23">
        <v>0.95092024539877296</v>
      </c>
      <c r="N23">
        <v>0.93865030674846628</v>
      </c>
    </row>
    <row r="25" spans="1:14" x14ac:dyDescent="0.3">
      <c r="A25" t="s">
        <v>12</v>
      </c>
      <c r="B25">
        <v>0.99786324786324787</v>
      </c>
      <c r="C25">
        <v>1.0897435897435896</v>
      </c>
      <c r="D25">
        <v>1.0662393162393162</v>
      </c>
      <c r="E25">
        <v>1.0576923076923077</v>
      </c>
      <c r="F25" s="6">
        <v>1.0528846153846154</v>
      </c>
      <c r="G25" t="s">
        <v>12</v>
      </c>
      <c r="H25">
        <v>1.061965811965812</v>
      </c>
      <c r="I25">
        <v>1.1185897435897436</v>
      </c>
      <c r="J25">
        <v>1.0950854700854702</v>
      </c>
      <c r="K25">
        <v>1.0053418803418803</v>
      </c>
      <c r="L25">
        <v>0.98717948717948723</v>
      </c>
      <c r="M25">
        <v>1.0523504273504274</v>
      </c>
      <c r="N25">
        <v>1.0534188034188035</v>
      </c>
    </row>
    <row r="27" spans="1:14" x14ac:dyDescent="0.3">
      <c r="A27" t="s">
        <v>13</v>
      </c>
      <c r="B27">
        <v>0.92889005510364731</v>
      </c>
      <c r="C27">
        <v>1.070585148255051</v>
      </c>
      <c r="D27">
        <v>1.0154815009183942</v>
      </c>
      <c r="E27">
        <v>1.0154815009183942</v>
      </c>
      <c r="F27" s="6">
        <v>1.0076095512988716</v>
      </c>
      <c r="G27" t="s">
        <v>13</v>
      </c>
      <c r="H27">
        <v>1.0259774337444241</v>
      </c>
      <c r="I27">
        <v>1.036473366570454</v>
      </c>
      <c r="J27">
        <v>1.0259774337444241</v>
      </c>
      <c r="K27">
        <v>0.98399370244030437</v>
      </c>
      <c r="L27">
        <v>0.95512988716872205</v>
      </c>
      <c r="M27">
        <v>0.99973760167934933</v>
      </c>
      <c r="N27">
        <v>1.0045482375579462</v>
      </c>
    </row>
    <row r="29" spans="1:14" x14ac:dyDescent="0.3">
      <c r="A29" t="s">
        <v>14</v>
      </c>
      <c r="B29">
        <v>0.90804973821989521</v>
      </c>
      <c r="C29">
        <v>1.0798429319371727</v>
      </c>
      <c r="D29">
        <v>1.0962041884816753</v>
      </c>
      <c r="E29">
        <v>1.1125654450261779</v>
      </c>
      <c r="F29" s="6">
        <v>1.0491655759162304</v>
      </c>
      <c r="G29" t="s">
        <v>14</v>
      </c>
      <c r="H29">
        <v>1.0143979057591623</v>
      </c>
      <c r="I29">
        <v>0.91623036649214651</v>
      </c>
      <c r="J29">
        <v>0.95713350785340312</v>
      </c>
      <c r="K29">
        <v>0.9375</v>
      </c>
      <c r="L29">
        <v>0.97349476439790572</v>
      </c>
      <c r="M29">
        <v>0.94077225130890052</v>
      </c>
      <c r="N29">
        <v>0.956588132635253</v>
      </c>
    </row>
    <row r="31" spans="1:14" x14ac:dyDescent="0.3">
      <c r="A31" t="s">
        <v>15</v>
      </c>
      <c r="B31">
        <v>0.93692123324980925</v>
      </c>
      <c r="C31">
        <v>0.94781566619457447</v>
      </c>
      <c r="D31">
        <v>0.95326288266695713</v>
      </c>
      <c r="E31">
        <v>0.94236844972219203</v>
      </c>
      <c r="F31" s="6">
        <v>0.94509205795838314</v>
      </c>
      <c r="G31" t="s">
        <v>15</v>
      </c>
      <c r="H31">
        <v>0.96960453208410502</v>
      </c>
      <c r="I31">
        <v>0.93147401677742681</v>
      </c>
      <c r="J31">
        <v>1.013182263863166</v>
      </c>
      <c r="K31">
        <v>0.92602680030504414</v>
      </c>
      <c r="L31">
        <v>1.013182263863166</v>
      </c>
      <c r="M31">
        <v>0.91513236736027892</v>
      </c>
      <c r="N31">
        <v>0.96143370737553102</v>
      </c>
    </row>
    <row r="33" spans="1:14" x14ac:dyDescent="0.3">
      <c r="A33" t="s">
        <v>16</v>
      </c>
      <c r="B33">
        <v>1.0758402571647072</v>
      </c>
      <c r="C33">
        <v>0.95270191447718056</v>
      </c>
      <c r="D33">
        <v>0.97214481069100056</v>
      </c>
      <c r="E33">
        <v>1.0175115685232472</v>
      </c>
      <c r="F33" s="6">
        <v>1.0045496377140339</v>
      </c>
      <c r="G33" t="s">
        <v>16</v>
      </c>
      <c r="H33">
        <v>0.92353757015645055</v>
      </c>
      <c r="I33">
        <v>1.0051977342544944</v>
      </c>
      <c r="J33">
        <v>0.99288389998574178</v>
      </c>
      <c r="K33">
        <v>0.93649950096566381</v>
      </c>
      <c r="L33">
        <v>1.0110306031186405</v>
      </c>
      <c r="M33">
        <v>0.92029708745414718</v>
      </c>
      <c r="N33">
        <v>0.96490773265585639</v>
      </c>
    </row>
    <row r="35" spans="1:14" x14ac:dyDescent="0.3">
      <c r="A35" t="s">
        <v>17</v>
      </c>
      <c r="B35">
        <v>1.1190045038770489</v>
      </c>
      <c r="C35">
        <v>0.96113664855829506</v>
      </c>
      <c r="D35">
        <v>0.91934809862097788</v>
      </c>
      <c r="E35">
        <v>0.97042299298880996</v>
      </c>
      <c r="F35" s="6">
        <v>0.992478061011283</v>
      </c>
      <c r="G35" t="s">
        <v>17</v>
      </c>
      <c r="H35">
        <v>0.95185030412778016</v>
      </c>
      <c r="I35">
        <v>1.0447137484329294</v>
      </c>
      <c r="J35">
        <v>1.063750754515485</v>
      </c>
      <c r="K35">
        <v>1.0010679296095093</v>
      </c>
      <c r="L35">
        <v>1.0029251984956122</v>
      </c>
      <c r="M35">
        <v>1.0122115429261271</v>
      </c>
      <c r="N35">
        <v>1.0127532463512405</v>
      </c>
    </row>
    <row r="37" spans="1:14" x14ac:dyDescent="0.3">
      <c r="A37" t="s">
        <v>18</v>
      </c>
      <c r="B37">
        <v>0.88950276243093929</v>
      </c>
      <c r="C37">
        <v>1.0441988950276242</v>
      </c>
      <c r="D37">
        <v>0.69613259668508287</v>
      </c>
      <c r="E37">
        <v>0.77348066298342533</v>
      </c>
      <c r="F37" s="6">
        <v>0.850828729281768</v>
      </c>
      <c r="G37" t="s">
        <v>18</v>
      </c>
      <c r="H37">
        <v>0.80110497237569056</v>
      </c>
      <c r="I37">
        <v>0.83425414364640882</v>
      </c>
      <c r="J37">
        <v>0.88397790055248626</v>
      </c>
      <c r="K37">
        <v>0.75138121546961334</v>
      </c>
      <c r="L37">
        <v>0.81767955801104975</v>
      </c>
      <c r="M37">
        <v>0.80110497237569056</v>
      </c>
      <c r="N37">
        <v>0.81491712707182307</v>
      </c>
    </row>
    <row r="39" spans="1:14" x14ac:dyDescent="0.3">
      <c r="A39" t="s">
        <v>19</v>
      </c>
      <c r="B39">
        <v>1.0189228529839882</v>
      </c>
      <c r="C39">
        <v>1.0833853191931795</v>
      </c>
      <c r="D39">
        <v>1.006446246620919</v>
      </c>
      <c r="E39">
        <v>0.95238095238095222</v>
      </c>
      <c r="F39" s="6">
        <v>1.0152838427947599</v>
      </c>
      <c r="G39" t="s">
        <v>19</v>
      </c>
      <c r="H39">
        <v>1.0210022873778333</v>
      </c>
      <c r="I39">
        <v>1.0459555001039715</v>
      </c>
      <c r="J39">
        <v>1.0459555001039715</v>
      </c>
      <c r="K39">
        <v>0.99812850904553951</v>
      </c>
      <c r="L39">
        <v>0.96901642753171136</v>
      </c>
      <c r="M39">
        <v>1.0002079434393845</v>
      </c>
      <c r="N39">
        <v>1.0133776946004018</v>
      </c>
    </row>
    <row r="41" spans="1:14" x14ac:dyDescent="0.3">
      <c r="A41" t="s">
        <v>20</v>
      </c>
      <c r="B41">
        <v>0.94320772901436267</v>
      </c>
      <c r="C41">
        <v>0.9637761218589127</v>
      </c>
      <c r="D41">
        <v>0.96083778002397691</v>
      </c>
      <c r="E41">
        <v>1.0431113514021768</v>
      </c>
      <c r="F41" s="6">
        <v>0.9777332455748573</v>
      </c>
      <c r="G41" t="s">
        <v>20</v>
      </c>
      <c r="H41">
        <v>0.98434451470346263</v>
      </c>
      <c r="I41">
        <v>0.97846783103359125</v>
      </c>
      <c r="J41">
        <v>0.9637761218589127</v>
      </c>
      <c r="K41">
        <v>0.95789943818904122</v>
      </c>
      <c r="L41">
        <v>0.93145436167461981</v>
      </c>
      <c r="M41">
        <v>0.96083778002397691</v>
      </c>
      <c r="N41">
        <v>0.96279667458060081</v>
      </c>
    </row>
    <row r="43" spans="1:14" x14ac:dyDescent="0.3">
      <c r="A43" t="s">
        <v>21</v>
      </c>
      <c r="B43">
        <v>0.97224352093237243</v>
      </c>
      <c r="C43">
        <v>0.95077442110105825</v>
      </c>
      <c r="D43">
        <v>0.91397024996166243</v>
      </c>
      <c r="E43">
        <v>1.0857230486121761</v>
      </c>
      <c r="F43" s="6">
        <v>0.98067781015181732</v>
      </c>
      <c r="G43" t="s">
        <v>21</v>
      </c>
      <c r="H43">
        <v>0.98757859224045408</v>
      </c>
      <c r="I43">
        <v>0.96610949240913979</v>
      </c>
      <c r="J43">
        <v>0.9753105351939888</v>
      </c>
      <c r="K43">
        <v>0.94464039257782562</v>
      </c>
      <c r="L43">
        <v>0.95077442110105825</v>
      </c>
      <c r="M43">
        <v>0.95690844962429078</v>
      </c>
      <c r="N43">
        <v>0.96355364719112624</v>
      </c>
    </row>
    <row r="45" spans="1:14" x14ac:dyDescent="0.3">
      <c r="A45" t="s">
        <v>22</v>
      </c>
      <c r="B45">
        <v>1.0394832283379121</v>
      </c>
      <c r="C45">
        <v>0.94810008738512863</v>
      </c>
      <c r="D45">
        <v>0.93667719476603062</v>
      </c>
      <c r="E45">
        <v>1.056617567266559</v>
      </c>
      <c r="F45" s="6">
        <v>0.99521951943890763</v>
      </c>
      <c r="G45" t="s">
        <v>22</v>
      </c>
      <c r="H45">
        <v>0.96409213705186581</v>
      </c>
      <c r="I45">
        <v>0.9469577981232189</v>
      </c>
      <c r="J45">
        <v>0.97894189745669302</v>
      </c>
      <c r="K45">
        <v>0.95609611221849722</v>
      </c>
      <c r="L45">
        <v>0.9275388806707523</v>
      </c>
      <c r="M45">
        <v>0.96523442631377554</v>
      </c>
      <c r="N45">
        <v>0.95647687530580039</v>
      </c>
    </row>
    <row r="47" spans="1:14" x14ac:dyDescent="0.3">
      <c r="A47" t="s">
        <v>23</v>
      </c>
      <c r="B47">
        <v>1.0068498803334158</v>
      </c>
      <c r="C47">
        <v>0.96558554097548888</v>
      </c>
      <c r="D47">
        <v>0.89956259800280591</v>
      </c>
      <c r="E47">
        <v>0.94082693736073286</v>
      </c>
      <c r="F47" s="6">
        <v>0.95320623916811076</v>
      </c>
      <c r="G47" t="s">
        <v>23</v>
      </c>
      <c r="H47">
        <v>0.93422464306346453</v>
      </c>
      <c r="I47">
        <v>1.0035487331847817</v>
      </c>
      <c r="J47">
        <v>0.98291656350581824</v>
      </c>
      <c r="K47">
        <v>0.93917636378641578</v>
      </c>
      <c r="L47">
        <v>0.94330279772220837</v>
      </c>
      <c r="M47">
        <v>0.9598085334653792</v>
      </c>
      <c r="N47">
        <v>0.96049627245467795</v>
      </c>
    </row>
    <row r="49" spans="1:14" x14ac:dyDescent="0.3">
      <c r="A49" t="s">
        <v>24</v>
      </c>
      <c r="B49">
        <v>1.0419536031234655</v>
      </c>
      <c r="C49">
        <v>1.137765428698037</v>
      </c>
      <c r="D49">
        <v>1.0180006467298226</v>
      </c>
      <c r="E49">
        <v>1.0180006467298226</v>
      </c>
      <c r="F49" s="6">
        <v>1.053930081320287</v>
      </c>
      <c r="G49" t="s">
        <v>24</v>
      </c>
      <c r="H49">
        <v>1.0299771249266441</v>
      </c>
      <c r="I49">
        <v>1.1178046317033346</v>
      </c>
      <c r="J49">
        <v>1.1018359941075726</v>
      </c>
      <c r="K49">
        <v>1.0227912380085511</v>
      </c>
      <c r="L49">
        <v>1.0339692843255845</v>
      </c>
      <c r="M49">
        <v>1.061914400118168</v>
      </c>
      <c r="N49">
        <v>1.0613821121983091</v>
      </c>
    </row>
    <row r="51" spans="1:14" x14ac:dyDescent="0.3">
      <c r="A51" t="s">
        <v>25</v>
      </c>
      <c r="B51" t="e">
        <v>#VALUE!</v>
      </c>
      <c r="C51" t="e">
        <v>#VALUE!</v>
      </c>
      <c r="D51" t="e">
        <v>#VALUE!</v>
      </c>
      <c r="E51">
        <v>0.68819180901122134</v>
      </c>
      <c r="F51" s="6">
        <v>0.68819180901122134</v>
      </c>
      <c r="G51" t="s">
        <v>25</v>
      </c>
      <c r="H51">
        <v>0.68819180901122134</v>
      </c>
      <c r="I51" t="e">
        <v>#VALUE!</v>
      </c>
      <c r="J51">
        <v>1.278070502449411</v>
      </c>
      <c r="K51">
        <v>0.86515541704267807</v>
      </c>
      <c r="L51">
        <v>0.83566148237076865</v>
      </c>
      <c r="M51">
        <v>1.1306008290898635</v>
      </c>
      <c r="N51">
        <v>0.95953600799278849</v>
      </c>
    </row>
    <row r="53" spans="1:14" x14ac:dyDescent="0.3">
      <c r="A53" t="s">
        <v>26</v>
      </c>
      <c r="B53">
        <v>1.2341502486572731</v>
      </c>
      <c r="C53">
        <v>0.8771646395415329</v>
      </c>
      <c r="D53">
        <v>1.4279424364629609</v>
      </c>
      <c r="E53">
        <v>1.5197387359498653</v>
      </c>
      <c r="F53" s="6">
        <v>1.2647490151529082</v>
      </c>
      <c r="G53" t="s">
        <v>26</v>
      </c>
      <c r="H53">
        <v>1.0505576496834639</v>
      </c>
      <c r="I53">
        <v>1.1423539491703687</v>
      </c>
      <c r="J53">
        <v>1.2749486039847864</v>
      </c>
      <c r="K53">
        <v>1.0709568273472205</v>
      </c>
      <c r="L53">
        <v>0.99955970552407258</v>
      </c>
      <c r="M53">
        <v>1.1831523044978818</v>
      </c>
      <c r="N53">
        <v>1.1202548400346322</v>
      </c>
    </row>
    <row r="55" spans="1:14" x14ac:dyDescent="0.3">
      <c r="A55" t="s">
        <v>27</v>
      </c>
      <c r="B55">
        <v>1.1427193828351014</v>
      </c>
      <c r="C55">
        <v>0.95467695274831255</v>
      </c>
      <c r="D55">
        <v>0.86788813886210225</v>
      </c>
      <c r="E55">
        <v>0.94985535197685633</v>
      </c>
      <c r="F55" s="6">
        <v>0.97878495660559306</v>
      </c>
      <c r="G55" t="s">
        <v>27</v>
      </c>
      <c r="H55">
        <v>1.0800385728061719</v>
      </c>
      <c r="I55">
        <v>0.97396335583413707</v>
      </c>
      <c r="J55">
        <v>1.0703953712632597</v>
      </c>
      <c r="K55">
        <v>0.9112825458052074</v>
      </c>
      <c r="L55">
        <v>1.0270009643201543</v>
      </c>
      <c r="M55">
        <v>1.0414657666345228</v>
      </c>
      <c r="N55">
        <v>1.0173577627772421</v>
      </c>
    </row>
    <row r="57" spans="1:14" x14ac:dyDescent="0.3">
      <c r="A57" t="s">
        <v>28</v>
      </c>
      <c r="B57">
        <v>0.96261682242990654</v>
      </c>
      <c r="C57">
        <v>1.2149532710280373</v>
      </c>
      <c r="D57">
        <v>1.0124610591900312</v>
      </c>
      <c r="E57">
        <v>0.85981308411214963</v>
      </c>
      <c r="F57" s="6">
        <v>1.0124610591900312</v>
      </c>
      <c r="G57" t="s">
        <v>28</v>
      </c>
      <c r="H57">
        <v>1.956386292834891</v>
      </c>
      <c r="I57">
        <v>0.87227414330218078</v>
      </c>
      <c r="J57">
        <v>0.93769470404984423</v>
      </c>
      <c r="K57">
        <v>0.96573208722741433</v>
      </c>
      <c r="L57">
        <v>0.9470404984423676</v>
      </c>
      <c r="M57">
        <v>1.0031152647975079</v>
      </c>
      <c r="N57">
        <v>1.1137071651090342</v>
      </c>
    </row>
    <row r="59" spans="1:14" x14ac:dyDescent="0.3">
      <c r="A59" t="s">
        <v>29</v>
      </c>
      <c r="B59">
        <v>0.9754028837998302</v>
      </c>
      <c r="C59">
        <v>0.98388464800678532</v>
      </c>
      <c r="D59">
        <v>0.91603053435114501</v>
      </c>
      <c r="E59">
        <v>1.0093299406276504</v>
      </c>
      <c r="F59" s="6">
        <v>0.97116200169635281</v>
      </c>
      <c r="G59" t="s">
        <v>29</v>
      </c>
      <c r="H59">
        <v>1.0135708227311282</v>
      </c>
      <c r="I59">
        <v>1.0161153519932145</v>
      </c>
      <c r="J59">
        <v>1.0135708227311282</v>
      </c>
      <c r="K59">
        <v>0.97455470737913485</v>
      </c>
      <c r="L59">
        <v>1.0093299406276504</v>
      </c>
      <c r="M59">
        <v>1.008481764206955</v>
      </c>
      <c r="N59">
        <v>1.0059372349448685</v>
      </c>
    </row>
    <row r="61" spans="1:14" x14ac:dyDescent="0.3">
      <c r="A61" t="s">
        <v>30</v>
      </c>
      <c r="B61">
        <v>0.93731343283582091</v>
      </c>
      <c r="C61">
        <v>1.0417910447761194</v>
      </c>
      <c r="D61">
        <v>0.91940298507462681</v>
      </c>
      <c r="E61">
        <v>0.96567164179104481</v>
      </c>
      <c r="F61" s="6">
        <v>0.96604477611940298</v>
      </c>
      <c r="G61" t="s">
        <v>30</v>
      </c>
      <c r="H61">
        <v>0.9716417910447761</v>
      </c>
      <c r="I61">
        <v>0.99402985074626871</v>
      </c>
      <c r="J61">
        <v>1.0223880597014925</v>
      </c>
      <c r="K61">
        <v>0.9641791044776119</v>
      </c>
      <c r="L61">
        <v>0.9641791044776119</v>
      </c>
      <c r="M61">
        <v>0.9955223880597015</v>
      </c>
      <c r="N61">
        <v>0.98532338308457701</v>
      </c>
    </row>
    <row r="63" spans="1:14" x14ac:dyDescent="0.3">
      <c r="A63" t="s">
        <v>31</v>
      </c>
      <c r="B63">
        <v>0.92137592137592128</v>
      </c>
      <c r="C63">
        <v>0.96642096642096642</v>
      </c>
      <c r="D63">
        <v>1.0483210483210483</v>
      </c>
      <c r="E63">
        <v>1.0196560196560196</v>
      </c>
      <c r="F63" s="6">
        <v>0.98894348894348882</v>
      </c>
      <c r="G63" t="s">
        <v>31</v>
      </c>
      <c r="H63">
        <v>0.94594594594594594</v>
      </c>
      <c r="I63">
        <v>0.92547092547092547</v>
      </c>
      <c r="J63">
        <v>0.95823095823095805</v>
      </c>
      <c r="K63">
        <v>0.94799344799344787</v>
      </c>
      <c r="L63">
        <v>0.97256347256347253</v>
      </c>
      <c r="M63">
        <v>0.97051597051597038</v>
      </c>
      <c r="N63">
        <v>0.95345345345345334</v>
      </c>
    </row>
    <row r="65" spans="1:14" x14ac:dyDescent="0.3">
      <c r="A65" t="s">
        <v>32</v>
      </c>
      <c r="B65">
        <v>1.0044336328324246</v>
      </c>
      <c r="C65">
        <v>0.92988582414564291</v>
      </c>
      <c r="D65">
        <v>0.99070114175854362</v>
      </c>
      <c r="E65">
        <v>1.0083572017106761</v>
      </c>
      <c r="F65" s="6">
        <v>0.98334445011182181</v>
      </c>
      <c r="G65" t="s">
        <v>32</v>
      </c>
      <c r="H65">
        <v>0.92203868638913966</v>
      </c>
      <c r="I65">
        <v>0.97696865068466276</v>
      </c>
      <c r="J65">
        <v>0.97696865068466276</v>
      </c>
      <c r="K65">
        <v>0.94558009965864964</v>
      </c>
      <c r="L65">
        <v>0.97108329736728538</v>
      </c>
      <c r="M65">
        <v>0.99070114175854362</v>
      </c>
      <c r="N65">
        <v>0.96389008775715734</v>
      </c>
    </row>
    <row r="67" spans="1:14" x14ac:dyDescent="0.3">
      <c r="A67" t="s">
        <v>33</v>
      </c>
      <c r="B67">
        <v>1.0645211202228066</v>
      </c>
      <c r="C67">
        <v>0.9221723657744082</v>
      </c>
      <c r="D67">
        <v>0.9113414822837691</v>
      </c>
      <c r="E67">
        <v>0.93145598019495579</v>
      </c>
      <c r="F67" s="6">
        <v>0.95737273711898496</v>
      </c>
      <c r="G67" t="s">
        <v>33</v>
      </c>
      <c r="H67">
        <v>0.8912269843725823</v>
      </c>
      <c r="I67">
        <v>1.0428593532415287</v>
      </c>
      <c r="J67">
        <v>0.99644128113879005</v>
      </c>
      <c r="K67">
        <v>0.91288875135386049</v>
      </c>
      <c r="L67">
        <v>0.92836144205477333</v>
      </c>
      <c r="M67">
        <v>0.9407395946155036</v>
      </c>
      <c r="N67">
        <v>0.95208623446283969</v>
      </c>
    </row>
    <row r="69" spans="1:14" x14ac:dyDescent="0.3">
      <c r="A69" t="s">
        <v>34</v>
      </c>
      <c r="B69">
        <v>1.042380522993688</v>
      </c>
      <c r="C69">
        <v>0.97745716862037868</v>
      </c>
      <c r="D69">
        <v>0.89810640216411175</v>
      </c>
      <c r="E69">
        <v>0.88728584310189362</v>
      </c>
      <c r="F69" s="6">
        <v>0.95130748422001798</v>
      </c>
      <c r="G69" t="s">
        <v>34</v>
      </c>
      <c r="H69">
        <v>0.89810640216411175</v>
      </c>
      <c r="I69">
        <v>0.95220919747520283</v>
      </c>
      <c r="J69">
        <v>0.96302975653742107</v>
      </c>
      <c r="K69">
        <v>0.90892696122632999</v>
      </c>
      <c r="L69">
        <v>0.92696122633002698</v>
      </c>
      <c r="M69">
        <v>0.9233543733092876</v>
      </c>
      <c r="N69">
        <v>0.92876465284039667</v>
      </c>
    </row>
    <row r="71" spans="1:14" x14ac:dyDescent="0.3">
      <c r="A71" t="s">
        <v>35</v>
      </c>
      <c r="B71">
        <v>0.91954022988505746</v>
      </c>
      <c r="C71">
        <v>1.0220565392979186</v>
      </c>
      <c r="D71">
        <v>1.0220565392979186</v>
      </c>
      <c r="E71">
        <v>1.1028269648959304</v>
      </c>
      <c r="F71" s="6">
        <v>1.0166200683442064</v>
      </c>
      <c r="G71" t="s">
        <v>35</v>
      </c>
      <c r="H71">
        <v>0.95681888785337066</v>
      </c>
      <c r="I71">
        <v>0.96303199751475621</v>
      </c>
      <c r="J71">
        <v>0.94283939111525328</v>
      </c>
      <c r="K71">
        <v>0.95060577819198511</v>
      </c>
      <c r="L71">
        <v>0.93351972662317495</v>
      </c>
      <c r="M71">
        <v>0.92264678471575035</v>
      </c>
      <c r="N71">
        <v>0.94491042766904831</v>
      </c>
    </row>
    <row r="73" spans="1:14" x14ac:dyDescent="0.3">
      <c r="A73" t="s">
        <v>36</v>
      </c>
      <c r="B73">
        <v>1.0265763418447107</v>
      </c>
      <c r="C73">
        <v>0.91714434601354866</v>
      </c>
      <c r="D73">
        <v>0.92235539343408024</v>
      </c>
      <c r="E73">
        <v>1.1360083376758729</v>
      </c>
      <c r="F73" s="6">
        <v>1.000521104742053</v>
      </c>
      <c r="G73" t="s">
        <v>36</v>
      </c>
      <c r="H73">
        <v>0.95883272537780095</v>
      </c>
      <c r="I73">
        <v>0.8702449192287649</v>
      </c>
      <c r="J73">
        <v>0.92756644085461182</v>
      </c>
      <c r="K73">
        <v>0.87545596664929648</v>
      </c>
      <c r="L73">
        <v>0.96404377279833253</v>
      </c>
      <c r="M73">
        <v>0.94841063053673791</v>
      </c>
      <c r="N73">
        <v>0.92409240924092417</v>
      </c>
    </row>
    <row r="75" spans="1:14" x14ac:dyDescent="0.3">
      <c r="A75" t="s">
        <v>37</v>
      </c>
      <c r="B75">
        <v>0.94654088050314455</v>
      </c>
      <c r="C75">
        <v>0.90566037735849048</v>
      </c>
      <c r="D75">
        <v>0.9088050314465409</v>
      </c>
      <c r="E75">
        <v>0.90251572327044027</v>
      </c>
      <c r="F75" s="6">
        <v>0.91588050314465397</v>
      </c>
      <c r="G75" t="s">
        <v>37</v>
      </c>
      <c r="H75">
        <v>0.93710691823899361</v>
      </c>
      <c r="I75">
        <v>0.98742138364779874</v>
      </c>
      <c r="J75">
        <v>0.95911949685534581</v>
      </c>
      <c r="K75">
        <v>0.85849056603773577</v>
      </c>
      <c r="L75">
        <v>0.96383647798742134</v>
      </c>
      <c r="M75">
        <v>0.99842767295597479</v>
      </c>
      <c r="N75">
        <v>0.95073375262054505</v>
      </c>
    </row>
    <row r="77" spans="1:14" x14ac:dyDescent="0.3">
      <c r="A77" t="s">
        <v>38</v>
      </c>
      <c r="B77">
        <v>0.88606307222787384</v>
      </c>
      <c r="C77">
        <v>1.0274669379450661</v>
      </c>
      <c r="D77">
        <v>1.0071210579857579</v>
      </c>
      <c r="E77">
        <v>0.925737538148525</v>
      </c>
      <c r="F77" s="6">
        <v>0.9615971515768057</v>
      </c>
      <c r="G77" t="s">
        <v>38</v>
      </c>
      <c r="H77">
        <v>0.91251271617497465</v>
      </c>
      <c r="I77">
        <v>1.0284842319430314</v>
      </c>
      <c r="J77">
        <v>0.95829094608341803</v>
      </c>
      <c r="K77">
        <v>0.96337741607324512</v>
      </c>
      <c r="L77">
        <v>0.92268565615462872</v>
      </c>
      <c r="M77">
        <v>0.9471007121057986</v>
      </c>
      <c r="N77">
        <v>0.95540861308918268</v>
      </c>
    </row>
    <row r="79" spans="1:14" x14ac:dyDescent="0.3">
      <c r="A79" t="s">
        <v>39</v>
      </c>
      <c r="B79">
        <v>0.88056513882043708</v>
      </c>
      <c r="C79">
        <v>1.0004928536224742</v>
      </c>
      <c r="D79">
        <v>1.016921307704945</v>
      </c>
      <c r="E79">
        <v>0.93970757351733203</v>
      </c>
      <c r="F79" s="6">
        <v>0.95942171841629709</v>
      </c>
      <c r="G79" t="s">
        <v>39</v>
      </c>
      <c r="H79">
        <v>0.94299326433382624</v>
      </c>
      <c r="I79">
        <v>0.98077870872350914</v>
      </c>
      <c r="J79">
        <v>1.0070642352554624</v>
      </c>
      <c r="K79">
        <v>0.98735009035649746</v>
      </c>
      <c r="L79">
        <v>0.91506489239362587</v>
      </c>
      <c r="M79">
        <v>0.97256448168227372</v>
      </c>
      <c r="N79">
        <v>0.96763594545753262</v>
      </c>
    </row>
    <row r="81" spans="1:14" x14ac:dyDescent="0.3">
      <c r="A81" t="s">
        <v>40</v>
      </c>
      <c r="B81">
        <v>0.96955128205128205</v>
      </c>
      <c r="C81">
        <v>0.91586538461538458</v>
      </c>
      <c r="D81">
        <v>0.82532051282051289</v>
      </c>
      <c r="E81">
        <v>0.96153846153846145</v>
      </c>
      <c r="F81" s="6">
        <v>0.91806891025641024</v>
      </c>
      <c r="G81" t="s">
        <v>40</v>
      </c>
      <c r="H81">
        <v>0.90064102564102577</v>
      </c>
      <c r="I81">
        <v>1.0392628205128205</v>
      </c>
      <c r="J81">
        <v>0.97756410256410253</v>
      </c>
      <c r="K81">
        <v>0.95432692307692313</v>
      </c>
      <c r="L81">
        <v>0.93749999999999989</v>
      </c>
      <c r="M81">
        <v>0.97756410256410253</v>
      </c>
      <c r="N81">
        <v>0.96447649572649574</v>
      </c>
    </row>
    <row r="83" spans="1:14" x14ac:dyDescent="0.3">
      <c r="A83" t="s">
        <v>41</v>
      </c>
      <c r="B83">
        <v>1.1748013620885356</v>
      </c>
      <c r="C83">
        <v>0.83711691259931897</v>
      </c>
      <c r="D83">
        <v>0.87400681044267881</v>
      </c>
      <c r="E83">
        <v>0.9421112372304199</v>
      </c>
      <c r="F83" s="6">
        <v>0.95700908059023837</v>
      </c>
      <c r="G83" t="s">
        <v>41</v>
      </c>
      <c r="H83">
        <v>0.98183881952326901</v>
      </c>
      <c r="I83">
        <v>1.0187287173666288</v>
      </c>
      <c r="J83">
        <v>0.9421112372304199</v>
      </c>
      <c r="K83">
        <v>0.90522133938706018</v>
      </c>
      <c r="L83">
        <v>0.97616345062429055</v>
      </c>
      <c r="M83">
        <v>1.0215664018161181</v>
      </c>
      <c r="N83">
        <v>0.97427166099129781</v>
      </c>
    </row>
    <row r="85" spans="1:14" x14ac:dyDescent="0.3">
      <c r="A85" t="s">
        <v>42</v>
      </c>
      <c r="B85">
        <v>0.98360655737704916</v>
      </c>
      <c r="C85">
        <v>0.98155737704918034</v>
      </c>
      <c r="D85">
        <v>1.0102459016393444</v>
      </c>
      <c r="E85">
        <v>1.0758196721311477</v>
      </c>
      <c r="F85" s="6">
        <v>1.0128073770491803</v>
      </c>
      <c r="G85" t="s">
        <v>42</v>
      </c>
      <c r="H85">
        <v>0.88319672131147542</v>
      </c>
      <c r="I85">
        <v>0.96926229508196715</v>
      </c>
      <c r="J85">
        <v>0.98770491803278693</v>
      </c>
      <c r="K85">
        <v>0.89139344262295084</v>
      </c>
      <c r="L85">
        <v>0.9098360655737705</v>
      </c>
      <c r="M85">
        <v>1.0327868852459017</v>
      </c>
      <c r="N85">
        <v>0.94569672131147542</v>
      </c>
    </row>
    <row r="87" spans="1:14" x14ac:dyDescent="0.3">
      <c r="A87" t="s">
        <v>43</v>
      </c>
      <c r="B87">
        <v>0.89843750000000011</v>
      </c>
      <c r="C87">
        <v>0.96754807692307698</v>
      </c>
      <c r="D87">
        <v>1.0456730769230769</v>
      </c>
      <c r="E87">
        <v>1.0456730769230769</v>
      </c>
      <c r="F87" s="6">
        <v>0.98933293269230782</v>
      </c>
      <c r="G87" t="s">
        <v>43</v>
      </c>
      <c r="H87">
        <v>0.94951923076923084</v>
      </c>
      <c r="I87">
        <v>0.99759615384615385</v>
      </c>
      <c r="J87">
        <v>1.0306490384615385</v>
      </c>
      <c r="K87">
        <v>1.0276442307692308</v>
      </c>
      <c r="L87">
        <v>0.99158653846153844</v>
      </c>
      <c r="M87">
        <v>0.90745192307692313</v>
      </c>
      <c r="N87">
        <v>0.98407451923076927</v>
      </c>
    </row>
    <row r="89" spans="1:14" x14ac:dyDescent="0.3">
      <c r="A89" t="s">
        <v>44</v>
      </c>
      <c r="B89">
        <v>0.89690721649484539</v>
      </c>
      <c r="C89">
        <v>0.90103092783505156</v>
      </c>
      <c r="D89">
        <v>0.81649484536082484</v>
      </c>
      <c r="E89">
        <v>1.1340206185567012</v>
      </c>
      <c r="F89" s="6">
        <v>0.93711340206185567</v>
      </c>
      <c r="G89" t="s">
        <v>44</v>
      </c>
      <c r="H89">
        <v>0.94432989690721658</v>
      </c>
      <c r="I89">
        <v>0.94639175257731967</v>
      </c>
      <c r="J89">
        <v>0.98144329896907212</v>
      </c>
      <c r="K89">
        <v>0.87216494845360826</v>
      </c>
      <c r="L89">
        <v>0.93195876288659796</v>
      </c>
      <c r="M89">
        <v>0.97525773195876286</v>
      </c>
      <c r="N89">
        <v>0.94192439862542965</v>
      </c>
    </row>
    <row r="91" spans="1:14" x14ac:dyDescent="0.3">
      <c r="A91" t="s">
        <v>45</v>
      </c>
      <c r="B91">
        <v>0.94895149332768491</v>
      </c>
      <c r="C91">
        <v>1.0294429146367297</v>
      </c>
      <c r="D91">
        <v>0.86846007201864006</v>
      </c>
      <c r="E91">
        <v>0.98284261808938778</v>
      </c>
      <c r="F91" s="6">
        <v>0.95742427451811041</v>
      </c>
      <c r="G91" t="s">
        <v>45</v>
      </c>
      <c r="H91">
        <v>0.94259690743486546</v>
      </c>
      <c r="I91">
        <v>1.0654522346960391</v>
      </c>
      <c r="J91">
        <v>1.0781614064816776</v>
      </c>
      <c r="K91">
        <v>0.86210548612582083</v>
      </c>
      <c r="L91">
        <v>0.95530607922050403</v>
      </c>
      <c r="M91">
        <v>0.92988773564922678</v>
      </c>
      <c r="N91">
        <v>0.97225164160135558</v>
      </c>
    </row>
    <row r="93" spans="1:14" x14ac:dyDescent="0.3">
      <c r="A93" t="s">
        <v>46</v>
      </c>
      <c r="B93">
        <v>0.9</v>
      </c>
      <c r="C93">
        <v>1</v>
      </c>
      <c r="D93">
        <v>0.9472222222222223</v>
      </c>
      <c r="E93">
        <v>0.94444444444444453</v>
      </c>
      <c r="F93" s="6">
        <v>0.94791666666666674</v>
      </c>
      <c r="G93" t="s">
        <v>46</v>
      </c>
      <c r="H93">
        <v>0.96805555555555556</v>
      </c>
      <c r="I93">
        <v>0.93750000000000011</v>
      </c>
      <c r="J93">
        <v>0.99722222222222223</v>
      </c>
      <c r="K93">
        <v>0.92361111111111116</v>
      </c>
      <c r="L93">
        <v>1.0166666666666666</v>
      </c>
      <c r="M93">
        <v>0.94444444444444453</v>
      </c>
      <c r="N93">
        <v>0.96458333333333335</v>
      </c>
    </row>
    <row r="95" spans="1:14" x14ac:dyDescent="0.3">
      <c r="A95" t="s">
        <v>47</v>
      </c>
      <c r="B95">
        <v>0.94049904030710163</v>
      </c>
      <c r="C95">
        <v>0.76199616122840697</v>
      </c>
      <c r="D95">
        <v>0.90403071017274461</v>
      </c>
      <c r="E95">
        <v>0.91362763915547018</v>
      </c>
      <c r="F95" s="6">
        <v>0.8800383877159309</v>
      </c>
      <c r="G95" t="s">
        <v>47</v>
      </c>
      <c r="H95">
        <v>1.0575815738963532</v>
      </c>
      <c r="I95">
        <v>0.97888675623800381</v>
      </c>
      <c r="J95">
        <v>1.0038387715930903</v>
      </c>
      <c r="K95">
        <v>0.93857965451055658</v>
      </c>
      <c r="L95">
        <v>1.0882917466410746</v>
      </c>
      <c r="M95">
        <v>1.1324376199616122</v>
      </c>
      <c r="N95">
        <v>1.0332693538067816</v>
      </c>
    </row>
    <row r="97" spans="1:14" x14ac:dyDescent="0.3">
      <c r="A97" t="s">
        <v>48</v>
      </c>
      <c r="B97">
        <v>1.044776119402985</v>
      </c>
      <c r="C97">
        <v>1.2039800995024874</v>
      </c>
      <c r="D97">
        <v>0.96517412935323377</v>
      </c>
      <c r="E97">
        <v>1.024875621890547</v>
      </c>
      <c r="F97" s="6">
        <v>1.0597014925373132</v>
      </c>
      <c r="G97" t="s">
        <v>48</v>
      </c>
      <c r="H97">
        <v>1.1492537313432836</v>
      </c>
      <c r="I97">
        <v>1.0945273631840795</v>
      </c>
      <c r="J97">
        <v>1.1592039800995024</v>
      </c>
      <c r="K97">
        <v>1.0845771144278606</v>
      </c>
      <c r="L97">
        <v>1.3383084577114428</v>
      </c>
      <c r="M97">
        <v>1.1592039800995024</v>
      </c>
      <c r="N97">
        <v>1.164179104477612</v>
      </c>
    </row>
    <row r="99" spans="1:14" x14ac:dyDescent="0.3">
      <c r="A99" t="s">
        <v>49</v>
      </c>
      <c r="B99">
        <v>1.0844462295411188</v>
      </c>
      <c r="C99">
        <v>0.99407571041269216</v>
      </c>
      <c r="D99">
        <v>0.9278039963851793</v>
      </c>
      <c r="E99">
        <v>1.1045285671252134</v>
      </c>
      <c r="F99" s="6">
        <v>1.0277136258660509</v>
      </c>
      <c r="G99" t="s">
        <v>49</v>
      </c>
      <c r="H99">
        <v>1.0503062556481575</v>
      </c>
      <c r="I99">
        <v>1.0201827492720152</v>
      </c>
      <c r="J99">
        <v>1.0583391906817954</v>
      </c>
      <c r="K99">
        <v>1.0041168792047395</v>
      </c>
      <c r="L99">
        <v>0.99909629480871565</v>
      </c>
      <c r="M99">
        <v>1.0432774374937244</v>
      </c>
      <c r="N99">
        <v>1.0292198011848579</v>
      </c>
    </row>
    <row r="101" spans="1:14" x14ac:dyDescent="0.3">
      <c r="A101" t="s">
        <v>50</v>
      </c>
      <c r="B101">
        <v>0.64602472674467748</v>
      </c>
      <c r="C101">
        <v>0.72677781758776205</v>
      </c>
      <c r="D101">
        <v>1.1507315445139568</v>
      </c>
      <c r="E101">
        <v>1.2516729080678126</v>
      </c>
      <c r="F101" s="6">
        <v>0.9438017492285522</v>
      </c>
      <c r="G101" t="s">
        <v>50</v>
      </c>
      <c r="H101">
        <v>1.3526142716216685</v>
      </c>
      <c r="I101">
        <v>0.98922536282778739</v>
      </c>
      <c r="J101">
        <v>0.82771918114161802</v>
      </c>
      <c r="K101">
        <v>0.7065895448769911</v>
      </c>
      <c r="L101">
        <v>1.0901667263816432</v>
      </c>
      <c r="M101">
        <v>0.64602472674467748</v>
      </c>
      <c r="N101">
        <v>0.93538996893239768</v>
      </c>
    </row>
    <row r="103" spans="1:14" x14ac:dyDescent="0.3">
      <c r="A103" t="s">
        <v>51</v>
      </c>
      <c r="B103">
        <v>0.91206896551724137</v>
      </c>
      <c r="C103">
        <v>1.0275862068965518</v>
      </c>
      <c r="D103">
        <v>1.0120689655172415</v>
      </c>
      <c r="E103">
        <v>0.98448275862068968</v>
      </c>
      <c r="F103" s="6">
        <v>0.98405172413793118</v>
      </c>
      <c r="G103" t="s">
        <v>51</v>
      </c>
      <c r="H103">
        <v>0.95172413793103439</v>
      </c>
      <c r="I103">
        <v>0.9568965517241379</v>
      </c>
      <c r="J103">
        <v>0.96724137931034493</v>
      </c>
      <c r="K103">
        <v>0.95172413793103439</v>
      </c>
      <c r="L103">
        <v>0.96034482758620698</v>
      </c>
      <c r="M103">
        <v>0.92241379310344829</v>
      </c>
      <c r="N103">
        <v>0.95172413793103439</v>
      </c>
    </row>
    <row r="105" spans="1:14" x14ac:dyDescent="0.3">
      <c r="A105" t="s">
        <v>52</v>
      </c>
      <c r="B105">
        <v>0.94186046511627919</v>
      </c>
      <c r="C105">
        <v>0.91860465116279078</v>
      </c>
      <c r="D105">
        <v>0.90697674418604657</v>
      </c>
      <c r="E105">
        <v>0.97674418604651159</v>
      </c>
      <c r="F105" s="6">
        <v>0.93604651162790697</v>
      </c>
      <c r="G105" t="s">
        <v>52</v>
      </c>
      <c r="H105">
        <v>0.93023255813953498</v>
      </c>
      <c r="I105">
        <v>0.94767441860465107</v>
      </c>
      <c r="J105">
        <v>0.91046511627906979</v>
      </c>
      <c r="K105">
        <v>0.96511627906976738</v>
      </c>
      <c r="L105">
        <v>0.93023255813953498</v>
      </c>
      <c r="M105">
        <v>0.98255813953488369</v>
      </c>
      <c r="N105">
        <v>0.94437984496124039</v>
      </c>
    </row>
    <row r="108" spans="1:14" x14ac:dyDescent="0.3">
      <c r="A108" t="s">
        <v>69</v>
      </c>
      <c r="B108">
        <v>0.96836951894423151</v>
      </c>
      <c r="C108">
        <v>1.1186381492797906</v>
      </c>
      <c r="D108">
        <v>1.115870910698497</v>
      </c>
      <c r="E108">
        <v>1.0079228243021348</v>
      </c>
      <c r="F108" s="6">
        <v>1.0512850717498394</v>
      </c>
      <c r="G108" t="s">
        <v>69</v>
      </c>
      <c r="H108">
        <v>1.0231034482758619</v>
      </c>
      <c r="I108">
        <v>1.0097313306536917</v>
      </c>
      <c r="J108">
        <v>1.0623596247853087</v>
      </c>
      <c r="K108">
        <v>0.98612380556709589</v>
      </c>
      <c r="L108">
        <v>1.0323706896551723</v>
      </c>
      <c r="M108">
        <v>0.93878800244847993</v>
      </c>
      <c r="N108">
        <v>1.0077768421350579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F7CD-4007-4C30-A31C-C0D379F366F4}">
  <dimension ref="A1:X206"/>
  <sheetViews>
    <sheetView topLeftCell="A91" workbookViewId="0">
      <selection activeCell="A105" sqref="A105:XFD197"/>
    </sheetView>
  </sheetViews>
  <sheetFormatPr defaultRowHeight="14.4" x14ac:dyDescent="0.3"/>
  <cols>
    <col min="24" max="24" width="28.109375" customWidth="1"/>
  </cols>
  <sheetData>
    <row r="1" spans="1:24" x14ac:dyDescent="0.3">
      <c r="A1" s="22">
        <v>43678</v>
      </c>
    </row>
    <row r="2" spans="1:24" s="23" customFormat="1" x14ac:dyDescent="0.3">
      <c r="A2" s="23" t="s">
        <v>182</v>
      </c>
    </row>
    <row r="3" spans="1:24" s="23" customFormat="1" x14ac:dyDescent="0.3">
      <c r="B3" s="23" t="s">
        <v>139</v>
      </c>
      <c r="C3" s="23" t="s">
        <v>140</v>
      </c>
      <c r="D3" s="23" t="s">
        <v>141</v>
      </c>
      <c r="E3" s="23" t="s">
        <v>142</v>
      </c>
      <c r="F3" s="23" t="s">
        <v>143</v>
      </c>
      <c r="G3" s="23" t="s">
        <v>144</v>
      </c>
      <c r="H3" s="23" t="s">
        <v>145</v>
      </c>
      <c r="I3" s="23" t="s">
        <v>146</v>
      </c>
      <c r="J3" s="23" t="s">
        <v>147</v>
      </c>
      <c r="K3" s="23" t="s">
        <v>148</v>
      </c>
      <c r="L3" s="23" t="s">
        <v>149</v>
      </c>
      <c r="M3" s="23" t="s">
        <v>150</v>
      </c>
    </row>
    <row r="4" spans="1:24" s="23" customFormat="1" x14ac:dyDescent="0.3">
      <c r="B4" s="23">
        <v>2.6497999999999999</v>
      </c>
      <c r="C4" s="23">
        <v>13.63</v>
      </c>
      <c r="D4" s="23">
        <v>0.2205</v>
      </c>
      <c r="E4" s="23">
        <v>10.853400000000001</v>
      </c>
      <c r="F4" s="23">
        <v>0.19869999999999999</v>
      </c>
      <c r="G4" s="23">
        <v>1.891</v>
      </c>
      <c r="H4" s="23">
        <v>50.26</v>
      </c>
      <c r="I4" s="23">
        <v>6.8390000000000004</v>
      </c>
      <c r="J4" s="23">
        <v>11.744</v>
      </c>
      <c r="K4" s="23">
        <v>0.22500000000000001</v>
      </c>
      <c r="L4" s="23">
        <v>0.2954</v>
      </c>
      <c r="M4" s="23">
        <v>3.04E-2</v>
      </c>
    </row>
    <row r="5" spans="1:24" s="23" customFormat="1" x14ac:dyDescent="0.3"/>
    <row r="6" spans="1:24" s="23" customFormat="1" x14ac:dyDescent="0.3">
      <c r="A6" s="23" t="s">
        <v>183</v>
      </c>
      <c r="B6" s="23" t="s">
        <v>169</v>
      </c>
    </row>
    <row r="7" spans="1:24" s="23" customFormat="1" x14ac:dyDescent="0.3">
      <c r="A7" s="23" t="s">
        <v>170</v>
      </c>
      <c r="B7" s="23" t="s">
        <v>139</v>
      </c>
      <c r="C7" s="23" t="s">
        <v>140</v>
      </c>
      <c r="D7" s="23" t="s">
        <v>141</v>
      </c>
      <c r="E7" s="23" t="s">
        <v>142</v>
      </c>
      <c r="F7" s="23" t="s">
        <v>143</v>
      </c>
      <c r="G7" s="23" t="s">
        <v>144</v>
      </c>
      <c r="H7" s="23" t="s">
        <v>145</v>
      </c>
      <c r="I7" s="23" t="s">
        <v>146</v>
      </c>
      <c r="J7" s="23" t="s">
        <v>147</v>
      </c>
      <c r="K7" s="23" t="s">
        <v>148</v>
      </c>
      <c r="L7" s="23" t="s">
        <v>149</v>
      </c>
      <c r="M7" s="23" t="s">
        <v>150</v>
      </c>
      <c r="N7" s="23" t="s">
        <v>151</v>
      </c>
      <c r="O7" s="23" t="s">
        <v>152</v>
      </c>
      <c r="P7" s="23" t="s">
        <v>153</v>
      </c>
      <c r="Q7" s="23" t="s">
        <v>154</v>
      </c>
      <c r="R7" s="23" t="s">
        <v>155</v>
      </c>
      <c r="S7" s="23" t="s">
        <v>156</v>
      </c>
      <c r="T7" s="23" t="s">
        <v>157</v>
      </c>
      <c r="U7" s="23" t="s">
        <v>158</v>
      </c>
      <c r="V7" s="23" t="s">
        <v>159</v>
      </c>
      <c r="W7" s="23" t="s">
        <v>160</v>
      </c>
      <c r="X7" s="23" t="s">
        <v>161</v>
      </c>
    </row>
    <row r="8" spans="1:24" s="23" customFormat="1" x14ac:dyDescent="0.3">
      <c r="A8" s="23" t="s">
        <v>171</v>
      </c>
      <c r="B8" s="23">
        <v>2.6781000000000001</v>
      </c>
      <c r="C8" s="23">
        <v>13.506600000000001</v>
      </c>
      <c r="D8" s="23">
        <v>0.19989999999999999</v>
      </c>
      <c r="E8" s="23">
        <v>10.981199999999999</v>
      </c>
      <c r="F8" s="23">
        <v>0.21410000000000001</v>
      </c>
      <c r="G8" s="23">
        <v>1.8619000000000001</v>
      </c>
      <c r="H8" s="23">
        <v>50.081299999999999</v>
      </c>
      <c r="I8" s="23">
        <v>6.6852</v>
      </c>
      <c r="J8" s="23">
        <v>11.479200000000001</v>
      </c>
      <c r="K8" s="23">
        <v>0.1535</v>
      </c>
      <c r="L8" s="23">
        <v>0.29139999999999999</v>
      </c>
      <c r="M8" s="23">
        <v>3.1300000000000001E-2</v>
      </c>
      <c r="N8" s="23">
        <v>98.163799999999995</v>
      </c>
      <c r="O8" s="23">
        <v>5874</v>
      </c>
      <c r="P8" s="23">
        <v>27134</v>
      </c>
      <c r="Q8" s="23">
        <v>15</v>
      </c>
      <c r="R8" s="23" t="s">
        <v>163</v>
      </c>
      <c r="S8" s="23" t="s">
        <v>163</v>
      </c>
      <c r="T8" s="23" t="s">
        <v>184</v>
      </c>
      <c r="U8" s="23" t="s">
        <v>163</v>
      </c>
      <c r="V8" s="23">
        <v>12.6005</v>
      </c>
      <c r="W8" s="23">
        <v>1</v>
      </c>
      <c r="X8" s="24">
        <v>43689.495393518519</v>
      </c>
    </row>
    <row r="9" spans="1:24" s="23" customFormat="1" x14ac:dyDescent="0.3">
      <c r="A9" s="23" t="s">
        <v>173</v>
      </c>
      <c r="B9" s="23">
        <v>2.7841</v>
      </c>
      <c r="C9" s="23">
        <v>13.5924</v>
      </c>
      <c r="D9" s="23">
        <v>0.1671</v>
      </c>
      <c r="E9" s="23">
        <v>10.845800000000001</v>
      </c>
      <c r="F9" s="23">
        <v>0.16650000000000001</v>
      </c>
      <c r="G9" s="23">
        <v>1.8539000000000001</v>
      </c>
      <c r="H9" s="23">
        <v>50.146000000000001</v>
      </c>
      <c r="I9" s="23">
        <v>6.6356000000000002</v>
      </c>
      <c r="J9" s="23">
        <v>11.5655</v>
      </c>
      <c r="K9" s="23">
        <v>0.21479999999999999</v>
      </c>
      <c r="L9" s="23">
        <v>0.29849999999999999</v>
      </c>
      <c r="M9" s="23">
        <v>2.7E-2</v>
      </c>
      <c r="N9" s="23">
        <v>98.297200000000004</v>
      </c>
      <c r="O9" s="23">
        <v>5862</v>
      </c>
      <c r="P9" s="23">
        <v>27121</v>
      </c>
      <c r="Q9" s="23">
        <v>15</v>
      </c>
      <c r="R9" s="23" t="s">
        <v>163</v>
      </c>
      <c r="S9" s="23" t="s">
        <v>163</v>
      </c>
      <c r="T9" s="23" t="s">
        <v>185</v>
      </c>
      <c r="U9" s="23" t="s">
        <v>163</v>
      </c>
      <c r="V9" s="23">
        <v>12.6188</v>
      </c>
      <c r="W9" s="23">
        <v>2</v>
      </c>
      <c r="X9" s="24">
        <v>43689.501226851855</v>
      </c>
    </row>
    <row r="10" spans="1:24" s="23" customFormat="1" x14ac:dyDescent="0.3">
      <c r="A10" s="23" t="s">
        <v>175</v>
      </c>
      <c r="B10" s="23">
        <v>2.6231</v>
      </c>
      <c r="C10" s="23">
        <v>13.3696</v>
      </c>
      <c r="D10" s="23">
        <v>0.2092</v>
      </c>
      <c r="E10" s="23">
        <v>10.7524</v>
      </c>
      <c r="F10" s="23">
        <v>0.17929999999999999</v>
      </c>
      <c r="G10" s="23">
        <v>1.8697999999999999</v>
      </c>
      <c r="H10" s="23">
        <v>50.2562</v>
      </c>
      <c r="I10" s="23">
        <v>6.5780000000000003</v>
      </c>
      <c r="J10" s="23">
        <v>11.704000000000001</v>
      </c>
      <c r="K10" s="23">
        <v>0.18679999999999999</v>
      </c>
      <c r="L10" s="23">
        <v>0.29720000000000002</v>
      </c>
      <c r="M10" s="23">
        <v>2.92E-2</v>
      </c>
      <c r="N10" s="23">
        <v>98.0548</v>
      </c>
      <c r="O10" s="23">
        <v>5866</v>
      </c>
      <c r="P10" s="23">
        <v>27107</v>
      </c>
      <c r="Q10" s="23">
        <v>15</v>
      </c>
      <c r="R10" s="23" t="s">
        <v>163</v>
      </c>
      <c r="S10" s="23" t="s">
        <v>163</v>
      </c>
      <c r="T10" s="23" t="s">
        <v>186</v>
      </c>
      <c r="U10" s="23" t="s">
        <v>163</v>
      </c>
      <c r="V10" s="23">
        <v>12.603199999999999</v>
      </c>
      <c r="W10" s="23">
        <v>3</v>
      </c>
      <c r="X10" s="24">
        <v>43689.507071759261</v>
      </c>
    </row>
    <row r="11" spans="1:24" s="23" customFormat="1" x14ac:dyDescent="0.3">
      <c r="A11" s="23" t="s">
        <v>167</v>
      </c>
      <c r="B11" s="23">
        <f>100*AVERAGE(B8:B10)/B$4</f>
        <v>101.70956298588573</v>
      </c>
      <c r="C11" s="23">
        <f t="shared" ref="C11:N11" si="0">100*AVERAGE(C8:C10)/C$4</f>
        <v>98.969430178527759</v>
      </c>
      <c r="D11" s="23">
        <f t="shared" si="0"/>
        <v>87.105064247921405</v>
      </c>
      <c r="E11" s="23">
        <f t="shared" si="0"/>
        <v>100.05896769675861</v>
      </c>
      <c r="F11" s="23">
        <f t="shared" si="0"/>
        <v>93.927193423922176</v>
      </c>
      <c r="G11" s="23">
        <f t="shared" si="0"/>
        <v>98.459368940595809</v>
      </c>
      <c r="H11" s="23">
        <f t="shared" si="0"/>
        <v>99.803355882743077</v>
      </c>
      <c r="I11" s="23">
        <f t="shared" si="0"/>
        <v>96.986888921382274</v>
      </c>
      <c r="J11" s="23">
        <f t="shared" si="0"/>
        <v>98.628235694822891</v>
      </c>
      <c r="K11" s="23">
        <f t="shared" si="0"/>
        <v>82.237037037037027</v>
      </c>
      <c r="L11" s="23">
        <f t="shared" si="0"/>
        <v>100.10155721056195</v>
      </c>
      <c r="M11" s="23">
        <f t="shared" si="0"/>
        <v>95.942982456140356</v>
      </c>
      <c r="N11" s="23" t="e">
        <f t="shared" si="0"/>
        <v>#DIV/0!</v>
      </c>
    </row>
    <row r="12" spans="1:24" s="23" customFormat="1" x14ac:dyDescent="0.3"/>
    <row r="13" spans="1:24" s="23" customFormat="1" x14ac:dyDescent="0.3">
      <c r="A13" s="23" t="s">
        <v>187</v>
      </c>
    </row>
    <row r="14" spans="1:24" s="23" customFormat="1" x14ac:dyDescent="0.3">
      <c r="B14" s="23" t="s">
        <v>169</v>
      </c>
    </row>
    <row r="15" spans="1:24" s="23" customFormat="1" x14ac:dyDescent="0.3">
      <c r="A15" s="23" t="s">
        <v>170</v>
      </c>
      <c r="B15" s="23" t="s">
        <v>139</v>
      </c>
      <c r="C15" s="23" t="s">
        <v>140</v>
      </c>
      <c r="D15" s="23" t="s">
        <v>141</v>
      </c>
      <c r="E15" s="23" t="s">
        <v>142</v>
      </c>
      <c r="F15" s="23" t="s">
        <v>143</v>
      </c>
      <c r="G15" s="23" t="s">
        <v>144</v>
      </c>
      <c r="H15" s="23" t="s">
        <v>145</v>
      </c>
      <c r="I15" s="23" t="s">
        <v>146</v>
      </c>
      <c r="J15" s="23" t="s">
        <v>147</v>
      </c>
      <c r="K15" s="23" t="s">
        <v>148</v>
      </c>
      <c r="L15" s="23" t="s">
        <v>149</v>
      </c>
      <c r="M15" s="23" t="s">
        <v>150</v>
      </c>
      <c r="N15" s="23" t="s">
        <v>151</v>
      </c>
      <c r="O15" s="23" t="s">
        <v>152</v>
      </c>
      <c r="P15" s="23" t="s">
        <v>153</v>
      </c>
      <c r="Q15" s="23" t="s">
        <v>154</v>
      </c>
      <c r="R15" s="23" t="s">
        <v>155</v>
      </c>
      <c r="S15" s="23" t="s">
        <v>156</v>
      </c>
      <c r="T15" s="23" t="s">
        <v>157</v>
      </c>
      <c r="U15" s="23" t="s">
        <v>158</v>
      </c>
      <c r="V15" s="23" t="s">
        <v>159</v>
      </c>
      <c r="W15" s="23" t="s">
        <v>160</v>
      </c>
      <c r="X15" s="23" t="s">
        <v>161</v>
      </c>
    </row>
    <row r="16" spans="1:24" s="23" customFormat="1" x14ac:dyDescent="0.3">
      <c r="A16" s="23" t="s">
        <v>171</v>
      </c>
      <c r="B16" s="23">
        <v>2.6514000000000002</v>
      </c>
      <c r="C16" s="23">
        <v>13.323499999999999</v>
      </c>
      <c r="D16" s="23">
        <v>0.1812</v>
      </c>
      <c r="E16" s="23">
        <v>10.880699999999999</v>
      </c>
      <c r="F16" s="23">
        <v>0.1794</v>
      </c>
      <c r="G16" s="23">
        <v>1.861</v>
      </c>
      <c r="H16" s="23">
        <v>49.5916</v>
      </c>
      <c r="I16" s="23">
        <v>6.5072999999999999</v>
      </c>
      <c r="J16" s="23">
        <v>11.8485</v>
      </c>
      <c r="K16" s="23">
        <v>0.2576</v>
      </c>
      <c r="L16" s="23">
        <v>0.29680000000000001</v>
      </c>
      <c r="M16" s="23">
        <v>2.9600000000000001E-2</v>
      </c>
      <c r="N16" s="23">
        <v>97.608699999999999</v>
      </c>
      <c r="O16" s="23">
        <v>5888</v>
      </c>
      <c r="P16" s="23">
        <v>27134</v>
      </c>
      <c r="Q16" s="23">
        <v>15</v>
      </c>
      <c r="R16" s="23" t="s">
        <v>163</v>
      </c>
      <c r="S16" s="23" t="s">
        <v>163</v>
      </c>
      <c r="T16" s="23" t="s">
        <v>188</v>
      </c>
      <c r="U16" s="23" t="s">
        <v>163</v>
      </c>
      <c r="V16" s="23">
        <v>12.585599999999999</v>
      </c>
      <c r="W16" s="23">
        <v>1</v>
      </c>
      <c r="X16" s="24">
        <v>43689.722881944443</v>
      </c>
    </row>
    <row r="17" spans="1:24" s="23" customFormat="1" x14ac:dyDescent="0.3">
      <c r="A17" s="23" t="s">
        <v>173</v>
      </c>
      <c r="B17" s="23">
        <v>2.6314000000000002</v>
      </c>
      <c r="C17" s="23">
        <v>13.168100000000001</v>
      </c>
      <c r="D17" s="23">
        <v>0.15190000000000001</v>
      </c>
      <c r="E17" s="23">
        <v>10.856999999999999</v>
      </c>
      <c r="F17" s="23">
        <v>0.19689999999999999</v>
      </c>
      <c r="G17" s="23">
        <v>1.8315999999999999</v>
      </c>
      <c r="H17" s="23">
        <v>49.167999999999999</v>
      </c>
      <c r="I17" s="23">
        <v>6.6185</v>
      </c>
      <c r="J17" s="23">
        <v>11.9232</v>
      </c>
      <c r="K17" s="23">
        <v>0.17349999999999999</v>
      </c>
      <c r="L17" s="23">
        <v>0.30459999999999998</v>
      </c>
      <c r="M17" s="23">
        <v>3.3599999999999998E-2</v>
      </c>
      <c r="N17" s="23">
        <v>97.058199999999999</v>
      </c>
      <c r="O17" s="23">
        <v>5877</v>
      </c>
      <c r="P17" s="23">
        <v>27157</v>
      </c>
      <c r="Q17" s="23">
        <v>15</v>
      </c>
      <c r="R17" s="23" t="s">
        <v>163</v>
      </c>
      <c r="S17" s="23" t="s">
        <v>163</v>
      </c>
      <c r="T17" s="23" t="s">
        <v>189</v>
      </c>
      <c r="U17" s="23" t="s">
        <v>163</v>
      </c>
      <c r="V17" s="23">
        <v>12.523999999999999</v>
      </c>
      <c r="W17" s="23">
        <v>2</v>
      </c>
      <c r="X17" s="24">
        <v>43689.728750000002</v>
      </c>
    </row>
    <row r="18" spans="1:24" s="23" customFormat="1" x14ac:dyDescent="0.3">
      <c r="A18" s="23" t="s">
        <v>175</v>
      </c>
      <c r="B18" s="23">
        <v>2.6726999999999999</v>
      </c>
      <c r="C18" s="23">
        <v>13.2394</v>
      </c>
      <c r="D18" s="23">
        <v>0.23300000000000001</v>
      </c>
      <c r="E18" s="23">
        <v>10.919700000000001</v>
      </c>
      <c r="F18" s="23">
        <v>0.1883</v>
      </c>
      <c r="G18" s="23">
        <v>1.8689</v>
      </c>
      <c r="H18" s="23">
        <v>49.557000000000002</v>
      </c>
      <c r="I18" s="23">
        <v>6.4535</v>
      </c>
      <c r="J18" s="23">
        <v>11.5428</v>
      </c>
      <c r="K18" s="23">
        <v>0.15409999999999999</v>
      </c>
      <c r="L18" s="23">
        <v>0.30059999999999998</v>
      </c>
      <c r="M18" s="23">
        <v>2.76E-2</v>
      </c>
      <c r="N18" s="23">
        <v>97.157600000000002</v>
      </c>
      <c r="O18" s="23">
        <v>5874</v>
      </c>
      <c r="P18" s="23">
        <v>27177</v>
      </c>
      <c r="Q18" s="23">
        <v>15</v>
      </c>
      <c r="R18" s="23" t="s">
        <v>163</v>
      </c>
      <c r="S18" s="23" t="s">
        <v>163</v>
      </c>
      <c r="T18" s="23" t="s">
        <v>190</v>
      </c>
      <c r="U18" s="23" t="s">
        <v>163</v>
      </c>
      <c r="V18" s="23">
        <v>12.4955</v>
      </c>
      <c r="W18" s="23">
        <v>3</v>
      </c>
      <c r="X18" s="24">
        <v>43689.734571759262</v>
      </c>
    </row>
    <row r="19" spans="1:24" s="23" customFormat="1" x14ac:dyDescent="0.3">
      <c r="A19" s="23" t="s">
        <v>167</v>
      </c>
      <c r="B19" s="23">
        <f>100*AVERAGE(B16:B18)/B$4</f>
        <v>100.07673535109568</v>
      </c>
      <c r="C19" s="23">
        <f t="shared" ref="C19:N19" si="1">100*AVERAGE(C16:C18)/C$4</f>
        <v>97.165566153093636</v>
      </c>
      <c r="D19" s="23">
        <f t="shared" si="1"/>
        <v>85.578231292517017</v>
      </c>
      <c r="E19" s="23">
        <f t="shared" si="1"/>
        <v>100.29852396484048</v>
      </c>
      <c r="F19" s="23">
        <f t="shared" si="1"/>
        <v>94.715651736285864</v>
      </c>
      <c r="G19" s="23">
        <f t="shared" si="1"/>
        <v>98.034549621011806</v>
      </c>
      <c r="H19" s="23">
        <f t="shared" si="1"/>
        <v>98.366228942830617</v>
      </c>
      <c r="I19" s="23">
        <f t="shared" si="1"/>
        <v>95.429643710094055</v>
      </c>
      <c r="J19" s="23">
        <f t="shared" si="1"/>
        <v>100.23416212534059</v>
      </c>
      <c r="K19" s="23">
        <f t="shared" si="1"/>
        <v>86.696296296296282</v>
      </c>
      <c r="L19" s="23">
        <f t="shared" si="1"/>
        <v>101.78289325208755</v>
      </c>
      <c r="M19" s="23">
        <f t="shared" si="1"/>
        <v>99.561403508771932</v>
      </c>
      <c r="N19" s="23" t="e">
        <f t="shared" si="1"/>
        <v>#DIV/0!</v>
      </c>
    </row>
    <row r="20" spans="1:24" s="23" customFormat="1" x14ac:dyDescent="0.3"/>
    <row r="21" spans="1:24" s="23" customFormat="1" x14ac:dyDescent="0.3">
      <c r="A21" s="23" t="s">
        <v>191</v>
      </c>
      <c r="B21" s="23" t="s">
        <v>169</v>
      </c>
    </row>
    <row r="22" spans="1:24" s="23" customFormat="1" x14ac:dyDescent="0.3">
      <c r="A22" s="23" t="s">
        <v>170</v>
      </c>
      <c r="B22" s="23" t="s">
        <v>139</v>
      </c>
      <c r="C22" s="23" t="s">
        <v>140</v>
      </c>
      <c r="D22" s="23" t="s">
        <v>141</v>
      </c>
      <c r="E22" s="23" t="s">
        <v>142</v>
      </c>
      <c r="F22" s="23" t="s">
        <v>143</v>
      </c>
      <c r="G22" s="23" t="s">
        <v>144</v>
      </c>
      <c r="H22" s="23" t="s">
        <v>145</v>
      </c>
      <c r="I22" s="23" t="s">
        <v>146</v>
      </c>
      <c r="J22" s="23" t="s">
        <v>147</v>
      </c>
      <c r="K22" s="23" t="s">
        <v>148</v>
      </c>
      <c r="L22" s="23" t="s">
        <v>149</v>
      </c>
      <c r="M22" s="23" t="s">
        <v>150</v>
      </c>
      <c r="N22" s="23" t="s">
        <v>151</v>
      </c>
      <c r="O22" s="23" t="s">
        <v>152</v>
      </c>
      <c r="P22" s="23" t="s">
        <v>153</v>
      </c>
      <c r="Q22" s="23" t="s">
        <v>154</v>
      </c>
      <c r="R22" s="23" t="s">
        <v>155</v>
      </c>
      <c r="S22" s="23" t="s">
        <v>156</v>
      </c>
      <c r="T22" s="23" t="s">
        <v>157</v>
      </c>
      <c r="U22" s="23" t="s">
        <v>158</v>
      </c>
      <c r="V22" s="23" t="s">
        <v>159</v>
      </c>
      <c r="W22" s="23" t="s">
        <v>160</v>
      </c>
      <c r="X22" s="23" t="s">
        <v>161</v>
      </c>
    </row>
    <row r="23" spans="1:24" s="23" customFormat="1" x14ac:dyDescent="0.3">
      <c r="A23" s="23" t="s">
        <v>171</v>
      </c>
      <c r="B23" s="23">
        <v>2.6629999999999998</v>
      </c>
      <c r="C23" s="23">
        <v>13.0671</v>
      </c>
      <c r="D23" s="23">
        <v>0.23599999999999999</v>
      </c>
      <c r="E23" s="23">
        <v>10.6564</v>
      </c>
      <c r="F23" s="23">
        <v>0.15939999999999999</v>
      </c>
      <c r="G23" s="23">
        <v>1.8485</v>
      </c>
      <c r="H23" s="23">
        <v>49.682400000000001</v>
      </c>
      <c r="I23" s="23">
        <v>6.5575000000000001</v>
      </c>
      <c r="J23" s="23">
        <v>11.4626</v>
      </c>
      <c r="K23" s="23">
        <v>0.20630000000000001</v>
      </c>
      <c r="L23" s="23">
        <v>0.28460000000000002</v>
      </c>
      <c r="M23" s="23">
        <v>0.03</v>
      </c>
      <c r="N23" s="23">
        <v>96.853800000000007</v>
      </c>
      <c r="O23" s="23">
        <v>5852</v>
      </c>
      <c r="P23" s="23">
        <v>27171</v>
      </c>
      <c r="Q23" s="23">
        <v>15</v>
      </c>
      <c r="R23" s="23" t="s">
        <v>163</v>
      </c>
      <c r="S23" s="23" t="s">
        <v>163</v>
      </c>
      <c r="T23" s="23" t="s">
        <v>172</v>
      </c>
      <c r="U23" s="23" t="s">
        <v>163</v>
      </c>
      <c r="V23" s="23">
        <v>12.440799999999999</v>
      </c>
      <c r="W23" s="23">
        <v>1</v>
      </c>
      <c r="X23" s="24">
        <v>43689.958680555559</v>
      </c>
    </row>
    <row r="24" spans="1:24" s="23" customFormat="1" x14ac:dyDescent="0.3">
      <c r="A24" s="23" t="s">
        <v>173</v>
      </c>
      <c r="B24" s="23">
        <v>2.6456</v>
      </c>
      <c r="C24" s="23">
        <v>12.993399999999999</v>
      </c>
      <c r="D24" s="23">
        <v>0.21779999999999999</v>
      </c>
      <c r="E24" s="23">
        <v>10.805099999999999</v>
      </c>
      <c r="F24" s="23">
        <v>0.21990000000000001</v>
      </c>
      <c r="G24" s="23">
        <v>1.8664000000000001</v>
      </c>
      <c r="H24" s="23">
        <v>49.3033</v>
      </c>
      <c r="I24" s="23">
        <v>6.5483000000000002</v>
      </c>
      <c r="J24" s="23">
        <v>11.5458</v>
      </c>
      <c r="K24" s="23">
        <v>0.1691</v>
      </c>
      <c r="L24" s="23">
        <v>0.2893</v>
      </c>
      <c r="M24" s="23">
        <v>3.1800000000000002E-2</v>
      </c>
      <c r="N24" s="23">
        <v>96.6357</v>
      </c>
      <c r="O24" s="23">
        <v>5850</v>
      </c>
      <c r="P24" s="23">
        <v>27186</v>
      </c>
      <c r="Q24" s="23">
        <v>15</v>
      </c>
      <c r="R24" s="23" t="s">
        <v>163</v>
      </c>
      <c r="S24" s="23" t="s">
        <v>163</v>
      </c>
      <c r="T24" s="23" t="s">
        <v>174</v>
      </c>
      <c r="U24" s="23" t="s">
        <v>163</v>
      </c>
      <c r="V24" s="23">
        <v>12.436500000000001</v>
      </c>
      <c r="W24" s="23">
        <v>2</v>
      </c>
      <c r="X24" s="24">
        <v>43689.964467592596</v>
      </c>
    </row>
    <row r="25" spans="1:24" s="23" customFormat="1" x14ac:dyDescent="0.3">
      <c r="A25" s="23" t="s">
        <v>175</v>
      </c>
      <c r="B25" s="23">
        <v>2.7198000000000002</v>
      </c>
      <c r="C25" s="23">
        <v>13.1129</v>
      </c>
      <c r="D25" s="23">
        <v>0.15859999999999999</v>
      </c>
      <c r="E25" s="23">
        <v>11.0921</v>
      </c>
      <c r="F25" s="23">
        <v>0.1966</v>
      </c>
      <c r="G25" s="23">
        <v>1.8764000000000001</v>
      </c>
      <c r="H25" s="23">
        <v>49.852600000000002</v>
      </c>
      <c r="I25" s="23">
        <v>6.8022</v>
      </c>
      <c r="J25" s="23">
        <v>11.633900000000001</v>
      </c>
      <c r="K25" s="23">
        <v>0.19869999999999999</v>
      </c>
      <c r="L25" s="23">
        <v>0.29680000000000001</v>
      </c>
      <c r="M25" s="23">
        <v>3.5799999999999998E-2</v>
      </c>
      <c r="N25" s="23">
        <v>97.976399999999998</v>
      </c>
      <c r="O25" s="23">
        <v>5841</v>
      </c>
      <c r="P25" s="23">
        <v>27210</v>
      </c>
      <c r="Q25" s="23">
        <v>15</v>
      </c>
      <c r="R25" s="23" t="s">
        <v>163</v>
      </c>
      <c r="S25" s="23" t="s">
        <v>163</v>
      </c>
      <c r="T25" s="23" t="s">
        <v>176</v>
      </c>
      <c r="U25" s="23" t="s">
        <v>163</v>
      </c>
      <c r="V25" s="23">
        <v>12.608499999999999</v>
      </c>
      <c r="W25" s="23">
        <v>3</v>
      </c>
      <c r="X25" s="24">
        <v>43689.970266203702</v>
      </c>
    </row>
    <row r="26" spans="1:24" s="23" customFormat="1" x14ac:dyDescent="0.3">
      <c r="A26" s="23" t="s">
        <v>167</v>
      </c>
      <c r="B26" s="23">
        <f t="shared" ref="B26:N26" si="2">100*AVERAGE(B23:B25)/B$4</f>
        <v>100.99378569451785</v>
      </c>
      <c r="C26" s="23">
        <f t="shared" si="2"/>
        <v>95.801907556859859</v>
      </c>
      <c r="D26" s="23">
        <f t="shared" si="2"/>
        <v>92.577475434618279</v>
      </c>
      <c r="E26" s="23">
        <f t="shared" si="2"/>
        <v>99.979729854239224</v>
      </c>
      <c r="F26" s="23">
        <f t="shared" si="2"/>
        <v>96.611306827713477</v>
      </c>
      <c r="G26" s="23">
        <f t="shared" si="2"/>
        <v>98.559844879252594</v>
      </c>
      <c r="H26" s="23">
        <f t="shared" si="2"/>
        <v>98.712229738692145</v>
      </c>
      <c r="I26" s="23">
        <f t="shared" si="2"/>
        <v>97.031729785056285</v>
      </c>
      <c r="J26" s="23">
        <f t="shared" si="2"/>
        <v>98.326237511353341</v>
      </c>
      <c r="K26" s="23">
        <f t="shared" si="2"/>
        <v>85.051851851851865</v>
      </c>
      <c r="L26" s="23">
        <f t="shared" si="2"/>
        <v>98.250959151433094</v>
      </c>
      <c r="M26" s="23">
        <f t="shared" si="2"/>
        <v>107.01754385964911</v>
      </c>
      <c r="N26" s="23" t="e">
        <f t="shared" si="2"/>
        <v>#DIV/0!</v>
      </c>
    </row>
    <row r="27" spans="1:24" s="23" customFormat="1" x14ac:dyDescent="0.3">
      <c r="X27" s="24"/>
    </row>
    <row r="28" spans="1:24" s="23" customFormat="1" x14ac:dyDescent="0.3">
      <c r="A28" s="23" t="s">
        <v>192</v>
      </c>
      <c r="B28" s="23" t="s">
        <v>139</v>
      </c>
      <c r="C28" s="23" t="s">
        <v>140</v>
      </c>
      <c r="D28" s="23" t="s">
        <v>141</v>
      </c>
      <c r="E28" s="23" t="s">
        <v>142</v>
      </c>
      <c r="F28" s="23" t="s">
        <v>143</v>
      </c>
      <c r="G28" s="23" t="s">
        <v>144</v>
      </c>
      <c r="H28" s="23" t="s">
        <v>145</v>
      </c>
      <c r="I28" s="23" t="s">
        <v>146</v>
      </c>
      <c r="J28" s="23" t="s">
        <v>147</v>
      </c>
      <c r="K28" s="23" t="s">
        <v>148</v>
      </c>
      <c r="L28" s="23" t="s">
        <v>149</v>
      </c>
      <c r="M28" s="23" t="s">
        <v>150</v>
      </c>
      <c r="N28" s="23" t="s">
        <v>151</v>
      </c>
      <c r="O28" s="23" t="s">
        <v>152</v>
      </c>
      <c r="P28" s="23" t="s">
        <v>153</v>
      </c>
      <c r="Q28" s="23" t="s">
        <v>154</v>
      </c>
      <c r="R28" s="23" t="s">
        <v>155</v>
      </c>
      <c r="S28" s="23" t="s">
        <v>156</v>
      </c>
      <c r="T28" s="23" t="s">
        <v>157</v>
      </c>
      <c r="U28" s="23" t="s">
        <v>158</v>
      </c>
      <c r="V28" s="23" t="s">
        <v>159</v>
      </c>
      <c r="W28" s="23" t="s">
        <v>160</v>
      </c>
      <c r="X28" s="23" t="s">
        <v>161</v>
      </c>
    </row>
    <row r="29" spans="1:24" s="23" customFormat="1" x14ac:dyDescent="0.3">
      <c r="A29" s="23" t="s">
        <v>162</v>
      </c>
      <c r="B29" s="23">
        <v>2.6553</v>
      </c>
      <c r="C29" s="23">
        <v>13.0899</v>
      </c>
      <c r="D29" s="23">
        <v>0.19139999999999999</v>
      </c>
      <c r="E29" s="23">
        <v>10.7279</v>
      </c>
      <c r="F29" s="23">
        <v>0.20080000000000001</v>
      </c>
      <c r="G29" s="23">
        <v>1.8704000000000001</v>
      </c>
      <c r="H29" s="23">
        <v>49.253799999999998</v>
      </c>
      <c r="I29" s="23">
        <v>6.5393999999999997</v>
      </c>
      <c r="J29" s="23">
        <v>11.8459</v>
      </c>
      <c r="K29" s="23">
        <v>0.1229</v>
      </c>
      <c r="L29" s="23">
        <v>0.29149999999999998</v>
      </c>
      <c r="M29" s="23">
        <v>3.4500000000000003E-2</v>
      </c>
      <c r="N29" s="23">
        <v>96.823800000000006</v>
      </c>
      <c r="O29" s="23">
        <v>5873</v>
      </c>
      <c r="P29" s="23">
        <v>27223</v>
      </c>
      <c r="Q29" s="23">
        <v>15</v>
      </c>
      <c r="R29" s="23" t="s">
        <v>163</v>
      </c>
      <c r="S29" s="23" t="s">
        <v>163</v>
      </c>
      <c r="T29" s="23" t="s">
        <v>164</v>
      </c>
      <c r="U29" s="23" t="s">
        <v>163</v>
      </c>
      <c r="V29" s="23">
        <v>12.4801</v>
      </c>
      <c r="W29" s="23">
        <v>4</v>
      </c>
      <c r="X29" s="24">
        <v>43690.279861111114</v>
      </c>
    </row>
    <row r="30" spans="1:24" s="23" customFormat="1" x14ac:dyDescent="0.3">
      <c r="A30" s="23" t="s">
        <v>165</v>
      </c>
      <c r="B30" s="23">
        <v>2.5707</v>
      </c>
      <c r="C30" s="23">
        <v>13.089700000000001</v>
      </c>
      <c r="D30" s="23">
        <v>0.23519999999999999</v>
      </c>
      <c r="E30" s="23">
        <v>10.745699999999999</v>
      </c>
      <c r="F30" s="23">
        <v>0.1754</v>
      </c>
      <c r="G30" s="23">
        <v>1.8635999999999999</v>
      </c>
      <c r="H30" s="23">
        <v>49.874600000000001</v>
      </c>
      <c r="I30" s="23">
        <v>6.5663</v>
      </c>
      <c r="J30" s="23">
        <v>11.545199999999999</v>
      </c>
      <c r="K30" s="23">
        <v>0.18559999999999999</v>
      </c>
      <c r="L30" s="23">
        <v>0.2954</v>
      </c>
      <c r="M30" s="23">
        <v>3.3700000000000001E-2</v>
      </c>
      <c r="N30" s="23">
        <v>97.180899999999994</v>
      </c>
      <c r="O30" s="23">
        <v>5825</v>
      </c>
      <c r="P30" s="23">
        <v>27166</v>
      </c>
      <c r="Q30" s="23">
        <v>15</v>
      </c>
      <c r="R30" s="23" t="s">
        <v>163</v>
      </c>
      <c r="S30" s="23" t="s">
        <v>163</v>
      </c>
      <c r="T30" s="23" t="s">
        <v>164</v>
      </c>
      <c r="U30" s="23" t="s">
        <v>163</v>
      </c>
      <c r="V30" s="23">
        <v>12.491099999999999</v>
      </c>
      <c r="W30" s="23">
        <v>5</v>
      </c>
      <c r="X30" s="24">
        <v>43690.285682870373</v>
      </c>
    </row>
    <row r="31" spans="1:24" s="23" customFormat="1" x14ac:dyDescent="0.3">
      <c r="A31" s="23" t="s">
        <v>166</v>
      </c>
      <c r="B31" s="23">
        <v>2.6251000000000002</v>
      </c>
      <c r="C31" s="23">
        <v>13.0778</v>
      </c>
      <c r="D31" s="23">
        <v>0.25580000000000003</v>
      </c>
      <c r="E31" s="23">
        <v>10.617599999999999</v>
      </c>
      <c r="F31" s="23">
        <v>0.1913</v>
      </c>
      <c r="G31" s="23">
        <v>1.8802000000000001</v>
      </c>
      <c r="H31" s="23">
        <v>49.5899</v>
      </c>
      <c r="I31" s="23">
        <v>6.6576000000000004</v>
      </c>
      <c r="J31" s="23">
        <v>11.333500000000001</v>
      </c>
      <c r="K31" s="23">
        <v>0.21199999999999999</v>
      </c>
      <c r="L31" s="23">
        <v>0.29870000000000002</v>
      </c>
      <c r="M31" s="23">
        <v>0.03</v>
      </c>
      <c r="N31" s="23">
        <v>96.769400000000005</v>
      </c>
      <c r="O31" s="23">
        <v>5796</v>
      </c>
      <c r="P31" s="23">
        <v>27184</v>
      </c>
      <c r="Q31" s="23">
        <v>15</v>
      </c>
      <c r="R31" s="23" t="s">
        <v>163</v>
      </c>
      <c r="S31" s="23" t="s">
        <v>163</v>
      </c>
      <c r="T31" s="23" t="s">
        <v>164</v>
      </c>
      <c r="U31" s="23" t="s">
        <v>163</v>
      </c>
      <c r="V31" s="23">
        <v>12.4194</v>
      </c>
      <c r="W31" s="23">
        <v>6</v>
      </c>
      <c r="X31" s="24">
        <v>43690.291562500002</v>
      </c>
    </row>
    <row r="32" spans="1:24" s="23" customFormat="1" x14ac:dyDescent="0.3">
      <c r="A32" s="23" t="s">
        <v>167</v>
      </c>
      <c r="B32" s="23">
        <f>100*AVERAGE(B29:B31)/B$4</f>
        <v>98.763428686441756</v>
      </c>
      <c r="C32" s="23">
        <f t="shared" ref="C32:N32" si="3">100*AVERAGE(C29:C31)/C$4</f>
        <v>96.00733675715334</v>
      </c>
      <c r="D32" s="23">
        <f t="shared" si="3"/>
        <v>103.15948601662888</v>
      </c>
      <c r="E32" s="23">
        <f t="shared" si="3"/>
        <v>98.559591157302478</v>
      </c>
      <c r="F32" s="23">
        <f t="shared" si="3"/>
        <v>95.202147290723047</v>
      </c>
      <c r="G32" s="23">
        <f t="shared" si="3"/>
        <v>98.963511369645701</v>
      </c>
      <c r="H32" s="23">
        <f t="shared" si="3"/>
        <v>98.63264358668259</v>
      </c>
      <c r="I32" s="23">
        <f t="shared" si="3"/>
        <v>96.326460983574592</v>
      </c>
      <c r="J32" s="23">
        <f t="shared" si="3"/>
        <v>98.55983197093552</v>
      </c>
      <c r="K32" s="23">
        <f t="shared" si="3"/>
        <v>77.1111111111111</v>
      </c>
      <c r="L32" s="23">
        <f t="shared" si="3"/>
        <v>99.932295192958691</v>
      </c>
      <c r="M32" s="23">
        <f t="shared" si="3"/>
        <v>107.67543859649123</v>
      </c>
      <c r="N32" s="23" t="e">
        <f t="shared" si="3"/>
        <v>#DIV/0!</v>
      </c>
    </row>
    <row r="33" spans="1:24" s="23" customFormat="1" x14ac:dyDescent="0.3"/>
    <row r="34" spans="1:24" s="23" customFormat="1" x14ac:dyDescent="0.3">
      <c r="A34" s="23" t="s">
        <v>193</v>
      </c>
      <c r="B34" s="23" t="s">
        <v>169</v>
      </c>
    </row>
    <row r="35" spans="1:24" s="23" customFormat="1" x14ac:dyDescent="0.3">
      <c r="A35" s="23" t="s">
        <v>170</v>
      </c>
      <c r="B35" s="23" t="s">
        <v>139</v>
      </c>
      <c r="C35" s="23" t="s">
        <v>140</v>
      </c>
      <c r="D35" s="23" t="s">
        <v>141</v>
      </c>
      <c r="E35" s="23" t="s">
        <v>142</v>
      </c>
      <c r="F35" s="23" t="s">
        <v>143</v>
      </c>
      <c r="G35" s="23" t="s">
        <v>144</v>
      </c>
      <c r="H35" s="23" t="s">
        <v>145</v>
      </c>
      <c r="I35" s="23" t="s">
        <v>146</v>
      </c>
      <c r="J35" s="23" t="s">
        <v>147</v>
      </c>
      <c r="K35" s="23" t="s">
        <v>148</v>
      </c>
      <c r="L35" s="23" t="s">
        <v>149</v>
      </c>
      <c r="M35" s="23" t="s">
        <v>150</v>
      </c>
      <c r="N35" s="23" t="s">
        <v>151</v>
      </c>
      <c r="O35" s="23" t="s">
        <v>152</v>
      </c>
      <c r="P35" s="23" t="s">
        <v>153</v>
      </c>
      <c r="Q35" s="23" t="s">
        <v>154</v>
      </c>
      <c r="R35" s="23" t="s">
        <v>155</v>
      </c>
      <c r="S35" s="23" t="s">
        <v>156</v>
      </c>
      <c r="T35" s="23" t="s">
        <v>157</v>
      </c>
      <c r="U35" s="23" t="s">
        <v>158</v>
      </c>
      <c r="V35" s="23" t="s">
        <v>159</v>
      </c>
      <c r="W35" s="23" t="s">
        <v>160</v>
      </c>
      <c r="X35" s="23" t="s">
        <v>161</v>
      </c>
    </row>
    <row r="36" spans="1:24" s="23" customFormat="1" x14ac:dyDescent="0.3">
      <c r="A36" s="23" t="s">
        <v>171</v>
      </c>
      <c r="B36" s="23">
        <v>2.5762999999999998</v>
      </c>
      <c r="C36" s="23">
        <v>13.2624</v>
      </c>
      <c r="D36" s="23">
        <v>0.17399999999999999</v>
      </c>
      <c r="E36" s="23">
        <v>10.9543</v>
      </c>
      <c r="F36" s="23">
        <v>0.18990000000000001</v>
      </c>
      <c r="G36" s="23">
        <v>1.8472</v>
      </c>
      <c r="H36" s="23">
        <v>50.235500000000002</v>
      </c>
      <c r="I36" s="23">
        <v>6.5712999999999999</v>
      </c>
      <c r="J36" s="23">
        <v>11.638</v>
      </c>
      <c r="K36" s="23">
        <v>0.20610000000000001</v>
      </c>
      <c r="L36" s="23">
        <v>0.29949999999999999</v>
      </c>
      <c r="M36" s="23">
        <v>3.4599999999999999E-2</v>
      </c>
      <c r="N36" s="23">
        <v>97.9893</v>
      </c>
      <c r="O36" s="23">
        <v>5856</v>
      </c>
      <c r="P36" s="23">
        <v>27163</v>
      </c>
      <c r="Q36" s="23">
        <v>15</v>
      </c>
      <c r="R36" s="23" t="s">
        <v>163</v>
      </c>
      <c r="S36" s="23" t="s">
        <v>163</v>
      </c>
      <c r="T36" s="23" t="s">
        <v>172</v>
      </c>
      <c r="U36" s="23" t="s">
        <v>163</v>
      </c>
      <c r="V36" s="23">
        <v>12.602600000000001</v>
      </c>
      <c r="W36" s="23">
        <v>1</v>
      </c>
      <c r="X36" s="24">
        <v>43690.495173611111</v>
      </c>
    </row>
    <row r="37" spans="1:24" s="23" customFormat="1" x14ac:dyDescent="0.3">
      <c r="A37" s="23" t="s">
        <v>173</v>
      </c>
      <c r="B37" s="23">
        <v>2.6534</v>
      </c>
      <c r="C37" s="23">
        <v>13.226800000000001</v>
      </c>
      <c r="D37" s="23">
        <v>0.26500000000000001</v>
      </c>
      <c r="E37" s="23">
        <v>10.770799999999999</v>
      </c>
      <c r="F37" s="23">
        <v>0.20150000000000001</v>
      </c>
      <c r="G37" s="23">
        <v>1.8782000000000001</v>
      </c>
      <c r="H37" s="23">
        <v>49.927900000000001</v>
      </c>
      <c r="I37" s="23">
        <v>6.6506999999999996</v>
      </c>
      <c r="J37" s="23">
        <v>11.5581</v>
      </c>
      <c r="K37" s="23">
        <v>0.18679999999999999</v>
      </c>
      <c r="L37" s="23">
        <v>0.2903</v>
      </c>
      <c r="M37" s="23">
        <v>3.61E-2</v>
      </c>
      <c r="N37" s="23">
        <v>97.645600000000002</v>
      </c>
      <c r="O37" s="23">
        <v>5846</v>
      </c>
      <c r="P37" s="23">
        <v>27203</v>
      </c>
      <c r="Q37" s="23">
        <v>15</v>
      </c>
      <c r="R37" s="23" t="s">
        <v>163</v>
      </c>
      <c r="S37" s="23" t="s">
        <v>163</v>
      </c>
      <c r="T37" s="23" t="s">
        <v>174</v>
      </c>
      <c r="U37" s="23" t="s">
        <v>163</v>
      </c>
      <c r="V37" s="23">
        <v>12.5459</v>
      </c>
      <c r="W37" s="23">
        <v>2</v>
      </c>
      <c r="X37" s="24">
        <v>43690.50099537037</v>
      </c>
    </row>
    <row r="38" spans="1:24" s="23" customFormat="1" x14ac:dyDescent="0.3">
      <c r="A38" s="23" t="s">
        <v>175</v>
      </c>
      <c r="B38" s="23">
        <v>2.6453000000000002</v>
      </c>
      <c r="C38" s="23">
        <v>13.2134</v>
      </c>
      <c r="D38" s="23">
        <v>0.20810000000000001</v>
      </c>
      <c r="E38" s="23">
        <v>10.695600000000001</v>
      </c>
      <c r="F38" s="23">
        <v>0.15110000000000001</v>
      </c>
      <c r="G38" s="23">
        <v>1.8593999999999999</v>
      </c>
      <c r="H38" s="23">
        <v>50.444400000000002</v>
      </c>
      <c r="I38" s="23">
        <v>6.6132</v>
      </c>
      <c r="J38" s="23">
        <v>11.7692</v>
      </c>
      <c r="K38" s="23">
        <v>0.24</v>
      </c>
      <c r="L38" s="23">
        <v>0.30680000000000002</v>
      </c>
      <c r="M38" s="23">
        <v>3.3399999999999999E-2</v>
      </c>
      <c r="N38" s="23">
        <v>98.179699999999997</v>
      </c>
      <c r="O38" s="23">
        <v>5841</v>
      </c>
      <c r="P38" s="23">
        <v>27223</v>
      </c>
      <c r="Q38" s="23">
        <v>15</v>
      </c>
      <c r="R38" s="23" t="s">
        <v>163</v>
      </c>
      <c r="S38" s="23" t="s">
        <v>163</v>
      </c>
      <c r="T38" s="23" t="s">
        <v>176</v>
      </c>
      <c r="U38" s="23" t="s">
        <v>163</v>
      </c>
      <c r="V38" s="23">
        <v>12.6242</v>
      </c>
      <c r="W38" s="23">
        <v>3</v>
      </c>
      <c r="X38" s="24">
        <v>43690.506840277776</v>
      </c>
    </row>
    <row r="39" spans="1:24" s="23" customFormat="1" x14ac:dyDescent="0.3">
      <c r="A39" s="23" t="s">
        <v>167</v>
      </c>
      <c r="B39" s="23">
        <f t="shared" ref="B39:N39" si="4">100*AVERAGE(B36:B38)/B$4</f>
        <v>99.064080307947776</v>
      </c>
      <c r="C39" s="23">
        <f t="shared" si="4"/>
        <v>97.096111518708724</v>
      </c>
      <c r="D39" s="23">
        <f t="shared" si="4"/>
        <v>97.823129251700678</v>
      </c>
      <c r="E39" s="23">
        <f t="shared" si="4"/>
        <v>99.571562828238129</v>
      </c>
      <c r="F39" s="23">
        <f t="shared" si="4"/>
        <v>91.008220097299116</v>
      </c>
      <c r="G39" s="23">
        <f t="shared" si="4"/>
        <v>98.44526705446853</v>
      </c>
      <c r="H39" s="23">
        <f t="shared" si="4"/>
        <v>99.885793871866284</v>
      </c>
      <c r="I39" s="23">
        <f t="shared" si="4"/>
        <v>96.676902081200964</v>
      </c>
      <c r="J39" s="23">
        <f t="shared" si="4"/>
        <v>99.24301771117166</v>
      </c>
      <c r="K39" s="23">
        <f t="shared" si="4"/>
        <v>93.762962962962959</v>
      </c>
      <c r="L39" s="23">
        <f t="shared" si="4"/>
        <v>101.17354998871586</v>
      </c>
      <c r="M39" s="23">
        <f t="shared" si="4"/>
        <v>114.14473684210527</v>
      </c>
      <c r="N39" s="23" t="e">
        <f t="shared" si="4"/>
        <v>#DIV/0!</v>
      </c>
    </row>
    <row r="40" spans="1:24" s="23" customFormat="1" x14ac:dyDescent="0.3"/>
    <row r="41" spans="1:24" s="23" customFormat="1" x14ac:dyDescent="0.3">
      <c r="A41" s="23" t="s">
        <v>138</v>
      </c>
      <c r="B41" s="23" t="s">
        <v>139</v>
      </c>
      <c r="C41" s="23" t="s">
        <v>140</v>
      </c>
      <c r="D41" s="23" t="s">
        <v>141</v>
      </c>
      <c r="E41" s="23" t="s">
        <v>142</v>
      </c>
      <c r="F41" s="23" t="s">
        <v>143</v>
      </c>
      <c r="G41" s="23" t="s">
        <v>144</v>
      </c>
      <c r="H41" s="23" t="s">
        <v>145</v>
      </c>
      <c r="I41" s="23" t="s">
        <v>146</v>
      </c>
      <c r="J41" s="23" t="s">
        <v>147</v>
      </c>
      <c r="K41" s="23" t="s">
        <v>148</v>
      </c>
      <c r="L41" s="23" t="s">
        <v>149</v>
      </c>
      <c r="M41" s="23" t="s">
        <v>150</v>
      </c>
      <c r="N41" s="23" t="s">
        <v>151</v>
      </c>
      <c r="O41" s="23" t="s">
        <v>152</v>
      </c>
      <c r="P41" s="23" t="s">
        <v>153</v>
      </c>
      <c r="Q41" s="23" t="s">
        <v>154</v>
      </c>
      <c r="R41" s="23" t="s">
        <v>155</v>
      </c>
      <c r="S41" s="23" t="s">
        <v>156</v>
      </c>
      <c r="T41" s="23" t="s">
        <v>157</v>
      </c>
      <c r="U41" s="23" t="s">
        <v>158</v>
      </c>
      <c r="V41" s="23" t="s">
        <v>159</v>
      </c>
      <c r="W41" s="23" t="s">
        <v>160</v>
      </c>
      <c r="X41" s="23" t="s">
        <v>161</v>
      </c>
    </row>
    <row r="42" spans="1:24" s="23" customFormat="1" x14ac:dyDescent="0.3">
      <c r="A42" s="23" t="s">
        <v>162</v>
      </c>
      <c r="B42" s="23">
        <v>2.5844</v>
      </c>
      <c r="C42" s="23">
        <v>13.207700000000001</v>
      </c>
      <c r="D42" s="23">
        <v>0.216</v>
      </c>
      <c r="E42" s="23">
        <v>11.010400000000001</v>
      </c>
      <c r="F42" s="23">
        <v>0.20610000000000001</v>
      </c>
      <c r="G42" s="23">
        <v>1.8205</v>
      </c>
      <c r="H42" s="23">
        <v>48.636299999999999</v>
      </c>
      <c r="I42" s="23">
        <v>6.4463999999999997</v>
      </c>
      <c r="J42" s="23">
        <v>11.5693</v>
      </c>
      <c r="K42" s="23">
        <v>0.2243</v>
      </c>
      <c r="L42" s="23">
        <v>0.29749999999999999</v>
      </c>
      <c r="M42" s="23">
        <v>2.8000000000000001E-2</v>
      </c>
      <c r="N42" s="23">
        <v>96.246899999999997</v>
      </c>
      <c r="O42" s="23">
        <v>5871</v>
      </c>
      <c r="P42" s="23">
        <v>27223</v>
      </c>
      <c r="Q42" s="23">
        <v>4</v>
      </c>
      <c r="R42" s="23" t="s">
        <v>163</v>
      </c>
      <c r="S42" s="23" t="s">
        <v>163</v>
      </c>
      <c r="T42" s="23" t="s">
        <v>164</v>
      </c>
      <c r="U42" s="23" t="s">
        <v>163</v>
      </c>
      <c r="V42" s="23">
        <v>12.4115</v>
      </c>
      <c r="W42" s="23">
        <v>4</v>
      </c>
      <c r="X42" s="24">
        <v>43691.856712962966</v>
      </c>
    </row>
    <row r="43" spans="1:24" s="23" customFormat="1" x14ac:dyDescent="0.3">
      <c r="A43" s="23" t="s">
        <v>165</v>
      </c>
      <c r="B43" s="23">
        <v>2.5975999999999999</v>
      </c>
      <c r="C43" s="23">
        <v>13.145</v>
      </c>
      <c r="D43" s="23">
        <v>0.21879999999999999</v>
      </c>
      <c r="E43" s="23">
        <v>10.8887</v>
      </c>
      <c r="F43" s="23">
        <v>0.21079999999999999</v>
      </c>
      <c r="G43" s="23">
        <v>1.8448</v>
      </c>
      <c r="H43" s="23">
        <v>48.743400000000001</v>
      </c>
      <c r="I43" s="23">
        <v>6.5689000000000002</v>
      </c>
      <c r="J43" s="23">
        <v>11.259</v>
      </c>
      <c r="K43" s="23">
        <v>0.20669999999999999</v>
      </c>
      <c r="L43" s="23">
        <v>0.29920000000000002</v>
      </c>
      <c r="M43" s="23">
        <v>3.1099999999999999E-2</v>
      </c>
      <c r="N43" s="23">
        <v>96.013999999999996</v>
      </c>
      <c r="O43" s="23">
        <v>5831</v>
      </c>
      <c r="P43" s="23">
        <v>27166</v>
      </c>
      <c r="Q43" s="23">
        <v>5</v>
      </c>
      <c r="R43" s="23" t="s">
        <v>163</v>
      </c>
      <c r="S43" s="23" t="s">
        <v>163</v>
      </c>
      <c r="T43" s="23" t="s">
        <v>164</v>
      </c>
      <c r="U43" s="23" t="s">
        <v>163</v>
      </c>
      <c r="V43" s="23">
        <v>12.344200000000001</v>
      </c>
      <c r="W43" s="23">
        <v>5</v>
      </c>
      <c r="X43" s="24">
        <v>43691.862488425926</v>
      </c>
    </row>
    <row r="44" spans="1:24" s="23" customFormat="1" x14ac:dyDescent="0.3">
      <c r="A44" s="23" t="s">
        <v>166</v>
      </c>
      <c r="B44" s="23">
        <v>2.617</v>
      </c>
      <c r="C44" s="23">
        <v>13.284800000000001</v>
      </c>
      <c r="D44" s="23">
        <v>0.22140000000000001</v>
      </c>
      <c r="E44" s="23">
        <v>10.939</v>
      </c>
      <c r="F44" s="23">
        <v>0.16600000000000001</v>
      </c>
      <c r="G44" s="23">
        <v>1.8376999999999999</v>
      </c>
      <c r="H44" s="23">
        <v>50.176299999999998</v>
      </c>
      <c r="I44" s="23">
        <v>6.7327000000000004</v>
      </c>
      <c r="J44" s="23">
        <v>11.473599999999999</v>
      </c>
      <c r="K44" s="23">
        <v>0.1736</v>
      </c>
      <c r="L44" s="23">
        <v>0.30149999999999999</v>
      </c>
      <c r="M44" s="23">
        <v>2.8899999999999999E-2</v>
      </c>
      <c r="N44" s="23">
        <v>97.952600000000004</v>
      </c>
      <c r="O44" s="23">
        <v>5865</v>
      </c>
      <c r="P44" s="23">
        <v>27176</v>
      </c>
      <c r="Q44" s="23">
        <v>9</v>
      </c>
      <c r="R44" s="23" t="s">
        <v>163</v>
      </c>
      <c r="S44" s="23" t="s">
        <v>163</v>
      </c>
      <c r="T44" s="23" t="s">
        <v>164</v>
      </c>
      <c r="U44" s="23" t="s">
        <v>163</v>
      </c>
      <c r="V44" s="23">
        <v>12.572800000000001</v>
      </c>
      <c r="W44" s="23">
        <v>6</v>
      </c>
      <c r="X44" s="24">
        <v>43691.868298611109</v>
      </c>
    </row>
    <row r="45" spans="1:24" s="23" customFormat="1" x14ac:dyDescent="0.3">
      <c r="A45" s="23" t="s">
        <v>167</v>
      </c>
      <c r="B45" s="23">
        <f t="shared" ref="B45:N45" si="5">100*AVERAGE(B42:B44)/B$4</f>
        <v>98.108033310690132</v>
      </c>
      <c r="C45" s="23">
        <f t="shared" si="5"/>
        <v>96.936903888481282</v>
      </c>
      <c r="D45" s="23">
        <f t="shared" si="5"/>
        <v>99.198790627362058</v>
      </c>
      <c r="E45" s="23">
        <f t="shared" si="5"/>
        <v>100.85349598589688</v>
      </c>
      <c r="F45" s="23">
        <f t="shared" si="5"/>
        <v>97.785606441872176</v>
      </c>
      <c r="G45" s="23">
        <f t="shared" si="5"/>
        <v>97.003349197955231</v>
      </c>
      <c r="H45" s="23">
        <f t="shared" si="5"/>
        <v>97.861785382676743</v>
      </c>
      <c r="I45" s="23">
        <f t="shared" si="5"/>
        <v>96.251888677681933</v>
      </c>
      <c r="J45" s="23">
        <f t="shared" si="5"/>
        <v>97.360070390554029</v>
      </c>
      <c r="K45" s="23">
        <f t="shared" si="5"/>
        <v>89.570370370370384</v>
      </c>
      <c r="L45" s="23">
        <f t="shared" si="5"/>
        <v>101.354096140826</v>
      </c>
      <c r="M45" s="23">
        <f t="shared" si="5"/>
        <v>96.491228070175438</v>
      </c>
      <c r="N45" s="23" t="e">
        <f t="shared" si="5"/>
        <v>#DIV/0!</v>
      </c>
    </row>
    <row r="46" spans="1:24" s="23" customFormat="1" x14ac:dyDescent="0.3"/>
    <row r="47" spans="1:24" s="23" customFormat="1" x14ac:dyDescent="0.3"/>
    <row r="48" spans="1:24" s="23" customFormat="1" x14ac:dyDescent="0.3">
      <c r="A48" s="23" t="s">
        <v>168</v>
      </c>
      <c r="B48" s="23" t="s">
        <v>169</v>
      </c>
    </row>
    <row r="49" spans="1:24" s="23" customFormat="1" x14ac:dyDescent="0.3">
      <c r="A49" s="23" t="s">
        <v>170</v>
      </c>
      <c r="B49" s="23" t="s">
        <v>139</v>
      </c>
      <c r="C49" s="23" t="s">
        <v>140</v>
      </c>
      <c r="D49" s="23" t="s">
        <v>141</v>
      </c>
      <c r="E49" s="23" t="s">
        <v>142</v>
      </c>
      <c r="F49" s="23" t="s">
        <v>143</v>
      </c>
      <c r="G49" s="23" t="s">
        <v>144</v>
      </c>
      <c r="H49" s="23" t="s">
        <v>145</v>
      </c>
      <c r="I49" s="23" t="s">
        <v>146</v>
      </c>
      <c r="J49" s="23" t="s">
        <v>147</v>
      </c>
      <c r="K49" s="23" t="s">
        <v>148</v>
      </c>
      <c r="L49" s="23" t="s">
        <v>149</v>
      </c>
      <c r="M49" s="23" t="s">
        <v>150</v>
      </c>
      <c r="N49" s="23" t="s">
        <v>151</v>
      </c>
      <c r="O49" s="23" t="s">
        <v>152</v>
      </c>
      <c r="P49" s="23" t="s">
        <v>153</v>
      </c>
      <c r="Q49" s="23" t="s">
        <v>154</v>
      </c>
      <c r="R49" s="23" t="s">
        <v>155</v>
      </c>
      <c r="S49" s="23" t="s">
        <v>156</v>
      </c>
      <c r="T49" s="23" t="s">
        <v>157</v>
      </c>
      <c r="U49" s="23" t="s">
        <v>158</v>
      </c>
      <c r="V49" s="23" t="s">
        <v>159</v>
      </c>
      <c r="W49" s="23" t="s">
        <v>160</v>
      </c>
      <c r="X49" s="23" t="s">
        <v>161</v>
      </c>
    </row>
    <row r="50" spans="1:24" s="23" customFormat="1" x14ac:dyDescent="0.3">
      <c r="A50" s="23" t="s">
        <v>171</v>
      </c>
      <c r="B50" s="23">
        <v>2.6613000000000002</v>
      </c>
      <c r="C50" s="23">
        <v>13.0077</v>
      </c>
      <c r="D50" s="23">
        <v>0.1832</v>
      </c>
      <c r="E50" s="23">
        <v>10.9595</v>
      </c>
      <c r="F50" s="23">
        <v>0.21479999999999999</v>
      </c>
      <c r="G50" s="23">
        <v>1.8411</v>
      </c>
      <c r="H50" s="23">
        <v>48.510800000000003</v>
      </c>
      <c r="I50" s="23">
        <v>6.5392999999999999</v>
      </c>
      <c r="J50" s="23">
        <v>11.561</v>
      </c>
      <c r="K50" s="23">
        <v>0.25459999999999999</v>
      </c>
      <c r="L50" s="23">
        <v>0.29459999999999997</v>
      </c>
      <c r="M50" s="23">
        <v>3.3599999999999998E-2</v>
      </c>
      <c r="N50" s="23">
        <v>96.061400000000006</v>
      </c>
      <c r="O50" s="23">
        <v>5851</v>
      </c>
      <c r="P50" s="23">
        <v>27166</v>
      </c>
      <c r="Q50" s="23">
        <v>6</v>
      </c>
      <c r="R50" s="23" t="s">
        <v>163</v>
      </c>
      <c r="S50" s="23" t="s">
        <v>163</v>
      </c>
      <c r="T50" s="23" t="s">
        <v>172</v>
      </c>
      <c r="U50" s="23" t="s">
        <v>163</v>
      </c>
      <c r="V50" s="23">
        <v>12.392200000000001</v>
      </c>
      <c r="W50" s="23">
        <v>1</v>
      </c>
      <c r="X50" s="24">
        <v>43692.095312500001</v>
      </c>
    </row>
    <row r="51" spans="1:24" s="23" customFormat="1" x14ac:dyDescent="0.3">
      <c r="A51" s="23" t="s">
        <v>173</v>
      </c>
      <c r="B51" s="23">
        <v>2.6071</v>
      </c>
      <c r="C51" s="23">
        <v>13.051500000000001</v>
      </c>
      <c r="D51" s="23">
        <v>0.25659999999999999</v>
      </c>
      <c r="E51" s="23">
        <v>11.019399999999999</v>
      </c>
      <c r="F51" s="23">
        <v>0.18279999999999999</v>
      </c>
      <c r="G51" s="23">
        <v>1.8765000000000001</v>
      </c>
      <c r="H51" s="23">
        <v>48.988</v>
      </c>
      <c r="I51" s="23">
        <v>6.5556999999999999</v>
      </c>
      <c r="J51" s="23">
        <v>11.4084</v>
      </c>
      <c r="K51" s="23">
        <v>0.1953</v>
      </c>
      <c r="L51" s="23">
        <v>0.3019</v>
      </c>
      <c r="M51" s="23">
        <v>2.8299999999999999E-2</v>
      </c>
      <c r="N51" s="23">
        <v>96.471599999999995</v>
      </c>
      <c r="O51" s="23">
        <v>5850</v>
      </c>
      <c r="P51" s="23">
        <v>27222</v>
      </c>
      <c r="Q51" s="23">
        <v>7</v>
      </c>
      <c r="R51" s="23" t="s">
        <v>163</v>
      </c>
      <c r="S51" s="23" t="s">
        <v>163</v>
      </c>
      <c r="T51" s="23" t="s">
        <v>174</v>
      </c>
      <c r="U51" s="23" t="s">
        <v>163</v>
      </c>
      <c r="V51" s="23">
        <v>12.4168</v>
      </c>
      <c r="W51" s="23">
        <v>2</v>
      </c>
      <c r="X51" s="24">
        <v>43692.101087962961</v>
      </c>
    </row>
    <row r="52" spans="1:24" s="23" customFormat="1" x14ac:dyDescent="0.3">
      <c r="A52" s="23" t="s">
        <v>175</v>
      </c>
      <c r="B52" s="23">
        <v>2.5811999999999999</v>
      </c>
      <c r="C52" s="23">
        <v>13.1058</v>
      </c>
      <c r="D52" s="23">
        <v>0.26079999999999998</v>
      </c>
      <c r="E52" s="23">
        <v>11.0322</v>
      </c>
      <c r="F52" s="23">
        <v>0.17660000000000001</v>
      </c>
      <c r="G52" s="23">
        <v>1.8661000000000001</v>
      </c>
      <c r="H52" s="23">
        <v>49.824199999999998</v>
      </c>
      <c r="I52" s="23">
        <v>6.5970000000000004</v>
      </c>
      <c r="J52" s="23">
        <v>11.403499999999999</v>
      </c>
      <c r="K52" s="23">
        <v>0.21210000000000001</v>
      </c>
      <c r="L52" s="23">
        <v>0.2883</v>
      </c>
      <c r="M52" s="23">
        <v>3.5799999999999998E-2</v>
      </c>
      <c r="N52" s="23">
        <v>97.383600000000001</v>
      </c>
      <c r="O52" s="23">
        <v>5899</v>
      </c>
      <c r="P52" s="23">
        <v>27210</v>
      </c>
      <c r="Q52" s="23">
        <v>6</v>
      </c>
      <c r="R52" s="23" t="s">
        <v>163</v>
      </c>
      <c r="S52" s="23" t="s">
        <v>163</v>
      </c>
      <c r="T52" s="23" t="s">
        <v>176</v>
      </c>
      <c r="U52" s="23" t="s">
        <v>163</v>
      </c>
      <c r="V52" s="23">
        <v>12.516500000000001</v>
      </c>
      <c r="W52" s="23">
        <v>3</v>
      </c>
      <c r="X52" s="24">
        <v>43692.106898148151</v>
      </c>
    </row>
    <row r="53" spans="1:24" s="23" customFormat="1" x14ac:dyDescent="0.3">
      <c r="A53" s="23" t="s">
        <v>167</v>
      </c>
      <c r="B53" s="23">
        <f t="shared" ref="B53:N53" si="6">100*AVERAGE(B50:B52)/B$4</f>
        <v>98.74455933781168</v>
      </c>
      <c r="C53" s="23">
        <f t="shared" si="6"/>
        <v>95.781364636830517</v>
      </c>
      <c r="D53" s="23">
        <f t="shared" si="6"/>
        <v>105.91080876795161</v>
      </c>
      <c r="E53" s="23">
        <f t="shared" si="6"/>
        <v>101.38481950356571</v>
      </c>
      <c r="F53" s="23">
        <f t="shared" si="6"/>
        <v>96.326119778560638</v>
      </c>
      <c r="G53" s="23">
        <f t="shared" si="6"/>
        <v>98.425876961043556</v>
      </c>
      <c r="H53" s="23">
        <f t="shared" si="6"/>
        <v>97.707255604191531</v>
      </c>
      <c r="I53" s="23">
        <f t="shared" si="6"/>
        <v>95.978944290100884</v>
      </c>
      <c r="J53" s="23">
        <f t="shared" si="6"/>
        <v>97.56159173478656</v>
      </c>
      <c r="K53" s="23">
        <f t="shared" si="6"/>
        <v>98.074074074074076</v>
      </c>
      <c r="L53" s="23">
        <f t="shared" si="6"/>
        <v>99.842022116903635</v>
      </c>
      <c r="M53" s="23">
        <f t="shared" si="6"/>
        <v>107.12719298245615</v>
      </c>
      <c r="N53" s="23" t="e">
        <f t="shared" si="6"/>
        <v>#DIV/0!</v>
      </c>
    </row>
    <row r="54" spans="1:24" s="23" customFormat="1" x14ac:dyDescent="0.3"/>
    <row r="55" spans="1:24" s="23" customFormat="1" x14ac:dyDescent="0.3">
      <c r="A55" s="23" t="s">
        <v>177</v>
      </c>
    </row>
    <row r="56" spans="1:24" s="23" customFormat="1" x14ac:dyDescent="0.3">
      <c r="A56" s="23" t="s">
        <v>162</v>
      </c>
      <c r="B56" s="23">
        <v>2.76</v>
      </c>
      <c r="C56" s="23">
        <v>13.165699999999999</v>
      </c>
      <c r="D56" s="23">
        <v>0.18360000000000001</v>
      </c>
      <c r="E56" s="23">
        <v>10.910399999999999</v>
      </c>
      <c r="F56" s="23">
        <v>0.1734</v>
      </c>
      <c r="G56" s="23">
        <v>1.8788</v>
      </c>
      <c r="H56" s="23">
        <v>48.7254</v>
      </c>
      <c r="I56" s="23">
        <v>6.5117000000000003</v>
      </c>
      <c r="J56" s="23">
        <v>11.707000000000001</v>
      </c>
      <c r="K56" s="23">
        <v>0.2135</v>
      </c>
      <c r="L56" s="23">
        <v>0.3009</v>
      </c>
      <c r="M56" s="23">
        <v>3.44E-2</v>
      </c>
      <c r="N56" s="23">
        <v>96.564800000000005</v>
      </c>
      <c r="O56" s="23">
        <v>6010</v>
      </c>
      <c r="P56" s="23">
        <v>27246</v>
      </c>
      <c r="Q56" s="23">
        <v>6</v>
      </c>
      <c r="R56" s="23" t="s">
        <v>163</v>
      </c>
      <c r="S56" s="23" t="s">
        <v>163</v>
      </c>
      <c r="T56" s="23" t="s">
        <v>164</v>
      </c>
      <c r="U56" s="23" t="s">
        <v>163</v>
      </c>
      <c r="V56" s="23">
        <v>12.454700000000001</v>
      </c>
      <c r="W56" s="23">
        <v>4</v>
      </c>
      <c r="X56" s="24">
        <v>43692.357523148145</v>
      </c>
    </row>
    <row r="57" spans="1:24" s="23" customFormat="1" x14ac:dyDescent="0.3">
      <c r="A57" s="23" t="s">
        <v>165</v>
      </c>
      <c r="B57" s="23">
        <v>2.7046000000000001</v>
      </c>
      <c r="C57" s="23">
        <v>13.1578</v>
      </c>
      <c r="D57" s="23">
        <v>0.19980000000000001</v>
      </c>
      <c r="E57" s="23">
        <v>10.723599999999999</v>
      </c>
      <c r="F57" s="23">
        <v>0.18029999999999999</v>
      </c>
      <c r="G57" s="23">
        <v>1.8592</v>
      </c>
      <c r="H57" s="23">
        <v>49.579099999999997</v>
      </c>
      <c r="I57" s="23">
        <v>6.5358000000000001</v>
      </c>
      <c r="J57" s="23">
        <v>11.346299999999999</v>
      </c>
      <c r="K57" s="23">
        <v>0.17499999999999999</v>
      </c>
      <c r="L57" s="23">
        <v>0.30070000000000002</v>
      </c>
      <c r="M57" s="23">
        <v>2.7699999999999999E-2</v>
      </c>
      <c r="N57" s="23">
        <v>96.79</v>
      </c>
      <c r="O57" s="23">
        <v>5872</v>
      </c>
      <c r="P57" s="23">
        <v>27122</v>
      </c>
      <c r="Q57" s="23">
        <v>11</v>
      </c>
      <c r="R57" s="23" t="s">
        <v>163</v>
      </c>
      <c r="S57" s="23" t="s">
        <v>163</v>
      </c>
      <c r="T57" s="23" t="s">
        <v>164</v>
      </c>
      <c r="U57" s="23" t="s">
        <v>163</v>
      </c>
      <c r="V57" s="23">
        <v>12.4231</v>
      </c>
      <c r="W57" s="23">
        <v>5</v>
      </c>
      <c r="X57" s="24">
        <v>43692.363321759258</v>
      </c>
    </row>
    <row r="58" spans="1:24" s="23" customFormat="1" x14ac:dyDescent="0.3">
      <c r="A58" s="23" t="s">
        <v>166</v>
      </c>
      <c r="B58" s="23">
        <v>2.7330000000000001</v>
      </c>
      <c r="C58" s="23">
        <v>13.2339</v>
      </c>
      <c r="D58" s="23">
        <v>0.22459999999999999</v>
      </c>
      <c r="E58" s="23">
        <v>10.8573</v>
      </c>
      <c r="F58" s="23">
        <v>0.1953</v>
      </c>
      <c r="G58" s="23">
        <v>1.8395999999999999</v>
      </c>
      <c r="H58" s="23">
        <v>49.510800000000003</v>
      </c>
      <c r="I58" s="23">
        <v>6.6173999999999999</v>
      </c>
      <c r="J58" s="23">
        <v>11.772</v>
      </c>
      <c r="K58" s="23">
        <v>0.1623</v>
      </c>
      <c r="L58" s="23">
        <v>0.30609999999999998</v>
      </c>
      <c r="M58" s="23">
        <v>3.0700000000000002E-2</v>
      </c>
      <c r="N58" s="23">
        <v>97.483000000000004</v>
      </c>
      <c r="O58" s="23">
        <v>5881</v>
      </c>
      <c r="P58" s="23">
        <v>27144</v>
      </c>
      <c r="Q58" s="23">
        <v>9</v>
      </c>
      <c r="R58" s="23" t="s">
        <v>163</v>
      </c>
      <c r="S58" s="23" t="s">
        <v>163</v>
      </c>
      <c r="T58" s="23" t="s">
        <v>164</v>
      </c>
      <c r="U58" s="23" t="s">
        <v>163</v>
      </c>
      <c r="V58" s="23">
        <v>12.551600000000001</v>
      </c>
      <c r="W58" s="23">
        <v>6</v>
      </c>
      <c r="X58" s="24">
        <v>43692.369143518517</v>
      </c>
    </row>
    <row r="59" spans="1:24" s="23" customFormat="1" x14ac:dyDescent="0.3">
      <c r="A59" s="23" t="s">
        <v>167</v>
      </c>
      <c r="B59" s="23">
        <f t="shared" ref="B59:N59" si="7">100*AVERAGE(B56:B58)/B$4</f>
        <v>103.12224821999145</v>
      </c>
      <c r="C59" s="23">
        <f t="shared" si="7"/>
        <v>96.741012472487157</v>
      </c>
      <c r="D59" s="23">
        <f t="shared" si="7"/>
        <v>91.912320483749056</v>
      </c>
      <c r="E59" s="23">
        <f t="shared" si="7"/>
        <v>99.788391963194314</v>
      </c>
      <c r="F59" s="23">
        <f t="shared" si="7"/>
        <v>92.098641167589335</v>
      </c>
      <c r="G59" s="23">
        <f t="shared" si="7"/>
        <v>98.31835007932311</v>
      </c>
      <c r="H59" s="23">
        <f t="shared" si="7"/>
        <v>98.03375779281069</v>
      </c>
      <c r="I59" s="23">
        <f t="shared" si="7"/>
        <v>95.84685870253935</v>
      </c>
      <c r="J59" s="23">
        <f t="shared" si="7"/>
        <v>98.845651680290644</v>
      </c>
      <c r="K59" s="23">
        <f t="shared" si="7"/>
        <v>81.599999999999994</v>
      </c>
      <c r="L59" s="23">
        <f t="shared" si="7"/>
        <v>102.4260889189799</v>
      </c>
      <c r="M59" s="23">
        <f t="shared" si="7"/>
        <v>101.75438596491229</v>
      </c>
      <c r="N59" s="23" t="e">
        <f t="shared" si="7"/>
        <v>#DIV/0!</v>
      </c>
    </row>
    <row r="60" spans="1:24" s="23" customFormat="1" x14ac:dyDescent="0.3"/>
    <row r="61" spans="1:24" s="23" customFormat="1" x14ac:dyDescent="0.3">
      <c r="A61" s="23" t="s">
        <v>178</v>
      </c>
      <c r="B61" s="23" t="s">
        <v>169</v>
      </c>
    </row>
    <row r="62" spans="1:24" s="23" customFormat="1" x14ac:dyDescent="0.3">
      <c r="A62" s="23" t="s">
        <v>170</v>
      </c>
      <c r="B62" s="23" t="s">
        <v>139</v>
      </c>
      <c r="C62" s="23" t="s">
        <v>140</v>
      </c>
      <c r="D62" s="23" t="s">
        <v>141</v>
      </c>
      <c r="E62" s="23" t="s">
        <v>142</v>
      </c>
      <c r="F62" s="23" t="s">
        <v>143</v>
      </c>
      <c r="G62" s="23" t="s">
        <v>144</v>
      </c>
      <c r="H62" s="23" t="s">
        <v>145</v>
      </c>
      <c r="I62" s="23" t="s">
        <v>146</v>
      </c>
      <c r="J62" s="23" t="s">
        <v>147</v>
      </c>
      <c r="K62" s="23" t="s">
        <v>148</v>
      </c>
      <c r="L62" s="23" t="s">
        <v>149</v>
      </c>
      <c r="M62" s="23" t="s">
        <v>150</v>
      </c>
      <c r="N62" s="23" t="s">
        <v>151</v>
      </c>
      <c r="O62" s="23" t="s">
        <v>152</v>
      </c>
      <c r="P62" s="23" t="s">
        <v>153</v>
      </c>
      <c r="Q62" s="23" t="s">
        <v>154</v>
      </c>
      <c r="R62" s="23" t="s">
        <v>155</v>
      </c>
      <c r="S62" s="23" t="s">
        <v>156</v>
      </c>
      <c r="T62" s="23" t="s">
        <v>157</v>
      </c>
      <c r="U62" s="23" t="s">
        <v>158</v>
      </c>
      <c r="V62" s="23" t="s">
        <v>159</v>
      </c>
      <c r="W62" s="23" t="s">
        <v>160</v>
      </c>
      <c r="X62" s="23" t="s">
        <v>161</v>
      </c>
    </row>
    <row r="63" spans="1:24" s="23" customFormat="1" x14ac:dyDescent="0.3">
      <c r="A63" s="23" t="s">
        <v>171</v>
      </c>
      <c r="B63" s="23">
        <v>2.6183999999999998</v>
      </c>
      <c r="C63" s="23">
        <v>13.314500000000001</v>
      </c>
      <c r="D63" s="23">
        <v>0.1668</v>
      </c>
      <c r="E63" s="23">
        <v>10.789199999999999</v>
      </c>
      <c r="F63" s="23">
        <v>0.21379999999999999</v>
      </c>
      <c r="G63" s="23">
        <v>1.8529</v>
      </c>
      <c r="H63" s="23">
        <v>49.759700000000002</v>
      </c>
      <c r="I63" s="23">
        <v>6.8333000000000004</v>
      </c>
      <c r="J63" s="23">
        <v>11.868399999999999</v>
      </c>
      <c r="K63" s="23">
        <v>0.2429</v>
      </c>
      <c r="L63" s="23">
        <v>0.29530000000000001</v>
      </c>
      <c r="M63" s="23">
        <v>3.32E-2</v>
      </c>
      <c r="N63" s="23">
        <v>97.988500000000002</v>
      </c>
      <c r="O63" s="23">
        <v>5843</v>
      </c>
      <c r="P63" s="23">
        <v>27171</v>
      </c>
      <c r="Q63" s="23">
        <v>12</v>
      </c>
      <c r="R63" s="23" t="s">
        <v>163</v>
      </c>
      <c r="S63" s="23" t="s">
        <v>163</v>
      </c>
      <c r="T63" s="23" t="s">
        <v>172</v>
      </c>
      <c r="U63" s="23" t="s">
        <v>163</v>
      </c>
      <c r="V63" s="23">
        <v>12.6229</v>
      </c>
      <c r="W63" s="23">
        <v>1</v>
      </c>
      <c r="X63" s="24">
        <v>43692.612245370372</v>
      </c>
    </row>
    <row r="64" spans="1:24" s="23" customFormat="1" x14ac:dyDescent="0.3">
      <c r="A64" s="23" t="s">
        <v>173</v>
      </c>
      <c r="B64" s="23">
        <v>2.5642</v>
      </c>
      <c r="C64" s="23">
        <v>13.190899999999999</v>
      </c>
      <c r="D64" s="23">
        <v>0.16800000000000001</v>
      </c>
      <c r="E64" s="23">
        <v>11.0884</v>
      </c>
      <c r="F64" s="23">
        <v>0.1951</v>
      </c>
      <c r="G64" s="23">
        <v>1.8281000000000001</v>
      </c>
      <c r="H64" s="23">
        <v>50.171199999999999</v>
      </c>
      <c r="I64" s="23">
        <v>6.7008999999999999</v>
      </c>
      <c r="J64" s="23">
        <v>11.715999999999999</v>
      </c>
      <c r="K64" s="23">
        <v>0.2616</v>
      </c>
      <c r="L64" s="23">
        <v>0.29749999999999999</v>
      </c>
      <c r="M64" s="23">
        <v>2.9899999999999999E-2</v>
      </c>
      <c r="N64" s="23">
        <v>98.212000000000003</v>
      </c>
      <c r="O64" s="23">
        <v>5833</v>
      </c>
      <c r="P64" s="23">
        <v>27222</v>
      </c>
      <c r="Q64" s="23">
        <v>9</v>
      </c>
      <c r="R64" s="23" t="s">
        <v>163</v>
      </c>
      <c r="S64" s="23" t="s">
        <v>163</v>
      </c>
      <c r="T64" s="23" t="s">
        <v>174</v>
      </c>
      <c r="U64" s="23" t="s">
        <v>163</v>
      </c>
      <c r="V64" s="23">
        <v>12.647500000000001</v>
      </c>
      <c r="W64" s="23">
        <v>2</v>
      </c>
      <c r="X64" s="24">
        <v>43692.618125000001</v>
      </c>
    </row>
    <row r="65" spans="1:24" s="23" customFormat="1" x14ac:dyDescent="0.3">
      <c r="A65" s="23" t="s">
        <v>175</v>
      </c>
      <c r="B65" s="23">
        <v>2.7509999999999999</v>
      </c>
      <c r="C65" s="23">
        <v>13.3741</v>
      </c>
      <c r="D65" s="23">
        <v>0.24149999999999999</v>
      </c>
      <c r="E65" s="23">
        <v>10.9795</v>
      </c>
      <c r="F65" s="23">
        <v>0.19470000000000001</v>
      </c>
      <c r="G65" s="23">
        <v>1.8455999999999999</v>
      </c>
      <c r="H65" s="23">
        <v>49.797699999999999</v>
      </c>
      <c r="I65" s="23">
        <v>6.6216999999999997</v>
      </c>
      <c r="J65" s="23">
        <v>11.8049</v>
      </c>
      <c r="K65" s="23">
        <v>0.25169999999999998</v>
      </c>
      <c r="L65" s="23">
        <v>0.29549999999999998</v>
      </c>
      <c r="M65" s="23">
        <v>3.1399999999999997E-2</v>
      </c>
      <c r="N65" s="23">
        <v>98.189300000000003</v>
      </c>
      <c r="O65" s="23">
        <v>5899</v>
      </c>
      <c r="P65" s="23">
        <v>27221</v>
      </c>
      <c r="Q65" s="23">
        <v>11</v>
      </c>
      <c r="R65" s="23" t="s">
        <v>163</v>
      </c>
      <c r="S65" s="23" t="s">
        <v>163</v>
      </c>
      <c r="T65" s="23" t="s">
        <v>176</v>
      </c>
      <c r="U65" s="23" t="s">
        <v>163</v>
      </c>
      <c r="V65" s="23">
        <v>12.6478</v>
      </c>
      <c r="W65" s="23">
        <v>3</v>
      </c>
      <c r="X65" s="24">
        <v>43692.623981481483</v>
      </c>
    </row>
    <row r="66" spans="1:24" s="23" customFormat="1" x14ac:dyDescent="0.3">
      <c r="A66" s="23" t="s">
        <v>167</v>
      </c>
      <c r="B66" s="23">
        <f t="shared" ref="B66:N66" si="8">100*AVERAGE(B63:B65)/B$4</f>
        <v>99.801242861096426</v>
      </c>
      <c r="C66" s="23">
        <f t="shared" si="8"/>
        <v>97.528735632183896</v>
      </c>
      <c r="D66" s="23">
        <f t="shared" si="8"/>
        <v>87.120181405895693</v>
      </c>
      <c r="E66" s="23">
        <f t="shared" si="8"/>
        <v>100.91184943581429</v>
      </c>
      <c r="F66" s="23">
        <f t="shared" si="8"/>
        <v>101.25817815802719</v>
      </c>
      <c r="G66" s="23">
        <f t="shared" si="8"/>
        <v>97.41935483870968</v>
      </c>
      <c r="H66" s="23">
        <f t="shared" si="8"/>
        <v>99.302692664809669</v>
      </c>
      <c r="I66" s="23">
        <f t="shared" si="8"/>
        <v>98.239996100794457</v>
      </c>
      <c r="J66" s="23">
        <f t="shared" si="8"/>
        <v>100.44646911898273</v>
      </c>
      <c r="K66" s="23">
        <f t="shared" si="8"/>
        <v>112.02962962962962</v>
      </c>
      <c r="L66" s="23">
        <f t="shared" si="8"/>
        <v>100.23696682464454</v>
      </c>
      <c r="M66" s="23">
        <f t="shared" si="8"/>
        <v>103.61842105263158</v>
      </c>
      <c r="N66" s="23" t="e">
        <f t="shared" si="8"/>
        <v>#DIV/0!</v>
      </c>
    </row>
    <row r="67" spans="1:24" s="23" customFormat="1" x14ac:dyDescent="0.3">
      <c r="A67" s="23" t="s">
        <v>179</v>
      </c>
    </row>
    <row r="68" spans="1:24" s="23" customFormat="1" x14ac:dyDescent="0.3">
      <c r="A68" s="23" t="s">
        <v>162</v>
      </c>
      <c r="B68" s="23">
        <v>2.6844000000000001</v>
      </c>
      <c r="C68" s="23">
        <v>13.1105</v>
      </c>
      <c r="D68" s="23">
        <v>0.19550000000000001</v>
      </c>
      <c r="E68" s="23">
        <v>10.927099999999999</v>
      </c>
      <c r="F68" s="23">
        <v>0.19589999999999999</v>
      </c>
      <c r="G68" s="23">
        <v>1.847</v>
      </c>
      <c r="H68" s="23">
        <v>49.139600000000002</v>
      </c>
      <c r="I68" s="23">
        <v>6.7766999999999999</v>
      </c>
      <c r="J68" s="23">
        <v>11.525600000000001</v>
      </c>
      <c r="K68" s="23">
        <v>0.27479999999999999</v>
      </c>
      <c r="L68" s="23">
        <v>0.30570000000000003</v>
      </c>
      <c r="M68" s="23">
        <v>3.5499999999999997E-2</v>
      </c>
      <c r="N68" s="23">
        <v>97.018299999999996</v>
      </c>
      <c r="O68" s="23">
        <v>5869</v>
      </c>
      <c r="P68" s="23">
        <v>27233</v>
      </c>
      <c r="Q68" s="23">
        <v>8</v>
      </c>
      <c r="R68" s="23" t="s">
        <v>163</v>
      </c>
      <c r="S68" s="23" t="s">
        <v>163</v>
      </c>
      <c r="T68" s="23" t="s">
        <v>164</v>
      </c>
      <c r="U68" s="23" t="s">
        <v>163</v>
      </c>
      <c r="V68" s="23">
        <v>12.49</v>
      </c>
      <c r="W68" s="23">
        <v>4</v>
      </c>
      <c r="X68" s="24">
        <v>43692.775682870371</v>
      </c>
    </row>
    <row r="69" spans="1:24" s="23" customFormat="1" x14ac:dyDescent="0.3">
      <c r="A69" s="23" t="s">
        <v>165</v>
      </c>
      <c r="B69" s="23">
        <v>2.4493999999999998</v>
      </c>
      <c r="C69" s="23">
        <v>13.314</v>
      </c>
      <c r="D69" s="23">
        <v>0.2107</v>
      </c>
      <c r="E69" s="23">
        <v>10.981400000000001</v>
      </c>
      <c r="F69" s="23">
        <v>0.21260000000000001</v>
      </c>
      <c r="G69" s="23">
        <v>1.831</v>
      </c>
      <c r="H69" s="23">
        <v>49.386000000000003</v>
      </c>
      <c r="I69" s="23">
        <v>6.7361000000000004</v>
      </c>
      <c r="J69" s="23">
        <v>11.4823</v>
      </c>
      <c r="K69" s="23">
        <v>0.14749999999999999</v>
      </c>
      <c r="L69" s="23">
        <v>0.29770000000000002</v>
      </c>
      <c r="M69" s="23">
        <v>3.2000000000000001E-2</v>
      </c>
      <c r="N69" s="23">
        <v>97.080699999999993</v>
      </c>
      <c r="O69" s="23">
        <v>5822</v>
      </c>
      <c r="P69" s="23">
        <v>27155</v>
      </c>
      <c r="Q69" s="23">
        <v>14</v>
      </c>
      <c r="R69" s="23" t="s">
        <v>163</v>
      </c>
      <c r="S69" s="23" t="s">
        <v>163</v>
      </c>
      <c r="T69" s="23" t="s">
        <v>164</v>
      </c>
      <c r="U69" s="23" t="s">
        <v>163</v>
      </c>
      <c r="V69" s="23">
        <v>12.482900000000001</v>
      </c>
      <c r="W69" s="23">
        <v>5</v>
      </c>
      <c r="X69" s="24">
        <v>43692.781481481485</v>
      </c>
    </row>
    <row r="70" spans="1:24" s="23" customFormat="1" x14ac:dyDescent="0.3">
      <c r="A70" s="23" t="s">
        <v>166</v>
      </c>
      <c r="B70" s="23">
        <v>2.6749000000000001</v>
      </c>
      <c r="C70" s="23">
        <v>13.0351</v>
      </c>
      <c r="D70" s="23">
        <v>0.20380000000000001</v>
      </c>
      <c r="E70" s="23">
        <v>10.8248</v>
      </c>
      <c r="F70" s="23">
        <v>0.18759999999999999</v>
      </c>
      <c r="G70" s="23">
        <v>1.8611</v>
      </c>
      <c r="H70" s="23">
        <v>49.448999999999998</v>
      </c>
      <c r="I70" s="23">
        <v>6.601</v>
      </c>
      <c r="J70" s="23">
        <v>11.4763</v>
      </c>
      <c r="K70" s="23">
        <v>0.1694</v>
      </c>
      <c r="L70" s="23">
        <v>0.29120000000000001</v>
      </c>
      <c r="M70" s="23">
        <v>3.44E-2</v>
      </c>
      <c r="N70" s="23">
        <v>96.808599999999998</v>
      </c>
      <c r="O70" s="23">
        <v>5893</v>
      </c>
      <c r="P70" s="23">
        <v>27176</v>
      </c>
      <c r="Q70" s="23">
        <v>9</v>
      </c>
      <c r="R70" s="23" t="s">
        <v>163</v>
      </c>
      <c r="S70" s="23" t="s">
        <v>163</v>
      </c>
      <c r="T70" s="23" t="s">
        <v>164</v>
      </c>
      <c r="U70" s="23" t="s">
        <v>163</v>
      </c>
      <c r="V70" s="23">
        <v>12.4459</v>
      </c>
      <c r="W70" s="23">
        <v>6</v>
      </c>
      <c r="X70" s="24">
        <v>43692.787280092591</v>
      </c>
    </row>
    <row r="71" spans="1:24" s="23" customFormat="1" x14ac:dyDescent="0.3">
      <c r="A71" s="23" t="s">
        <v>167</v>
      </c>
      <c r="B71" s="23">
        <f t="shared" ref="B71:N71" si="9">100*AVERAGE(B68:B70)/B$4</f>
        <v>98.230055098498013</v>
      </c>
      <c r="C71" s="23">
        <f t="shared" si="9"/>
        <v>96.501834189288331</v>
      </c>
      <c r="D71" s="23">
        <f t="shared" si="9"/>
        <v>92.21466364323507</v>
      </c>
      <c r="E71" s="23">
        <f t="shared" si="9"/>
        <v>100.53163064108941</v>
      </c>
      <c r="F71" s="23">
        <f t="shared" si="9"/>
        <v>100</v>
      </c>
      <c r="G71" s="23">
        <f t="shared" si="9"/>
        <v>97.639696809448253</v>
      </c>
      <c r="H71" s="23">
        <f t="shared" si="9"/>
        <v>98.139408409603419</v>
      </c>
      <c r="I71" s="23">
        <f t="shared" si="9"/>
        <v>98.034800409416576</v>
      </c>
      <c r="J71" s="23">
        <f t="shared" si="9"/>
        <v>97.877497729336966</v>
      </c>
      <c r="K71" s="23">
        <f t="shared" si="9"/>
        <v>87.659259259259258</v>
      </c>
      <c r="L71" s="23">
        <f t="shared" si="9"/>
        <v>100.9478672985782</v>
      </c>
      <c r="M71" s="23">
        <f t="shared" si="9"/>
        <v>111.73245614035088</v>
      </c>
      <c r="N71" s="23" t="e">
        <f t="shared" si="9"/>
        <v>#DIV/0!</v>
      </c>
    </row>
    <row r="72" spans="1:24" s="23" customFormat="1" x14ac:dyDescent="0.3"/>
    <row r="73" spans="1:24" s="23" customFormat="1" x14ac:dyDescent="0.3"/>
    <row r="74" spans="1:24" s="23" customFormat="1" x14ac:dyDescent="0.3">
      <c r="A74" s="23" t="s">
        <v>180</v>
      </c>
      <c r="B74" s="23">
        <f>100*AVERAGE(B8:B10,B16:B18,B23:B25,B29:B31,B36:B38,B42:B44,B50:B52,B56:B58,B63:B65,B68:B70)/B$4</f>
        <v>99.861373185397611</v>
      </c>
      <c r="C74" s="23">
        <f t="shared" ref="C74:M74" si="10">100*AVERAGE(C8:C10,C16:C18,C23:C25,C29:C31,C36:C38,C42:C44,C50:C52,C56:C58,C63:C65,C68:C70)/C$4</f>
        <v>96.853020298361443</v>
      </c>
      <c r="D74" s="23">
        <f t="shared" si="10"/>
        <v>94.260015117157991</v>
      </c>
      <c r="E74" s="23">
        <f t="shared" si="10"/>
        <v>100.19385630309394</v>
      </c>
      <c r="F74" s="23">
        <f t="shared" si="10"/>
        <v>95.893306492199301</v>
      </c>
      <c r="G74" s="23">
        <f t="shared" si="10"/>
        <v>98.12691697514542</v>
      </c>
      <c r="H74" s="23">
        <f t="shared" si="10"/>
        <v>98.644515187690686</v>
      </c>
      <c r="I74" s="23">
        <f t="shared" si="10"/>
        <v>96.680411366184131</v>
      </c>
      <c r="J74" s="23">
        <f t="shared" si="10"/>
        <v>98.70827656675749</v>
      </c>
      <c r="K74" s="23">
        <f t="shared" si="10"/>
        <v>89.379259259259243</v>
      </c>
      <c r="L74" s="23">
        <f t="shared" si="10"/>
        <v>100.60482960956897</v>
      </c>
      <c r="M74" s="23">
        <f t="shared" si="10"/>
        <v>104.5065789473684</v>
      </c>
      <c r="N74" s="23" t="e">
        <f>AVERAGE(N8:N10,N16:N18,N23:N25,N29:N31,N36:N38,N42:N44,N50:N52,N56:N58,N63:N65,N68:N70)/N$4</f>
        <v>#DIV/0!</v>
      </c>
    </row>
    <row r="75" spans="1:24" s="23" customFormat="1" x14ac:dyDescent="0.3">
      <c r="A75" s="23" t="s">
        <v>181</v>
      </c>
      <c r="B75" s="23">
        <f>100*_xlfn.STDEV.P(B8:B10,B16:B18,B23:B25,B29:B31,B36:B38,B42:B44,B50:B52,B56:B58,B63:B65,B68:B70)/AVERAGE(B8:B10,B16:B18,B23:B25,B29:B31,B36:B38,B42:B44,B50:B52,B56:B58,B63:B65,B68:B70)</f>
        <v>2.5330952481922124</v>
      </c>
      <c r="C75" s="23">
        <f t="shared" ref="C75:M75" si="11">100*_xlfn.STDEV.P(C8:C10,C16:C18,C23:C25,C29:C31,C36:C38,C42:C44,C50:C52,C56:C58,C63:C65,C68:C70)/AVERAGE(C8:C10,C16:C18,C23:C25,C29:C31,C36:C38,C42:C44,C50:C52,C56:C58,C63:C65,C68:C70)</f>
        <v>1.0537057504966709</v>
      </c>
      <c r="D75" s="23">
        <f t="shared" si="11"/>
        <v>14.938160264521581</v>
      </c>
      <c r="E75" s="23">
        <f t="shared" si="11"/>
        <v>1.1429541606729945</v>
      </c>
      <c r="F75" s="23">
        <f t="shared" si="11"/>
        <v>9.0550308032475613</v>
      </c>
      <c r="G75" s="23">
        <f t="shared" si="11"/>
        <v>0.87543362899281307</v>
      </c>
      <c r="H75" s="23">
        <f t="shared" si="11"/>
        <v>1.0261081877990121</v>
      </c>
      <c r="I75" s="23">
        <f t="shared" si="11"/>
        <v>1.4269095278602641</v>
      </c>
      <c r="J75" s="23">
        <f t="shared" si="11"/>
        <v>1.461575831118346</v>
      </c>
      <c r="K75" s="23">
        <f>100*_xlfn.STDEV.P(K8:K10,K16:K18,K23:K25,K29:K31,K36:K38,K42:K44,K50:K52,K56:K58,K63:K65,K68:K70)/AVERAGE(K8:K10,K16:K18,K23:K25,K29:K31,K36:K38,K42:K44,K50:K52,K56:K58,K63:K65,K68:K70)</f>
        <v>18.617888188248251</v>
      </c>
      <c r="L75" s="23">
        <f t="shared" si="11"/>
        <v>1.798516033375007</v>
      </c>
      <c r="M75" s="23">
        <f t="shared" si="11"/>
        <v>8.5979302312130734</v>
      </c>
    </row>
    <row r="77" spans="1:24" x14ac:dyDescent="0.3">
      <c r="A77" s="25">
        <v>43831</v>
      </c>
    </row>
    <row r="78" spans="1:24" s="26" customFormat="1" x14ac:dyDescent="0.3">
      <c r="B78" s="26" t="s">
        <v>139</v>
      </c>
      <c r="C78" s="26" t="s">
        <v>140</v>
      </c>
      <c r="D78" s="26" t="s">
        <v>141</v>
      </c>
      <c r="E78" s="26" t="s">
        <v>145</v>
      </c>
      <c r="F78" s="26" t="s">
        <v>146</v>
      </c>
      <c r="G78" s="26" t="s">
        <v>143</v>
      </c>
      <c r="H78" s="26" t="s">
        <v>142</v>
      </c>
      <c r="I78" s="26" t="s">
        <v>144</v>
      </c>
      <c r="J78" s="26" t="s">
        <v>147</v>
      </c>
      <c r="K78" s="26" t="s">
        <v>148</v>
      </c>
      <c r="L78" s="26" t="s">
        <v>149</v>
      </c>
      <c r="M78" s="26" t="s">
        <v>150</v>
      </c>
    </row>
    <row r="79" spans="1:24" s="26" customFormat="1" x14ac:dyDescent="0.3">
      <c r="A79" s="26" t="s">
        <v>323</v>
      </c>
      <c r="B79" s="26">
        <v>2.6669999999999998</v>
      </c>
      <c r="C79" s="26">
        <v>13.574</v>
      </c>
      <c r="D79" s="26">
        <v>0.20200000000000001</v>
      </c>
      <c r="E79" s="26">
        <v>50.249000000000002</v>
      </c>
      <c r="F79" s="26">
        <v>6.8170000000000002</v>
      </c>
      <c r="G79" s="26">
        <v>0.189</v>
      </c>
      <c r="H79" s="26">
        <v>10.821999999999999</v>
      </c>
      <c r="I79" s="26">
        <v>1.8979999999999999</v>
      </c>
      <c r="J79" s="26">
        <v>11.736000000000001</v>
      </c>
      <c r="K79" s="26">
        <v>0.19800000000000001</v>
      </c>
      <c r="L79" s="26">
        <v>0.29899999999999999</v>
      </c>
      <c r="M79" s="26">
        <v>3.1E-2</v>
      </c>
    </row>
    <row r="80" spans="1:24" s="26" customFormat="1" x14ac:dyDescent="0.3"/>
    <row r="81" spans="1:24" s="26" customFormat="1" x14ac:dyDescent="0.3"/>
    <row r="82" spans="1:24" s="26" customFormat="1" x14ac:dyDescent="0.3">
      <c r="A82" s="27" t="s">
        <v>336</v>
      </c>
      <c r="B82" s="26" t="s">
        <v>169</v>
      </c>
    </row>
    <row r="83" spans="1:24" s="26" customFormat="1" x14ac:dyDescent="0.3">
      <c r="A83" s="26" t="s">
        <v>170</v>
      </c>
      <c r="B83" s="26" t="s">
        <v>139</v>
      </c>
      <c r="C83" s="26" t="s">
        <v>140</v>
      </c>
      <c r="D83" s="26" t="s">
        <v>141</v>
      </c>
      <c r="E83" s="26" t="s">
        <v>145</v>
      </c>
      <c r="F83" s="26" t="s">
        <v>146</v>
      </c>
      <c r="G83" s="26" t="s">
        <v>143</v>
      </c>
      <c r="H83" s="26" t="s">
        <v>142</v>
      </c>
      <c r="I83" s="26" t="s">
        <v>144</v>
      </c>
      <c r="J83" s="26" t="s">
        <v>147</v>
      </c>
      <c r="K83" s="26" t="s">
        <v>148</v>
      </c>
      <c r="L83" s="26" t="s">
        <v>149</v>
      </c>
      <c r="M83" s="26" t="s">
        <v>150</v>
      </c>
      <c r="N83" s="26" t="s">
        <v>151</v>
      </c>
      <c r="O83" s="26" t="s">
        <v>152</v>
      </c>
      <c r="P83" s="26" t="s">
        <v>153</v>
      </c>
      <c r="Q83" s="26" t="s">
        <v>154</v>
      </c>
      <c r="R83" s="26" t="s">
        <v>155</v>
      </c>
      <c r="S83" s="26" t="s">
        <v>156</v>
      </c>
      <c r="T83" s="26" t="s">
        <v>157</v>
      </c>
      <c r="U83" s="26" t="s">
        <v>158</v>
      </c>
      <c r="V83" s="26" t="s">
        <v>159</v>
      </c>
      <c r="W83" s="26" t="s">
        <v>160</v>
      </c>
      <c r="X83" s="26" t="s">
        <v>161</v>
      </c>
    </row>
    <row r="84" spans="1:24" s="26" customFormat="1" x14ac:dyDescent="0.3">
      <c r="A84" s="26" t="s">
        <v>175</v>
      </c>
      <c r="B84" s="26">
        <v>2.9137</v>
      </c>
      <c r="C84" s="26">
        <v>13.1875</v>
      </c>
      <c r="D84" s="26">
        <v>0.20380000000000001</v>
      </c>
      <c r="E84" s="26">
        <v>49.664900000000003</v>
      </c>
      <c r="F84" s="26">
        <v>6.6527000000000003</v>
      </c>
      <c r="G84" s="26">
        <v>0.185</v>
      </c>
      <c r="H84" s="26">
        <v>10.736599999999999</v>
      </c>
      <c r="I84" s="26">
        <v>1.8442000000000001</v>
      </c>
      <c r="J84" s="26">
        <v>11.285500000000001</v>
      </c>
      <c r="K84" s="26">
        <v>0.1847</v>
      </c>
      <c r="L84" s="26">
        <v>0.29880000000000001</v>
      </c>
      <c r="M84" s="26">
        <v>2.86E-2</v>
      </c>
      <c r="N84" s="26">
        <v>97.185699999999997</v>
      </c>
      <c r="O84" s="26">
        <v>6062</v>
      </c>
      <c r="P84" s="26">
        <v>26857</v>
      </c>
      <c r="Q84" s="26">
        <v>-62</v>
      </c>
      <c r="R84" s="26" t="s">
        <v>163</v>
      </c>
      <c r="S84" s="26" t="s">
        <v>163</v>
      </c>
      <c r="T84" s="26" t="s">
        <v>337</v>
      </c>
      <c r="U84" s="26" t="s">
        <v>163</v>
      </c>
      <c r="V84" s="26">
        <v>12.458600000000001</v>
      </c>
      <c r="W84" s="26">
        <v>3</v>
      </c>
      <c r="X84" s="28">
        <v>43858.602222222224</v>
      </c>
    </row>
    <row r="85" spans="1:24" s="26" customFormat="1" x14ac:dyDescent="0.3">
      <c r="A85" s="26" t="s">
        <v>162</v>
      </c>
      <c r="B85" s="26">
        <v>2.8262</v>
      </c>
      <c r="C85" s="26">
        <v>13.481199999999999</v>
      </c>
      <c r="D85" s="26">
        <v>0.28720000000000001</v>
      </c>
      <c r="E85" s="26">
        <v>49.095199999999998</v>
      </c>
      <c r="F85" s="26">
        <v>6.7679999999999998</v>
      </c>
      <c r="G85" s="26">
        <v>0.20680000000000001</v>
      </c>
      <c r="H85" s="26">
        <v>10.86</v>
      </c>
      <c r="I85" s="26">
        <v>1.8513999999999999</v>
      </c>
      <c r="J85" s="26">
        <v>11.9122</v>
      </c>
      <c r="K85" s="26">
        <v>0.1961</v>
      </c>
      <c r="L85" s="26">
        <v>0.30869999999999997</v>
      </c>
      <c r="M85" s="26">
        <v>2.75E-2</v>
      </c>
      <c r="N85" s="26">
        <v>97.820499999999996</v>
      </c>
      <c r="O85" s="26">
        <v>6069</v>
      </c>
      <c r="P85" s="26">
        <v>26846</v>
      </c>
      <c r="Q85" s="26">
        <v>-62</v>
      </c>
      <c r="R85" s="26" t="s">
        <v>163</v>
      </c>
      <c r="S85" s="26" t="s">
        <v>163</v>
      </c>
      <c r="T85" s="26" t="s">
        <v>184</v>
      </c>
      <c r="U85" s="26" t="s">
        <v>163</v>
      </c>
      <c r="V85" s="26">
        <v>12.607200000000001</v>
      </c>
      <c r="W85" s="26">
        <v>4</v>
      </c>
      <c r="X85" s="28">
        <v>43858.608067129629</v>
      </c>
    </row>
    <row r="86" spans="1:24" s="26" customFormat="1" x14ac:dyDescent="0.3">
      <c r="A86" s="26" t="s">
        <v>165</v>
      </c>
      <c r="B86" s="26">
        <v>2.8879000000000001</v>
      </c>
      <c r="C86" s="26">
        <v>13.2219</v>
      </c>
      <c r="D86" s="26">
        <v>0.1757</v>
      </c>
      <c r="E86" s="26">
        <v>49.304299999999998</v>
      </c>
      <c r="F86" s="26">
        <v>6.7732999999999999</v>
      </c>
      <c r="G86" s="26">
        <v>0.2495</v>
      </c>
      <c r="H86" s="26">
        <v>10.745799999999999</v>
      </c>
      <c r="I86" s="26">
        <v>1.8580000000000001</v>
      </c>
      <c r="J86" s="26">
        <v>11.748200000000001</v>
      </c>
      <c r="K86" s="26">
        <v>0.12939999999999999</v>
      </c>
      <c r="L86" s="26">
        <v>0.30059999999999998</v>
      </c>
      <c r="M86" s="26">
        <v>2.92E-2</v>
      </c>
      <c r="N86" s="26">
        <v>97.4238</v>
      </c>
      <c r="O86" s="26">
        <v>6036</v>
      </c>
      <c r="P86" s="26">
        <v>26899</v>
      </c>
      <c r="Q86" s="26">
        <v>-62</v>
      </c>
      <c r="R86" s="26" t="s">
        <v>163</v>
      </c>
      <c r="S86" s="26" t="s">
        <v>163</v>
      </c>
      <c r="T86" s="26" t="s">
        <v>185</v>
      </c>
      <c r="U86" s="26" t="s">
        <v>163</v>
      </c>
      <c r="V86" s="26">
        <v>12.535299999999999</v>
      </c>
      <c r="W86" s="26">
        <v>5</v>
      </c>
      <c r="X86" s="28">
        <v>43858.613912037035</v>
      </c>
    </row>
    <row r="87" spans="1:24" s="26" customFormat="1" x14ac:dyDescent="0.3">
      <c r="A87" s="26" t="s">
        <v>344</v>
      </c>
      <c r="B87" s="26">
        <v>1.078340207474066</v>
      </c>
      <c r="C87" s="26">
        <v>0.97958351750896322</v>
      </c>
      <c r="D87" s="26">
        <v>1.1001650165016499</v>
      </c>
      <c r="E87" s="26">
        <v>0.98220462098748207</v>
      </c>
      <c r="F87" s="26">
        <v>0.98743337734096126</v>
      </c>
      <c r="G87" s="26">
        <v>1.1310405643738977</v>
      </c>
      <c r="H87" s="26">
        <v>0.99619294030678252</v>
      </c>
      <c r="I87" s="26">
        <v>0.97534246575342454</v>
      </c>
      <c r="J87" s="26">
        <v>0.99255566916609861</v>
      </c>
      <c r="K87" s="26">
        <v>0.85892255892255887</v>
      </c>
      <c r="L87" s="26">
        <v>1.0123745819397993</v>
      </c>
      <c r="M87" s="26">
        <v>0.91720430107526885</v>
      </c>
      <c r="N87" s="26" t="e">
        <v>#DIV/0!</v>
      </c>
      <c r="O87" s="26" t="s">
        <v>327</v>
      </c>
      <c r="P87" s="26" t="s">
        <v>327</v>
      </c>
      <c r="Q87" s="26" t="s">
        <v>327</v>
      </c>
      <c r="R87" s="26" t="s">
        <v>163</v>
      </c>
      <c r="S87" s="26" t="s">
        <v>163</v>
      </c>
      <c r="T87" s="26" t="s">
        <v>329</v>
      </c>
      <c r="U87" s="26" t="s">
        <v>163</v>
      </c>
      <c r="V87" s="26">
        <v>0</v>
      </c>
      <c r="W87" s="26">
        <v>4</v>
      </c>
      <c r="X87" s="28">
        <v>43858.541805555556</v>
      </c>
    </row>
    <row r="88" spans="1:24" s="26" customFormat="1" x14ac:dyDescent="0.3">
      <c r="N88" s="26">
        <v>0</v>
      </c>
      <c r="O88" s="26" t="s">
        <v>327</v>
      </c>
      <c r="P88" s="26" t="s">
        <v>327</v>
      </c>
      <c r="Q88" s="26" t="s">
        <v>327</v>
      </c>
      <c r="R88" s="26" t="s">
        <v>163</v>
      </c>
      <c r="S88" s="26" t="s">
        <v>163</v>
      </c>
      <c r="T88" s="26" t="s">
        <v>338</v>
      </c>
      <c r="U88" s="26" t="s">
        <v>163</v>
      </c>
      <c r="V88" s="26">
        <v>0</v>
      </c>
      <c r="W88" s="26">
        <v>5</v>
      </c>
      <c r="X88" s="28">
        <v>43858.541921296295</v>
      </c>
    </row>
    <row r="89" spans="1:24" s="26" customFormat="1" x14ac:dyDescent="0.3">
      <c r="A89" s="27" t="s">
        <v>330</v>
      </c>
      <c r="N89" s="26">
        <v>0</v>
      </c>
      <c r="O89" s="26" t="s">
        <v>327</v>
      </c>
      <c r="P89" s="26" t="s">
        <v>327</v>
      </c>
      <c r="Q89" s="26" t="s">
        <v>327</v>
      </c>
      <c r="R89" s="26" t="s">
        <v>163</v>
      </c>
      <c r="S89" s="26" t="s">
        <v>163</v>
      </c>
      <c r="T89" s="26" t="s">
        <v>339</v>
      </c>
      <c r="U89" s="26" t="s">
        <v>163</v>
      </c>
      <c r="V89" s="26">
        <v>0</v>
      </c>
      <c r="W89" s="26">
        <v>6</v>
      </c>
      <c r="X89" s="28">
        <v>43858.542303240742</v>
      </c>
    </row>
    <row r="90" spans="1:24" s="26" customFormat="1" x14ac:dyDescent="0.3">
      <c r="A90" s="26" t="s">
        <v>162</v>
      </c>
      <c r="B90" s="26">
        <v>2.7610999999999999</v>
      </c>
      <c r="C90" s="26">
        <v>12.883100000000001</v>
      </c>
      <c r="D90" s="26">
        <v>0.17829999999999999</v>
      </c>
      <c r="E90" s="26">
        <v>48.892299999999999</v>
      </c>
      <c r="F90" s="26">
        <v>6.6553000000000004</v>
      </c>
      <c r="G90" s="26">
        <v>0.22770000000000001</v>
      </c>
      <c r="H90" s="26">
        <v>10.6983</v>
      </c>
      <c r="I90" s="26">
        <v>1.8726</v>
      </c>
      <c r="J90" s="26">
        <v>11.742100000000001</v>
      </c>
      <c r="K90" s="26">
        <v>0.26319999999999999</v>
      </c>
      <c r="L90" s="26">
        <v>0.29959999999999998</v>
      </c>
      <c r="M90" s="26">
        <v>3.3300000000000003E-2</v>
      </c>
      <c r="N90" s="26">
        <v>96.507000000000005</v>
      </c>
      <c r="O90" s="26">
        <v>6077</v>
      </c>
      <c r="P90" s="26">
        <v>26861</v>
      </c>
      <c r="Q90" s="26">
        <v>-62</v>
      </c>
      <c r="R90" s="26" t="s">
        <v>163</v>
      </c>
      <c r="S90" s="26" t="s">
        <v>163</v>
      </c>
      <c r="T90" s="26" t="s">
        <v>337</v>
      </c>
      <c r="U90" s="26" t="s">
        <v>163</v>
      </c>
      <c r="V90" s="26">
        <v>12.4482</v>
      </c>
      <c r="W90" s="26">
        <v>4</v>
      </c>
      <c r="X90" s="28">
        <v>43859.111261574071</v>
      </c>
    </row>
    <row r="91" spans="1:24" s="26" customFormat="1" x14ac:dyDescent="0.3">
      <c r="A91" s="26" t="s">
        <v>165</v>
      </c>
      <c r="B91" s="26">
        <v>2.7743000000000002</v>
      </c>
      <c r="C91" s="26">
        <v>12.9146</v>
      </c>
      <c r="D91" s="26">
        <v>0.15659999999999999</v>
      </c>
      <c r="E91" s="26">
        <v>49.468800000000002</v>
      </c>
      <c r="F91" s="26">
        <v>6.6077000000000004</v>
      </c>
      <c r="G91" s="26">
        <v>0.16220000000000001</v>
      </c>
      <c r="H91" s="26">
        <v>10.6701</v>
      </c>
      <c r="I91" s="26">
        <v>1.8673999999999999</v>
      </c>
      <c r="J91" s="26">
        <v>11.4398</v>
      </c>
      <c r="K91" s="26">
        <v>0.20749999999999999</v>
      </c>
      <c r="L91" s="26">
        <v>0.28939999999999999</v>
      </c>
      <c r="M91" s="26">
        <v>3.7999999999999999E-2</v>
      </c>
      <c r="N91" s="26">
        <v>96.596299999999999</v>
      </c>
      <c r="O91" s="26">
        <v>6079</v>
      </c>
      <c r="P91" s="26">
        <v>26829</v>
      </c>
      <c r="Q91" s="26">
        <v>-62</v>
      </c>
      <c r="R91" s="26" t="s">
        <v>163</v>
      </c>
      <c r="S91" s="26" t="s">
        <v>163</v>
      </c>
      <c r="T91" s="26" t="s">
        <v>184</v>
      </c>
      <c r="U91" s="26" t="s">
        <v>163</v>
      </c>
      <c r="V91" s="26">
        <v>12.4123</v>
      </c>
      <c r="W91" s="26">
        <v>5</v>
      </c>
      <c r="X91" s="28">
        <v>43859.117118055554</v>
      </c>
    </row>
    <row r="92" spans="1:24" s="26" customFormat="1" x14ac:dyDescent="0.3">
      <c r="A92" s="26" t="s">
        <v>166</v>
      </c>
      <c r="B92" s="26">
        <v>2.6219000000000001</v>
      </c>
      <c r="C92" s="26">
        <v>12.852499999999999</v>
      </c>
      <c r="D92" s="26">
        <v>0.18740000000000001</v>
      </c>
      <c r="E92" s="26">
        <v>49.146900000000002</v>
      </c>
      <c r="F92" s="26">
        <v>6.5952000000000002</v>
      </c>
      <c r="G92" s="26">
        <v>0.20949999999999999</v>
      </c>
      <c r="H92" s="26">
        <v>10.7165</v>
      </c>
      <c r="I92" s="26">
        <v>1.8905000000000001</v>
      </c>
      <c r="J92" s="26">
        <v>12.0647</v>
      </c>
      <c r="K92" s="26">
        <v>0.16309999999999999</v>
      </c>
      <c r="L92" s="26">
        <v>0.30590000000000001</v>
      </c>
      <c r="M92" s="26">
        <v>3.4599999999999999E-2</v>
      </c>
      <c r="N92" s="26">
        <v>96.788600000000002</v>
      </c>
      <c r="O92" s="26">
        <v>5998</v>
      </c>
      <c r="P92" s="26">
        <v>26884</v>
      </c>
      <c r="Q92" s="26">
        <v>-62</v>
      </c>
      <c r="R92" s="26" t="s">
        <v>163</v>
      </c>
      <c r="S92" s="26" t="s">
        <v>163</v>
      </c>
      <c r="T92" s="26" t="s">
        <v>185</v>
      </c>
      <c r="U92" s="26" t="s">
        <v>163</v>
      </c>
      <c r="V92" s="26">
        <v>12.506500000000001</v>
      </c>
      <c r="W92" s="26">
        <v>6</v>
      </c>
      <c r="X92" s="28">
        <v>43859.12300925926</v>
      </c>
    </row>
    <row r="93" spans="1:24" s="26" customFormat="1" x14ac:dyDescent="0.3">
      <c r="A93" s="26" t="s">
        <v>344</v>
      </c>
      <c r="B93" s="26">
        <v>101.95350581177352</v>
      </c>
      <c r="C93" s="26">
        <v>94.912332400176808</v>
      </c>
      <c r="D93" s="26">
        <v>86.188118811881182</v>
      </c>
      <c r="E93" s="26">
        <v>97.851366859705308</v>
      </c>
      <c r="F93" s="26">
        <v>97.101364236467674</v>
      </c>
      <c r="G93" s="26">
        <v>105.71428571428572</v>
      </c>
      <c r="H93" s="26">
        <v>98.826156594591268</v>
      </c>
      <c r="I93" s="26">
        <v>98.884791008078707</v>
      </c>
      <c r="J93" s="26">
        <v>100.10963417405134</v>
      </c>
      <c r="K93" s="26">
        <v>106.70033670033671</v>
      </c>
      <c r="L93" s="26">
        <v>99.765886287625435</v>
      </c>
      <c r="M93" s="26">
        <v>113.87096774193547</v>
      </c>
      <c r="N93" s="26" t="e">
        <v>#DIV/0!</v>
      </c>
      <c r="O93" s="26" t="s">
        <v>327</v>
      </c>
      <c r="P93" s="26" t="s">
        <v>327</v>
      </c>
      <c r="Q93" s="26" t="s">
        <v>327</v>
      </c>
      <c r="R93" s="26" t="s">
        <v>163</v>
      </c>
      <c r="S93" s="26" t="s">
        <v>163</v>
      </c>
      <c r="T93" s="26" t="s">
        <v>329</v>
      </c>
      <c r="U93" s="26" t="s">
        <v>163</v>
      </c>
      <c r="V93" s="26">
        <v>0</v>
      </c>
      <c r="W93" s="26">
        <v>4</v>
      </c>
      <c r="X93" s="28">
        <v>43858.541805555556</v>
      </c>
    </row>
    <row r="94" spans="1:24" s="26" customFormat="1" x14ac:dyDescent="0.3"/>
    <row r="95" spans="1:24" s="26" customFormat="1" x14ac:dyDescent="0.3"/>
    <row r="96" spans="1:24" s="26" customFormat="1" x14ac:dyDescent="0.3">
      <c r="A96" s="27" t="s">
        <v>340</v>
      </c>
    </row>
    <row r="97" spans="1:24" s="26" customFormat="1" x14ac:dyDescent="0.3">
      <c r="B97" s="26" t="s">
        <v>169</v>
      </c>
    </row>
    <row r="98" spans="1:24" s="26" customFormat="1" x14ac:dyDescent="0.3">
      <c r="A98" s="26" t="s">
        <v>170</v>
      </c>
      <c r="B98" s="26" t="s">
        <v>139</v>
      </c>
      <c r="C98" s="26" t="s">
        <v>140</v>
      </c>
      <c r="D98" s="26" t="s">
        <v>141</v>
      </c>
      <c r="E98" s="26" t="s">
        <v>145</v>
      </c>
      <c r="F98" s="26" t="s">
        <v>146</v>
      </c>
      <c r="G98" s="26" t="s">
        <v>143</v>
      </c>
      <c r="H98" s="26" t="s">
        <v>142</v>
      </c>
      <c r="I98" s="26" t="s">
        <v>144</v>
      </c>
      <c r="J98" s="26" t="s">
        <v>147</v>
      </c>
      <c r="K98" s="26" t="s">
        <v>148</v>
      </c>
      <c r="L98" s="26" t="s">
        <v>149</v>
      </c>
      <c r="M98" s="26" t="s">
        <v>150</v>
      </c>
      <c r="N98" s="26" t="s">
        <v>151</v>
      </c>
      <c r="O98" s="26" t="s">
        <v>152</v>
      </c>
      <c r="P98" s="26" t="s">
        <v>153</v>
      </c>
      <c r="Q98" s="26" t="s">
        <v>154</v>
      </c>
      <c r="R98" s="26" t="s">
        <v>155</v>
      </c>
      <c r="S98" s="26" t="s">
        <v>156</v>
      </c>
      <c r="T98" s="26" t="s">
        <v>157</v>
      </c>
      <c r="U98" s="26" t="s">
        <v>158</v>
      </c>
      <c r="V98" s="26" t="s">
        <v>159</v>
      </c>
      <c r="W98" s="26" t="s">
        <v>160</v>
      </c>
      <c r="X98" s="26" t="s">
        <v>161</v>
      </c>
    </row>
    <row r="99" spans="1:24" s="26" customFormat="1" x14ac:dyDescent="0.3">
      <c r="A99" s="26" t="s">
        <v>171</v>
      </c>
      <c r="B99" s="26">
        <v>2.9864999999999999</v>
      </c>
      <c r="C99" s="26">
        <v>13.326700000000001</v>
      </c>
      <c r="D99" s="26">
        <v>0.1812</v>
      </c>
      <c r="E99" s="26">
        <v>49.029600000000002</v>
      </c>
      <c r="F99" s="26">
        <v>6.6448999999999998</v>
      </c>
      <c r="G99" s="26">
        <v>0.22270000000000001</v>
      </c>
      <c r="H99" s="26">
        <v>10.7409</v>
      </c>
      <c r="I99" s="26">
        <v>1.8646</v>
      </c>
      <c r="J99" s="26">
        <v>11.564399999999999</v>
      </c>
      <c r="K99" s="26">
        <v>0.18679999999999999</v>
      </c>
      <c r="L99" s="26">
        <v>0.30649999999999999</v>
      </c>
      <c r="M99" s="26">
        <v>3.1E-2</v>
      </c>
      <c r="N99" s="26">
        <v>97.085800000000006</v>
      </c>
      <c r="O99" s="26">
        <v>5918</v>
      </c>
      <c r="P99" s="26">
        <v>26830</v>
      </c>
      <c r="Q99" s="26">
        <v>-58</v>
      </c>
      <c r="R99" s="26" t="s">
        <v>163</v>
      </c>
      <c r="S99" s="26" t="s">
        <v>163</v>
      </c>
      <c r="T99" s="26" t="s">
        <v>341</v>
      </c>
      <c r="U99" s="26" t="s">
        <v>163</v>
      </c>
      <c r="V99" s="26">
        <v>12.4826</v>
      </c>
      <c r="W99" s="26">
        <v>1</v>
      </c>
      <c r="X99" s="28">
        <v>43859.552824074075</v>
      </c>
    </row>
    <row r="100" spans="1:24" s="26" customFormat="1" x14ac:dyDescent="0.3">
      <c r="A100" s="26" t="s">
        <v>173</v>
      </c>
      <c r="B100" s="26">
        <v>2.7738999999999998</v>
      </c>
      <c r="C100" s="26">
        <v>13.1622</v>
      </c>
      <c r="D100" s="26">
        <v>0.17730000000000001</v>
      </c>
      <c r="E100" s="26">
        <v>48.9</v>
      </c>
      <c r="F100" s="26">
        <v>6.5552999999999999</v>
      </c>
      <c r="G100" s="26">
        <v>0.17660000000000001</v>
      </c>
      <c r="H100" s="26">
        <v>10.757199999999999</v>
      </c>
      <c r="I100" s="26">
        <v>1.8714999999999999</v>
      </c>
      <c r="J100" s="26">
        <v>11.523899999999999</v>
      </c>
      <c r="K100" s="26">
        <v>0.2072</v>
      </c>
      <c r="L100" s="26">
        <v>0.30780000000000002</v>
      </c>
      <c r="M100" s="26">
        <v>3.1099999999999999E-2</v>
      </c>
      <c r="N100" s="26">
        <v>96.444000000000003</v>
      </c>
      <c r="O100" s="26">
        <v>6049</v>
      </c>
      <c r="P100" s="26">
        <v>26892</v>
      </c>
      <c r="Q100" s="26">
        <v>-59</v>
      </c>
      <c r="R100" s="26" t="s">
        <v>163</v>
      </c>
      <c r="S100" s="26" t="s">
        <v>163</v>
      </c>
      <c r="T100" s="26" t="s">
        <v>342</v>
      </c>
      <c r="U100" s="26" t="s">
        <v>163</v>
      </c>
      <c r="V100" s="26">
        <v>12.411099999999999</v>
      </c>
      <c r="W100" s="26">
        <v>2</v>
      </c>
      <c r="X100" s="28">
        <v>43859.55872685185</v>
      </c>
    </row>
    <row r="101" spans="1:24" s="26" customFormat="1" x14ac:dyDescent="0.3">
      <c r="A101" s="26" t="s">
        <v>175</v>
      </c>
      <c r="B101" s="26">
        <v>2.9015</v>
      </c>
      <c r="C101" s="26">
        <v>12.8378</v>
      </c>
      <c r="D101" s="26">
        <v>0.249</v>
      </c>
      <c r="E101" s="26">
        <v>48.789900000000003</v>
      </c>
      <c r="F101" s="26">
        <v>6.6398999999999999</v>
      </c>
      <c r="G101" s="26">
        <v>0.2112</v>
      </c>
      <c r="H101" s="26">
        <v>10.782</v>
      </c>
      <c r="I101" s="26">
        <v>1.8776999999999999</v>
      </c>
      <c r="J101" s="26">
        <v>11.7059</v>
      </c>
      <c r="K101" s="26">
        <v>0.1774</v>
      </c>
      <c r="L101" s="26">
        <v>0.29830000000000001</v>
      </c>
      <c r="M101" s="26">
        <v>3.2199999999999999E-2</v>
      </c>
      <c r="N101" s="26">
        <v>96.502700000000004</v>
      </c>
      <c r="O101" s="26">
        <v>6056</v>
      </c>
      <c r="P101" s="26">
        <v>26884</v>
      </c>
      <c r="Q101" s="26">
        <v>-62</v>
      </c>
      <c r="R101" s="26" t="s">
        <v>163</v>
      </c>
      <c r="S101" s="26" t="s">
        <v>163</v>
      </c>
      <c r="T101" s="26" t="s">
        <v>343</v>
      </c>
      <c r="U101" s="26" t="s">
        <v>163</v>
      </c>
      <c r="V101" s="26">
        <v>12.4382</v>
      </c>
      <c r="W101" s="26">
        <v>3</v>
      </c>
      <c r="X101" s="28">
        <v>43859.56453703704</v>
      </c>
    </row>
    <row r="102" spans="1:24" s="26" customFormat="1" x14ac:dyDescent="0.3">
      <c r="A102" s="26" t="s">
        <v>344</v>
      </c>
      <c r="B102" s="26">
        <v>108.2602174728159</v>
      </c>
      <c r="C102" s="26">
        <v>96.573596581700315</v>
      </c>
      <c r="D102" s="26">
        <v>100.24752475247524</v>
      </c>
      <c r="E102" s="26">
        <v>97.328305040896325</v>
      </c>
      <c r="F102" s="26">
        <v>97.012860006845628</v>
      </c>
      <c r="G102" s="26">
        <v>107.67195767195768</v>
      </c>
      <c r="H102" s="26">
        <v>99.427400973325945</v>
      </c>
      <c r="I102" s="26">
        <v>98.591499824376527</v>
      </c>
      <c r="J102" s="26">
        <v>98.824698932060883</v>
      </c>
      <c r="K102" s="26">
        <v>96.195286195286187</v>
      </c>
      <c r="L102" s="26">
        <v>101.73913043478262</v>
      </c>
      <c r="M102" s="26">
        <v>101.3978494623656</v>
      </c>
      <c r="N102" s="26" t="e">
        <v>#DIV/0!</v>
      </c>
      <c r="O102" s="26" t="s">
        <v>327</v>
      </c>
      <c r="P102" s="26" t="s">
        <v>327</v>
      </c>
      <c r="Q102" s="26" t="s">
        <v>327</v>
      </c>
      <c r="R102" s="26" t="s">
        <v>163</v>
      </c>
      <c r="S102" s="26" t="s">
        <v>163</v>
      </c>
      <c r="T102" s="26" t="s">
        <v>329</v>
      </c>
      <c r="U102" s="26" t="s">
        <v>163</v>
      </c>
      <c r="V102" s="26">
        <v>0</v>
      </c>
      <c r="W102" s="26">
        <v>4</v>
      </c>
      <c r="X102" s="28">
        <v>43858.541805555556</v>
      </c>
    </row>
    <row r="105" spans="1:24" s="34" customFormat="1" x14ac:dyDescent="0.3">
      <c r="A105" s="33">
        <v>43862</v>
      </c>
    </row>
    <row r="106" spans="1:24" s="34" customFormat="1" x14ac:dyDescent="0.3">
      <c r="B106" s="34" t="s">
        <v>139</v>
      </c>
      <c r="C106" s="34" t="s">
        <v>140</v>
      </c>
      <c r="D106" s="34" t="s">
        <v>141</v>
      </c>
      <c r="E106" s="34" t="s">
        <v>145</v>
      </c>
      <c r="F106" s="34" t="s">
        <v>146</v>
      </c>
      <c r="G106" s="34" t="s">
        <v>143</v>
      </c>
      <c r="H106" s="34" t="s">
        <v>142</v>
      </c>
      <c r="I106" s="34" t="s">
        <v>144</v>
      </c>
      <c r="J106" s="34" t="s">
        <v>147</v>
      </c>
      <c r="K106" s="34" t="s">
        <v>148</v>
      </c>
      <c r="L106" s="34" t="s">
        <v>149</v>
      </c>
      <c r="M106" s="34" t="s">
        <v>150</v>
      </c>
    </row>
    <row r="107" spans="1:24" s="34" customFormat="1" x14ac:dyDescent="0.3">
      <c r="B107" s="34">
        <v>2.6669999999999998</v>
      </c>
      <c r="C107" s="34">
        <v>13.574</v>
      </c>
      <c r="D107" s="34">
        <v>0.20200000000000001</v>
      </c>
      <c r="E107" s="34">
        <v>50.249000000000002</v>
      </c>
      <c r="F107" s="34">
        <v>6.8170000000000002</v>
      </c>
      <c r="G107" s="34">
        <v>0.189</v>
      </c>
      <c r="H107" s="34">
        <v>10.821999999999999</v>
      </c>
      <c r="I107" s="34">
        <v>1.8979999999999999</v>
      </c>
      <c r="J107" s="34">
        <v>11.736000000000001</v>
      </c>
      <c r="K107" s="34">
        <v>0.19800000000000001</v>
      </c>
      <c r="L107" s="34">
        <v>0.29899999999999999</v>
      </c>
      <c r="M107" s="34">
        <v>3.1E-2</v>
      </c>
    </row>
    <row r="108" spans="1:24" s="34" customFormat="1" x14ac:dyDescent="0.3"/>
    <row r="109" spans="1:24" s="34" customFormat="1" x14ac:dyDescent="0.3"/>
    <row r="110" spans="1:24" s="34" customFormat="1" x14ac:dyDescent="0.3">
      <c r="A110" s="35" t="s">
        <v>336</v>
      </c>
      <c r="B110" s="34" t="s">
        <v>169</v>
      </c>
    </row>
    <row r="111" spans="1:24" s="34" customFormat="1" x14ac:dyDescent="0.3">
      <c r="A111" s="34" t="s">
        <v>170</v>
      </c>
      <c r="B111" s="34" t="s">
        <v>139</v>
      </c>
      <c r="C111" s="34" t="s">
        <v>140</v>
      </c>
      <c r="D111" s="34" t="s">
        <v>141</v>
      </c>
      <c r="E111" s="34" t="s">
        <v>145</v>
      </c>
      <c r="F111" s="34" t="s">
        <v>146</v>
      </c>
      <c r="G111" s="34" t="s">
        <v>143</v>
      </c>
      <c r="H111" s="34" t="s">
        <v>142</v>
      </c>
      <c r="I111" s="34" t="s">
        <v>144</v>
      </c>
      <c r="J111" s="34" t="s">
        <v>147</v>
      </c>
      <c r="K111" s="34" t="s">
        <v>148</v>
      </c>
      <c r="L111" s="34" t="s">
        <v>149</v>
      </c>
      <c r="M111" s="34" t="s">
        <v>150</v>
      </c>
      <c r="N111" s="34" t="s">
        <v>151</v>
      </c>
      <c r="O111" s="34" t="s">
        <v>152</v>
      </c>
      <c r="P111" s="34" t="s">
        <v>153</v>
      </c>
      <c r="Q111" s="34" t="s">
        <v>154</v>
      </c>
      <c r="R111" s="34" t="s">
        <v>155</v>
      </c>
      <c r="S111" s="34" t="s">
        <v>156</v>
      </c>
      <c r="T111" s="34" t="s">
        <v>157</v>
      </c>
      <c r="U111" s="34" t="s">
        <v>158</v>
      </c>
      <c r="V111" s="34" t="s">
        <v>159</v>
      </c>
      <c r="W111" s="34" t="s">
        <v>160</v>
      </c>
      <c r="X111" s="34" t="s">
        <v>161</v>
      </c>
    </row>
    <row r="112" spans="1:24" s="34" customFormat="1" x14ac:dyDescent="0.3">
      <c r="A112" s="34" t="s">
        <v>175</v>
      </c>
      <c r="B112" s="34">
        <v>2.9137</v>
      </c>
      <c r="C112" s="34">
        <v>13.1875</v>
      </c>
      <c r="D112" s="34">
        <v>0.20380000000000001</v>
      </c>
      <c r="E112" s="34">
        <v>49.664900000000003</v>
      </c>
      <c r="F112" s="34">
        <v>6.6527000000000003</v>
      </c>
      <c r="G112" s="34">
        <v>0.185</v>
      </c>
      <c r="H112" s="34">
        <v>10.736599999999999</v>
      </c>
      <c r="I112" s="34">
        <v>1.8442000000000001</v>
      </c>
      <c r="J112" s="34">
        <v>11.285500000000001</v>
      </c>
      <c r="K112" s="34">
        <v>0.1847</v>
      </c>
      <c r="L112" s="34">
        <v>0.29880000000000001</v>
      </c>
      <c r="M112" s="34">
        <v>2.86E-2</v>
      </c>
      <c r="N112" s="34">
        <v>97.185699999999997</v>
      </c>
      <c r="O112" s="34">
        <v>6062</v>
      </c>
      <c r="P112" s="34">
        <v>26857</v>
      </c>
      <c r="Q112" s="34">
        <v>-62</v>
      </c>
      <c r="R112" s="34" t="s">
        <v>163</v>
      </c>
      <c r="S112" s="34" t="s">
        <v>163</v>
      </c>
      <c r="T112" s="34" t="s">
        <v>337</v>
      </c>
      <c r="U112" s="34" t="s">
        <v>163</v>
      </c>
      <c r="V112" s="34">
        <v>12.458600000000001</v>
      </c>
      <c r="W112" s="34">
        <v>3</v>
      </c>
      <c r="X112" s="36">
        <v>43858.602222222224</v>
      </c>
    </row>
    <row r="113" spans="1:24" s="34" customFormat="1" x14ac:dyDescent="0.3">
      <c r="A113" s="34" t="s">
        <v>162</v>
      </c>
      <c r="B113" s="34">
        <v>2.8262</v>
      </c>
      <c r="C113" s="34">
        <v>13.481199999999999</v>
      </c>
      <c r="D113" s="34">
        <v>0.28720000000000001</v>
      </c>
      <c r="E113" s="34">
        <v>49.095199999999998</v>
      </c>
      <c r="F113" s="34">
        <v>6.7679999999999998</v>
      </c>
      <c r="G113" s="34">
        <v>0.20680000000000001</v>
      </c>
      <c r="H113" s="34">
        <v>10.86</v>
      </c>
      <c r="I113" s="34">
        <v>1.8513999999999999</v>
      </c>
      <c r="J113" s="34">
        <v>11.9122</v>
      </c>
      <c r="K113" s="34">
        <v>0.1961</v>
      </c>
      <c r="L113" s="34">
        <v>0.30869999999999997</v>
      </c>
      <c r="M113" s="34">
        <v>2.75E-2</v>
      </c>
      <c r="N113" s="34">
        <v>97.820499999999996</v>
      </c>
      <c r="O113" s="34">
        <v>6069</v>
      </c>
      <c r="P113" s="34">
        <v>26846</v>
      </c>
      <c r="Q113" s="34">
        <v>-62</v>
      </c>
      <c r="R113" s="34" t="s">
        <v>163</v>
      </c>
      <c r="S113" s="34" t="s">
        <v>163</v>
      </c>
      <c r="T113" s="34" t="s">
        <v>184</v>
      </c>
      <c r="U113" s="34" t="s">
        <v>163</v>
      </c>
      <c r="V113" s="34">
        <v>12.607200000000001</v>
      </c>
      <c r="W113" s="34">
        <v>4</v>
      </c>
      <c r="X113" s="36">
        <v>43858.608067129629</v>
      </c>
    </row>
    <row r="114" spans="1:24" s="34" customFormat="1" x14ac:dyDescent="0.3">
      <c r="A114" s="34" t="s">
        <v>165</v>
      </c>
      <c r="B114" s="34">
        <v>2.8879000000000001</v>
      </c>
      <c r="C114" s="34">
        <v>13.2219</v>
      </c>
      <c r="D114" s="34">
        <v>0.1757</v>
      </c>
      <c r="E114" s="34">
        <v>49.304299999999998</v>
      </c>
      <c r="F114" s="34">
        <v>6.7732999999999999</v>
      </c>
      <c r="G114" s="34">
        <v>0.2495</v>
      </c>
      <c r="H114" s="34">
        <v>10.745799999999999</v>
      </c>
      <c r="I114" s="34">
        <v>1.8580000000000001</v>
      </c>
      <c r="J114" s="34">
        <v>11.748200000000001</v>
      </c>
      <c r="K114" s="34">
        <v>0.12939999999999999</v>
      </c>
      <c r="L114" s="34">
        <v>0.30059999999999998</v>
      </c>
      <c r="M114" s="34">
        <v>2.92E-2</v>
      </c>
      <c r="N114" s="34">
        <v>97.4238</v>
      </c>
      <c r="O114" s="34">
        <v>6036</v>
      </c>
      <c r="P114" s="34">
        <v>26899</v>
      </c>
      <c r="Q114" s="34">
        <v>-62</v>
      </c>
      <c r="R114" s="34" t="s">
        <v>163</v>
      </c>
      <c r="S114" s="34" t="s">
        <v>163</v>
      </c>
      <c r="T114" s="34" t="s">
        <v>185</v>
      </c>
      <c r="U114" s="34" t="s">
        <v>163</v>
      </c>
      <c r="V114" s="34">
        <v>12.535299999999999</v>
      </c>
      <c r="W114" s="34">
        <v>5</v>
      </c>
      <c r="X114" s="36">
        <v>43858.613912037035</v>
      </c>
    </row>
    <row r="115" spans="1:24" s="34" customFormat="1" x14ac:dyDescent="0.3">
      <c r="A115" s="34" t="s">
        <v>344</v>
      </c>
      <c r="B115" s="34">
        <v>1.078340207474066</v>
      </c>
      <c r="C115" s="34">
        <v>0.97958351750896322</v>
      </c>
      <c r="D115" s="34">
        <v>1.1001650165016499</v>
      </c>
      <c r="E115" s="34">
        <v>0.98220462098748207</v>
      </c>
      <c r="F115" s="34">
        <v>0.98743337734096126</v>
      </c>
      <c r="G115" s="34">
        <v>1.1310405643738977</v>
      </c>
      <c r="H115" s="34">
        <v>0.99619294030678252</v>
      </c>
      <c r="I115" s="34">
        <v>0.97534246575342454</v>
      </c>
      <c r="J115" s="34">
        <v>0.99255566916609861</v>
      </c>
      <c r="K115" s="34">
        <v>0.85892255892255887</v>
      </c>
      <c r="L115" s="34">
        <v>1.0123745819397993</v>
      </c>
      <c r="M115" s="34">
        <v>0.91720430107526885</v>
      </c>
      <c r="N115" s="34" t="e">
        <v>#DIV/0!</v>
      </c>
      <c r="O115" s="34" t="s">
        <v>327</v>
      </c>
      <c r="P115" s="34" t="s">
        <v>327</v>
      </c>
      <c r="Q115" s="34" t="s">
        <v>327</v>
      </c>
      <c r="R115" s="34" t="s">
        <v>163</v>
      </c>
      <c r="S115" s="34" t="s">
        <v>163</v>
      </c>
      <c r="T115" s="34" t="s">
        <v>329</v>
      </c>
      <c r="U115" s="34" t="s">
        <v>163</v>
      </c>
      <c r="V115" s="34">
        <v>0</v>
      </c>
      <c r="W115" s="34">
        <v>4</v>
      </c>
      <c r="X115" s="36">
        <v>43858.541805555556</v>
      </c>
    </row>
    <row r="116" spans="1:24" s="34" customFormat="1" x14ac:dyDescent="0.3">
      <c r="N116" s="34">
        <v>0</v>
      </c>
      <c r="O116" s="34" t="s">
        <v>327</v>
      </c>
      <c r="P116" s="34" t="s">
        <v>327</v>
      </c>
      <c r="Q116" s="34" t="s">
        <v>327</v>
      </c>
      <c r="R116" s="34" t="s">
        <v>163</v>
      </c>
      <c r="S116" s="34" t="s">
        <v>163</v>
      </c>
      <c r="T116" s="34" t="s">
        <v>338</v>
      </c>
      <c r="U116" s="34" t="s">
        <v>163</v>
      </c>
      <c r="V116" s="34">
        <v>0</v>
      </c>
      <c r="W116" s="34">
        <v>5</v>
      </c>
      <c r="X116" s="36">
        <v>43858.541921296295</v>
      </c>
    </row>
    <row r="117" spans="1:24" s="34" customFormat="1" x14ac:dyDescent="0.3">
      <c r="A117" s="35" t="s">
        <v>330</v>
      </c>
      <c r="N117" s="34">
        <v>0</v>
      </c>
      <c r="O117" s="34" t="s">
        <v>327</v>
      </c>
      <c r="P117" s="34" t="s">
        <v>327</v>
      </c>
      <c r="Q117" s="34" t="s">
        <v>327</v>
      </c>
      <c r="R117" s="34" t="s">
        <v>163</v>
      </c>
      <c r="S117" s="34" t="s">
        <v>163</v>
      </c>
      <c r="T117" s="34" t="s">
        <v>339</v>
      </c>
      <c r="U117" s="34" t="s">
        <v>163</v>
      </c>
      <c r="V117" s="34">
        <v>0</v>
      </c>
      <c r="W117" s="34">
        <v>6</v>
      </c>
      <c r="X117" s="36">
        <v>43858.542303240742</v>
      </c>
    </row>
    <row r="118" spans="1:24" s="34" customFormat="1" x14ac:dyDescent="0.3">
      <c r="A118" s="34" t="s">
        <v>162</v>
      </c>
      <c r="B118" s="34">
        <v>2.7610999999999999</v>
      </c>
      <c r="C118" s="34">
        <v>12.883100000000001</v>
      </c>
      <c r="D118" s="34">
        <v>0.17829999999999999</v>
      </c>
      <c r="E118" s="34">
        <v>48.892299999999999</v>
      </c>
      <c r="F118" s="34">
        <v>6.6553000000000004</v>
      </c>
      <c r="G118" s="34">
        <v>0.22770000000000001</v>
      </c>
      <c r="H118" s="34">
        <v>10.6983</v>
      </c>
      <c r="I118" s="34">
        <v>1.8726</v>
      </c>
      <c r="J118" s="34">
        <v>11.742100000000001</v>
      </c>
      <c r="K118" s="34">
        <v>0.26319999999999999</v>
      </c>
      <c r="L118" s="34">
        <v>0.29959999999999998</v>
      </c>
      <c r="M118" s="34">
        <v>3.3300000000000003E-2</v>
      </c>
      <c r="N118" s="34">
        <v>96.507000000000005</v>
      </c>
      <c r="O118" s="34">
        <v>6077</v>
      </c>
      <c r="P118" s="34">
        <v>26861</v>
      </c>
      <c r="Q118" s="34">
        <v>-62</v>
      </c>
      <c r="R118" s="34" t="s">
        <v>163</v>
      </c>
      <c r="S118" s="34" t="s">
        <v>163</v>
      </c>
      <c r="T118" s="34" t="s">
        <v>337</v>
      </c>
      <c r="U118" s="34" t="s">
        <v>163</v>
      </c>
      <c r="V118" s="34">
        <v>12.4482</v>
      </c>
      <c r="W118" s="34">
        <v>4</v>
      </c>
      <c r="X118" s="36">
        <v>43859.111261574071</v>
      </c>
    </row>
    <row r="119" spans="1:24" s="34" customFormat="1" x14ac:dyDescent="0.3">
      <c r="A119" s="34" t="s">
        <v>165</v>
      </c>
      <c r="B119" s="34">
        <v>2.7743000000000002</v>
      </c>
      <c r="C119" s="34">
        <v>12.9146</v>
      </c>
      <c r="D119" s="34">
        <v>0.15659999999999999</v>
      </c>
      <c r="E119" s="34">
        <v>49.468800000000002</v>
      </c>
      <c r="F119" s="34">
        <v>6.6077000000000004</v>
      </c>
      <c r="G119" s="34">
        <v>0.16220000000000001</v>
      </c>
      <c r="H119" s="34">
        <v>10.6701</v>
      </c>
      <c r="I119" s="34">
        <v>1.8673999999999999</v>
      </c>
      <c r="J119" s="34">
        <v>11.4398</v>
      </c>
      <c r="K119" s="34">
        <v>0.20749999999999999</v>
      </c>
      <c r="L119" s="34">
        <v>0.28939999999999999</v>
      </c>
      <c r="M119" s="34">
        <v>3.7999999999999999E-2</v>
      </c>
      <c r="N119" s="34">
        <v>96.596299999999999</v>
      </c>
      <c r="O119" s="34">
        <v>6079</v>
      </c>
      <c r="P119" s="34">
        <v>26829</v>
      </c>
      <c r="Q119" s="34">
        <v>-62</v>
      </c>
      <c r="R119" s="34" t="s">
        <v>163</v>
      </c>
      <c r="S119" s="34" t="s">
        <v>163</v>
      </c>
      <c r="T119" s="34" t="s">
        <v>184</v>
      </c>
      <c r="U119" s="34" t="s">
        <v>163</v>
      </c>
      <c r="V119" s="34">
        <v>12.4123</v>
      </c>
      <c r="W119" s="34">
        <v>5</v>
      </c>
      <c r="X119" s="36">
        <v>43859.117118055554</v>
      </c>
    </row>
    <row r="120" spans="1:24" s="34" customFormat="1" x14ac:dyDescent="0.3">
      <c r="A120" s="34" t="s">
        <v>166</v>
      </c>
      <c r="B120" s="34">
        <v>2.6219000000000001</v>
      </c>
      <c r="C120" s="34">
        <v>12.852499999999999</v>
      </c>
      <c r="D120" s="34">
        <v>0.18740000000000001</v>
      </c>
      <c r="E120" s="34">
        <v>49.146900000000002</v>
      </c>
      <c r="F120" s="34">
        <v>6.5952000000000002</v>
      </c>
      <c r="G120" s="34">
        <v>0.20949999999999999</v>
      </c>
      <c r="H120" s="34">
        <v>10.7165</v>
      </c>
      <c r="I120" s="34">
        <v>1.8905000000000001</v>
      </c>
      <c r="J120" s="34">
        <v>12.0647</v>
      </c>
      <c r="K120" s="34">
        <v>0.16309999999999999</v>
      </c>
      <c r="L120" s="34">
        <v>0.30590000000000001</v>
      </c>
      <c r="M120" s="34">
        <v>3.4599999999999999E-2</v>
      </c>
      <c r="N120" s="34">
        <v>96.788600000000002</v>
      </c>
      <c r="O120" s="34">
        <v>5998</v>
      </c>
      <c r="P120" s="34">
        <v>26884</v>
      </c>
      <c r="Q120" s="34">
        <v>-62</v>
      </c>
      <c r="R120" s="34" t="s">
        <v>163</v>
      </c>
      <c r="S120" s="34" t="s">
        <v>163</v>
      </c>
      <c r="T120" s="34" t="s">
        <v>185</v>
      </c>
      <c r="U120" s="34" t="s">
        <v>163</v>
      </c>
      <c r="V120" s="34">
        <v>12.506500000000001</v>
      </c>
      <c r="W120" s="34">
        <v>6</v>
      </c>
      <c r="X120" s="36">
        <v>43859.12300925926</v>
      </c>
    </row>
    <row r="121" spans="1:24" s="34" customFormat="1" x14ac:dyDescent="0.3">
      <c r="A121" s="34" t="s">
        <v>162</v>
      </c>
      <c r="B121" s="34">
        <v>101.95350581177352</v>
      </c>
      <c r="C121" s="34">
        <v>94.912332400176808</v>
      </c>
      <c r="D121" s="34">
        <v>86.188118811881182</v>
      </c>
      <c r="E121" s="34">
        <v>97.851366859705308</v>
      </c>
      <c r="F121" s="34">
        <v>97.101364236467674</v>
      </c>
      <c r="G121" s="34">
        <v>105.71428571428572</v>
      </c>
      <c r="H121" s="34">
        <v>98.826156594591268</v>
      </c>
      <c r="I121" s="34">
        <v>98.884791008078707</v>
      </c>
      <c r="J121" s="34">
        <v>100.10963417405134</v>
      </c>
      <c r="K121" s="34">
        <v>106.70033670033671</v>
      </c>
      <c r="L121" s="34">
        <v>99.765886287625435</v>
      </c>
      <c r="M121" s="34">
        <v>113.87096774193547</v>
      </c>
      <c r="N121" s="34" t="e">
        <v>#DIV/0!</v>
      </c>
      <c r="O121" s="34" t="s">
        <v>327</v>
      </c>
      <c r="P121" s="34" t="s">
        <v>327</v>
      </c>
      <c r="Q121" s="34" t="s">
        <v>327</v>
      </c>
      <c r="R121" s="34" t="s">
        <v>163</v>
      </c>
      <c r="S121" s="34" t="s">
        <v>163</v>
      </c>
      <c r="T121" s="34" t="s">
        <v>329</v>
      </c>
      <c r="U121" s="34" t="s">
        <v>163</v>
      </c>
      <c r="V121" s="34">
        <v>0</v>
      </c>
      <c r="W121" s="34">
        <v>4</v>
      </c>
      <c r="X121" s="36">
        <v>43858.541805555556</v>
      </c>
    </row>
    <row r="122" spans="1:24" s="34" customFormat="1" x14ac:dyDescent="0.3"/>
    <row r="123" spans="1:24" s="34" customFormat="1" x14ac:dyDescent="0.3"/>
    <row r="124" spans="1:24" s="34" customFormat="1" x14ac:dyDescent="0.3">
      <c r="A124" s="35" t="s">
        <v>350</v>
      </c>
    </row>
    <row r="125" spans="1:24" s="34" customFormat="1" x14ac:dyDescent="0.3">
      <c r="B125" s="34" t="s">
        <v>169</v>
      </c>
    </row>
    <row r="126" spans="1:24" s="34" customFormat="1" x14ac:dyDescent="0.3">
      <c r="A126" s="34" t="s">
        <v>170</v>
      </c>
      <c r="B126" s="34" t="s">
        <v>139</v>
      </c>
      <c r="C126" s="34" t="s">
        <v>140</v>
      </c>
      <c r="D126" s="34" t="s">
        <v>141</v>
      </c>
      <c r="E126" s="34" t="s">
        <v>145</v>
      </c>
      <c r="F126" s="34" t="s">
        <v>146</v>
      </c>
      <c r="G126" s="34" t="s">
        <v>143</v>
      </c>
      <c r="H126" s="34" t="s">
        <v>142</v>
      </c>
      <c r="I126" s="34" t="s">
        <v>144</v>
      </c>
      <c r="J126" s="34" t="s">
        <v>147</v>
      </c>
      <c r="K126" s="34" t="s">
        <v>148</v>
      </c>
      <c r="L126" s="34" t="s">
        <v>149</v>
      </c>
      <c r="M126" s="34" t="s">
        <v>150</v>
      </c>
      <c r="N126" s="34" t="s">
        <v>151</v>
      </c>
      <c r="O126" s="34" t="s">
        <v>152</v>
      </c>
      <c r="P126" s="34" t="s">
        <v>153</v>
      </c>
      <c r="Q126" s="34" t="s">
        <v>154</v>
      </c>
      <c r="R126" s="34" t="s">
        <v>155</v>
      </c>
      <c r="S126" s="34" t="s">
        <v>156</v>
      </c>
      <c r="T126" s="34" t="s">
        <v>157</v>
      </c>
      <c r="U126" s="34" t="s">
        <v>158</v>
      </c>
      <c r="V126" s="34" t="s">
        <v>159</v>
      </c>
      <c r="W126" s="34" t="s">
        <v>160</v>
      </c>
      <c r="X126" s="34" t="s">
        <v>161</v>
      </c>
    </row>
    <row r="127" spans="1:24" s="34" customFormat="1" x14ac:dyDescent="0.3">
      <c r="A127" s="34" t="s">
        <v>171</v>
      </c>
      <c r="B127" s="34">
        <v>2.9864999999999999</v>
      </c>
      <c r="C127" s="34">
        <v>13.326700000000001</v>
      </c>
      <c r="D127" s="34">
        <v>0.1812</v>
      </c>
      <c r="E127" s="34">
        <v>49.029600000000002</v>
      </c>
      <c r="F127" s="34">
        <v>6.6448999999999998</v>
      </c>
      <c r="G127" s="34">
        <v>0.22270000000000001</v>
      </c>
      <c r="H127" s="34">
        <v>10.7409</v>
      </c>
      <c r="I127" s="34">
        <v>1.8646</v>
      </c>
      <c r="J127" s="34">
        <v>11.564399999999999</v>
      </c>
      <c r="K127" s="34">
        <v>0.18679999999999999</v>
      </c>
      <c r="L127" s="34">
        <v>0.30649999999999999</v>
      </c>
      <c r="M127" s="34">
        <v>3.1E-2</v>
      </c>
      <c r="N127" s="34">
        <v>97.085800000000006</v>
      </c>
      <c r="O127" s="34">
        <v>5918</v>
      </c>
      <c r="P127" s="34">
        <v>26830</v>
      </c>
      <c r="Q127" s="34">
        <v>-58</v>
      </c>
      <c r="R127" s="34" t="s">
        <v>163</v>
      </c>
      <c r="S127" s="34" t="s">
        <v>163</v>
      </c>
      <c r="T127" s="34" t="s">
        <v>341</v>
      </c>
      <c r="U127" s="34" t="s">
        <v>163</v>
      </c>
      <c r="V127" s="34">
        <v>12.4826</v>
      </c>
      <c r="W127" s="34">
        <v>1</v>
      </c>
      <c r="X127" s="36">
        <v>43859.552824074075</v>
      </c>
    </row>
    <row r="128" spans="1:24" s="34" customFormat="1" x14ac:dyDescent="0.3">
      <c r="A128" s="34" t="s">
        <v>173</v>
      </c>
      <c r="B128" s="34">
        <v>2.7738999999999998</v>
      </c>
      <c r="C128" s="34">
        <v>13.1622</v>
      </c>
      <c r="D128" s="34">
        <v>0.17730000000000001</v>
      </c>
      <c r="E128" s="34">
        <v>48.9</v>
      </c>
      <c r="F128" s="34">
        <v>6.5552999999999999</v>
      </c>
      <c r="G128" s="34">
        <v>0.17660000000000001</v>
      </c>
      <c r="H128" s="34">
        <v>10.757199999999999</v>
      </c>
      <c r="I128" s="34">
        <v>1.8714999999999999</v>
      </c>
      <c r="J128" s="34">
        <v>11.523899999999999</v>
      </c>
      <c r="K128" s="34">
        <v>0.2072</v>
      </c>
      <c r="L128" s="34">
        <v>0.30780000000000002</v>
      </c>
      <c r="M128" s="34">
        <v>3.1099999999999999E-2</v>
      </c>
      <c r="N128" s="34">
        <v>96.444000000000003</v>
      </c>
      <c r="O128" s="34">
        <v>6049</v>
      </c>
      <c r="P128" s="34">
        <v>26892</v>
      </c>
      <c r="Q128" s="34">
        <v>-59</v>
      </c>
      <c r="R128" s="34" t="s">
        <v>163</v>
      </c>
      <c r="S128" s="34" t="s">
        <v>163</v>
      </c>
      <c r="T128" s="34" t="s">
        <v>342</v>
      </c>
      <c r="U128" s="34" t="s">
        <v>163</v>
      </c>
      <c r="V128" s="34">
        <v>12.411099999999999</v>
      </c>
      <c r="W128" s="34">
        <v>2</v>
      </c>
      <c r="X128" s="36">
        <v>43859.55872685185</v>
      </c>
    </row>
    <row r="129" spans="1:24" s="34" customFormat="1" x14ac:dyDescent="0.3">
      <c r="A129" s="34" t="s">
        <v>175</v>
      </c>
      <c r="B129" s="34">
        <v>2.9015</v>
      </c>
      <c r="C129" s="34">
        <v>12.8378</v>
      </c>
      <c r="D129" s="34">
        <v>0.249</v>
      </c>
      <c r="E129" s="34">
        <v>48.789900000000003</v>
      </c>
      <c r="F129" s="34">
        <v>6.6398999999999999</v>
      </c>
      <c r="G129" s="34">
        <v>0.2112</v>
      </c>
      <c r="H129" s="34">
        <v>10.782</v>
      </c>
      <c r="I129" s="34">
        <v>1.8776999999999999</v>
      </c>
      <c r="J129" s="34">
        <v>11.7059</v>
      </c>
      <c r="K129" s="34">
        <v>0.1774</v>
      </c>
      <c r="L129" s="34">
        <v>0.29830000000000001</v>
      </c>
      <c r="M129" s="34">
        <v>3.2199999999999999E-2</v>
      </c>
      <c r="N129" s="34">
        <v>96.502700000000004</v>
      </c>
      <c r="O129" s="34">
        <v>6056</v>
      </c>
      <c r="P129" s="34">
        <v>26884</v>
      </c>
      <c r="Q129" s="34">
        <v>-62</v>
      </c>
      <c r="R129" s="34" t="s">
        <v>163</v>
      </c>
      <c r="S129" s="34" t="s">
        <v>163</v>
      </c>
      <c r="T129" s="34" t="s">
        <v>343</v>
      </c>
      <c r="U129" s="34" t="s">
        <v>163</v>
      </c>
      <c r="V129" s="34">
        <v>12.4382</v>
      </c>
      <c r="W129" s="34">
        <v>3</v>
      </c>
      <c r="X129" s="36">
        <v>43859.56453703704</v>
      </c>
    </row>
    <row r="130" spans="1:24" s="34" customFormat="1" x14ac:dyDescent="0.3">
      <c r="A130" s="34" t="s">
        <v>344</v>
      </c>
      <c r="B130" s="34">
        <v>108.2602174728159</v>
      </c>
      <c r="C130" s="34">
        <v>96.573596581700315</v>
      </c>
      <c r="D130" s="34">
        <v>100.24752475247524</v>
      </c>
      <c r="E130" s="34">
        <v>97.328305040896325</v>
      </c>
      <c r="F130" s="34">
        <v>97.012860006845628</v>
      </c>
      <c r="G130" s="34">
        <v>107.67195767195768</v>
      </c>
      <c r="H130" s="34">
        <v>99.427400973325945</v>
      </c>
      <c r="I130" s="34">
        <v>98.591499824376527</v>
      </c>
      <c r="J130" s="34">
        <v>98.824698932060883</v>
      </c>
      <c r="K130" s="34">
        <v>96.195286195286187</v>
      </c>
      <c r="L130" s="34">
        <v>101.73913043478262</v>
      </c>
      <c r="M130" s="34">
        <v>101.3978494623656</v>
      </c>
      <c r="N130" s="34" t="e">
        <v>#DIV/0!</v>
      </c>
      <c r="O130" s="34" t="s">
        <v>327</v>
      </c>
      <c r="P130" s="34" t="s">
        <v>327</v>
      </c>
      <c r="Q130" s="34" t="s">
        <v>327</v>
      </c>
      <c r="R130" s="34" t="s">
        <v>163</v>
      </c>
      <c r="S130" s="34" t="s">
        <v>163</v>
      </c>
      <c r="T130" s="34" t="s">
        <v>329</v>
      </c>
      <c r="U130" s="34" t="s">
        <v>163</v>
      </c>
      <c r="V130" s="34">
        <v>0</v>
      </c>
      <c r="W130" s="34">
        <v>4</v>
      </c>
      <c r="X130" s="36">
        <v>43858.541805555556</v>
      </c>
    </row>
    <row r="131" spans="1:24" s="34" customFormat="1" x14ac:dyDescent="0.3"/>
    <row r="132" spans="1:24" s="34" customFormat="1" x14ac:dyDescent="0.3">
      <c r="A132" s="35" t="s">
        <v>351</v>
      </c>
    </row>
    <row r="133" spans="1:24" s="34" customFormat="1" x14ac:dyDescent="0.3">
      <c r="B133" s="34" t="s">
        <v>169</v>
      </c>
    </row>
    <row r="134" spans="1:24" s="34" customFormat="1" x14ac:dyDescent="0.3">
      <c r="A134" s="34" t="s">
        <v>170</v>
      </c>
      <c r="B134" s="34" t="s">
        <v>139</v>
      </c>
      <c r="C134" s="34" t="s">
        <v>140</v>
      </c>
      <c r="D134" s="34" t="s">
        <v>141</v>
      </c>
      <c r="E134" s="34" t="s">
        <v>145</v>
      </c>
      <c r="F134" s="34" t="s">
        <v>146</v>
      </c>
      <c r="G134" s="34" t="s">
        <v>143</v>
      </c>
      <c r="H134" s="34" t="s">
        <v>142</v>
      </c>
      <c r="I134" s="34" t="s">
        <v>144</v>
      </c>
      <c r="J134" s="34" t="s">
        <v>147</v>
      </c>
      <c r="K134" s="34" t="s">
        <v>148</v>
      </c>
      <c r="L134" s="34" t="s">
        <v>149</v>
      </c>
      <c r="M134" s="34" t="s">
        <v>150</v>
      </c>
      <c r="N134" s="34" t="s">
        <v>151</v>
      </c>
      <c r="O134" s="34" t="s">
        <v>152</v>
      </c>
      <c r="P134" s="34" t="s">
        <v>153</v>
      </c>
      <c r="Q134" s="34" t="s">
        <v>154</v>
      </c>
      <c r="R134" s="34" t="s">
        <v>155</v>
      </c>
      <c r="S134" s="34" t="s">
        <v>156</v>
      </c>
      <c r="T134" s="34" t="s">
        <v>157</v>
      </c>
      <c r="U134" s="34" t="s">
        <v>158</v>
      </c>
      <c r="V134" s="34" t="s">
        <v>159</v>
      </c>
      <c r="W134" s="34" t="s">
        <v>160</v>
      </c>
      <c r="X134" s="34" t="s">
        <v>161</v>
      </c>
    </row>
    <row r="135" spans="1:24" s="34" customFormat="1" x14ac:dyDescent="0.3">
      <c r="A135" s="34" t="s">
        <v>162</v>
      </c>
      <c r="B135" s="34">
        <v>2.7753999999999999</v>
      </c>
      <c r="C135" s="34">
        <v>13.788</v>
      </c>
      <c r="D135" s="34">
        <v>0.17399999999999999</v>
      </c>
      <c r="E135" s="34">
        <v>49.738199999999999</v>
      </c>
      <c r="F135" s="34">
        <v>6.7519</v>
      </c>
      <c r="G135" s="34">
        <v>0.20100000000000001</v>
      </c>
      <c r="H135" s="34">
        <v>10.803800000000001</v>
      </c>
      <c r="I135" s="34">
        <v>1.8872</v>
      </c>
      <c r="J135" s="34">
        <v>11.4656</v>
      </c>
      <c r="K135" s="34">
        <v>0.13739999999999999</v>
      </c>
      <c r="L135" s="34">
        <v>0.30149999999999999</v>
      </c>
      <c r="M135" s="34">
        <v>3.7600000000000001E-2</v>
      </c>
      <c r="N135" s="34">
        <v>98.061499999999995</v>
      </c>
      <c r="O135" s="34">
        <v>6077</v>
      </c>
      <c r="P135" s="34">
        <v>26842</v>
      </c>
      <c r="Q135" s="34">
        <v>-56</v>
      </c>
      <c r="R135" s="34" t="s">
        <v>163</v>
      </c>
      <c r="S135" s="34" t="s">
        <v>163</v>
      </c>
      <c r="T135" s="34" t="s">
        <v>337</v>
      </c>
      <c r="U135" s="34" t="s">
        <v>163</v>
      </c>
      <c r="V135" s="34">
        <v>12.575699999999999</v>
      </c>
      <c r="W135" s="34">
        <v>4</v>
      </c>
      <c r="X135" s="36">
        <v>43859.776423611111</v>
      </c>
    </row>
    <row r="136" spans="1:24" s="34" customFormat="1" x14ac:dyDescent="0.3">
      <c r="A136" s="34" t="s">
        <v>165</v>
      </c>
      <c r="B136" s="34">
        <v>2.7269999999999999</v>
      </c>
      <c r="C136" s="34">
        <v>13.7311</v>
      </c>
      <c r="D136" s="34">
        <v>0.17080000000000001</v>
      </c>
      <c r="E136" s="34">
        <v>49.499000000000002</v>
      </c>
      <c r="F136" s="34">
        <v>6.6315999999999997</v>
      </c>
      <c r="G136" s="34">
        <v>0.21340000000000001</v>
      </c>
      <c r="H136" s="34">
        <v>10.6625</v>
      </c>
      <c r="I136" s="34">
        <v>1.8274999999999999</v>
      </c>
      <c r="J136" s="34">
        <v>11.3436</v>
      </c>
      <c r="K136" s="34">
        <v>0.26490000000000002</v>
      </c>
      <c r="L136" s="34">
        <v>0.2989</v>
      </c>
      <c r="M136" s="34">
        <v>3.4000000000000002E-2</v>
      </c>
      <c r="N136" s="34">
        <v>97.404300000000006</v>
      </c>
      <c r="O136" s="34">
        <v>6095</v>
      </c>
      <c r="P136" s="34">
        <v>26844</v>
      </c>
      <c r="Q136" s="34">
        <v>-56</v>
      </c>
      <c r="R136" s="34" t="s">
        <v>163</v>
      </c>
      <c r="S136" s="34" t="s">
        <v>163</v>
      </c>
      <c r="T136" s="34" t="s">
        <v>184</v>
      </c>
      <c r="U136" s="34" t="s">
        <v>163</v>
      </c>
      <c r="V136" s="34">
        <v>12.494199999999999</v>
      </c>
      <c r="W136" s="34">
        <v>5</v>
      </c>
      <c r="X136" s="36">
        <v>43859.78224537037</v>
      </c>
    </row>
    <row r="137" spans="1:24" s="34" customFormat="1" x14ac:dyDescent="0.3">
      <c r="A137" s="34" t="s">
        <v>166</v>
      </c>
      <c r="B137" s="34">
        <v>2.8557999999999999</v>
      </c>
      <c r="C137" s="34">
        <v>13.5358</v>
      </c>
      <c r="D137" s="34">
        <v>0.2263</v>
      </c>
      <c r="E137" s="34">
        <v>49.2607</v>
      </c>
      <c r="F137" s="34">
        <v>6.6721000000000004</v>
      </c>
      <c r="G137" s="34">
        <v>0.2009</v>
      </c>
      <c r="H137" s="34">
        <v>10.901</v>
      </c>
      <c r="I137" s="34">
        <v>1.8632</v>
      </c>
      <c r="J137" s="34">
        <v>11.118399999999999</v>
      </c>
      <c r="K137" s="34">
        <v>0.1522</v>
      </c>
      <c r="L137" s="34">
        <v>0.30109999999999998</v>
      </c>
      <c r="M137" s="34">
        <v>3.2800000000000003E-2</v>
      </c>
      <c r="N137" s="34">
        <v>97.120500000000007</v>
      </c>
      <c r="O137" s="34">
        <v>6011</v>
      </c>
      <c r="P137" s="34">
        <v>26880</v>
      </c>
      <c r="Q137" s="34">
        <v>-56</v>
      </c>
      <c r="R137" s="34" t="s">
        <v>163</v>
      </c>
      <c r="S137" s="34" t="s">
        <v>163</v>
      </c>
      <c r="T137" s="34" t="s">
        <v>185</v>
      </c>
      <c r="U137" s="34" t="s">
        <v>163</v>
      </c>
      <c r="V137" s="34">
        <v>12.4411</v>
      </c>
      <c r="W137" s="34">
        <v>6</v>
      </c>
      <c r="X137" s="36">
        <v>43859.788113425922</v>
      </c>
    </row>
    <row r="138" spans="1:24" s="34" customFormat="1" x14ac:dyDescent="0.3">
      <c r="A138" s="34" t="s">
        <v>344</v>
      </c>
      <c r="B138" s="34">
        <v>104.46444194475691</v>
      </c>
      <c r="C138" s="34">
        <v>100.81749422916361</v>
      </c>
      <c r="D138" s="34">
        <v>94.24092409240923</v>
      </c>
      <c r="E138" s="34">
        <v>98.508030010547472</v>
      </c>
      <c r="F138" s="34">
        <v>98.066598210356446</v>
      </c>
      <c r="G138" s="34">
        <v>108.5185185185185</v>
      </c>
      <c r="H138" s="34">
        <v>99.69598965071151</v>
      </c>
      <c r="I138" s="34">
        <v>97.961011591148591</v>
      </c>
      <c r="J138" s="34">
        <v>96.363326516700738</v>
      </c>
      <c r="K138" s="34">
        <v>93.350168350168332</v>
      </c>
      <c r="L138" s="34">
        <v>100.50167224080268</v>
      </c>
      <c r="M138" s="34">
        <v>112.25806451612902</v>
      </c>
      <c r="N138" s="34" t="e">
        <v>#DIV/0!</v>
      </c>
      <c r="O138" s="34" t="s">
        <v>327</v>
      </c>
      <c r="P138" s="34" t="s">
        <v>327</v>
      </c>
      <c r="Q138" s="34" t="s">
        <v>327</v>
      </c>
      <c r="R138" s="34" t="s">
        <v>163</v>
      </c>
      <c r="S138" s="34" t="s">
        <v>163</v>
      </c>
      <c r="T138" s="34" t="s">
        <v>329</v>
      </c>
      <c r="U138" s="34" t="s">
        <v>163</v>
      </c>
      <c r="V138" s="34">
        <v>0</v>
      </c>
      <c r="W138" s="34">
        <v>4</v>
      </c>
      <c r="X138" s="36">
        <v>43858.541805555556</v>
      </c>
    </row>
    <row r="139" spans="1:24" s="34" customFormat="1" x14ac:dyDescent="0.3">
      <c r="A139" s="35" t="s">
        <v>352</v>
      </c>
    </row>
    <row r="140" spans="1:24" s="34" customFormat="1" x14ac:dyDescent="0.3">
      <c r="B140" s="34" t="s">
        <v>169</v>
      </c>
    </row>
    <row r="141" spans="1:24" s="34" customFormat="1" x14ac:dyDescent="0.3">
      <c r="A141" s="34" t="s">
        <v>170</v>
      </c>
      <c r="B141" s="34" t="s">
        <v>139</v>
      </c>
      <c r="C141" s="34" t="s">
        <v>140</v>
      </c>
      <c r="D141" s="34" t="s">
        <v>141</v>
      </c>
      <c r="E141" s="34" t="s">
        <v>145</v>
      </c>
      <c r="F141" s="34" t="s">
        <v>146</v>
      </c>
      <c r="G141" s="34" t="s">
        <v>143</v>
      </c>
      <c r="H141" s="34" t="s">
        <v>142</v>
      </c>
      <c r="I141" s="34" t="s">
        <v>144</v>
      </c>
      <c r="J141" s="34" t="s">
        <v>147</v>
      </c>
      <c r="K141" s="34" t="s">
        <v>148</v>
      </c>
      <c r="L141" s="34" t="s">
        <v>149</v>
      </c>
      <c r="M141" s="34" t="s">
        <v>150</v>
      </c>
      <c r="N141" s="34" t="s">
        <v>151</v>
      </c>
      <c r="O141" s="34" t="s">
        <v>152</v>
      </c>
      <c r="P141" s="34" t="s">
        <v>153</v>
      </c>
      <c r="Q141" s="34" t="s">
        <v>154</v>
      </c>
      <c r="R141" s="34" t="s">
        <v>155</v>
      </c>
      <c r="S141" s="34" t="s">
        <v>156</v>
      </c>
      <c r="T141" s="34" t="s">
        <v>157</v>
      </c>
      <c r="U141" s="34" t="s">
        <v>158</v>
      </c>
      <c r="V141" s="34" t="s">
        <v>159</v>
      </c>
      <c r="W141" s="34" t="s">
        <v>160</v>
      </c>
      <c r="X141" s="34" t="s">
        <v>161</v>
      </c>
    </row>
    <row r="142" spans="1:24" s="34" customFormat="1" x14ac:dyDescent="0.3">
      <c r="A142" s="34" t="s">
        <v>171</v>
      </c>
      <c r="B142" s="34">
        <v>2.8589000000000002</v>
      </c>
      <c r="C142" s="34">
        <v>13.643800000000001</v>
      </c>
      <c r="D142" s="34">
        <v>0.22120000000000001</v>
      </c>
      <c r="E142" s="34">
        <v>49.504300000000001</v>
      </c>
      <c r="F142" s="34">
        <v>6.6524000000000001</v>
      </c>
      <c r="G142" s="34">
        <v>0.1966</v>
      </c>
      <c r="H142" s="34">
        <v>10.782500000000001</v>
      </c>
      <c r="I142" s="34">
        <v>1.8685</v>
      </c>
      <c r="J142" s="34">
        <v>11.8277</v>
      </c>
      <c r="K142" s="34">
        <v>0.2011</v>
      </c>
      <c r="L142" s="34">
        <v>0.30470000000000003</v>
      </c>
      <c r="M142" s="34">
        <v>3.2000000000000001E-2</v>
      </c>
      <c r="N142" s="34">
        <v>98.093500000000006</v>
      </c>
      <c r="O142" s="34">
        <v>5902</v>
      </c>
      <c r="P142" s="34">
        <v>26893</v>
      </c>
      <c r="Q142" s="34">
        <v>-58</v>
      </c>
      <c r="R142" s="34" t="s">
        <v>163</v>
      </c>
      <c r="S142" s="34" t="s">
        <v>163</v>
      </c>
      <c r="T142" s="34" t="s">
        <v>341</v>
      </c>
      <c r="U142" s="34" t="s">
        <v>163</v>
      </c>
      <c r="V142" s="34">
        <v>12.623699999999999</v>
      </c>
      <c r="W142" s="34">
        <v>1</v>
      </c>
      <c r="X142" s="36">
        <v>43860.462534722225</v>
      </c>
    </row>
    <row r="143" spans="1:24" s="34" customFormat="1" x14ac:dyDescent="0.3">
      <c r="A143" s="34" t="s">
        <v>173</v>
      </c>
      <c r="B143" s="34">
        <v>2.7440000000000002</v>
      </c>
      <c r="C143" s="34">
        <v>13.423</v>
      </c>
      <c r="D143" s="34">
        <v>0.18390000000000001</v>
      </c>
      <c r="E143" s="34">
        <v>48.997500000000002</v>
      </c>
      <c r="F143" s="34">
        <v>6.4874999999999998</v>
      </c>
      <c r="G143" s="34">
        <v>0.2064</v>
      </c>
      <c r="H143" s="34">
        <v>10.8919</v>
      </c>
      <c r="I143" s="34">
        <v>1.8562000000000001</v>
      </c>
      <c r="J143" s="34">
        <v>11.7913</v>
      </c>
      <c r="K143" s="34">
        <v>0.2412</v>
      </c>
      <c r="L143" s="34">
        <v>0.30349999999999999</v>
      </c>
      <c r="M143" s="34">
        <v>3.1E-2</v>
      </c>
      <c r="N143" s="34">
        <v>97.157399999999996</v>
      </c>
      <c r="O143" s="34">
        <v>6052</v>
      </c>
      <c r="P143" s="34">
        <v>26904</v>
      </c>
      <c r="Q143" s="34">
        <v>-59</v>
      </c>
      <c r="R143" s="34" t="s">
        <v>163</v>
      </c>
      <c r="S143" s="34" t="s">
        <v>163</v>
      </c>
      <c r="T143" s="34" t="s">
        <v>342</v>
      </c>
      <c r="U143" s="34" t="s">
        <v>163</v>
      </c>
      <c r="V143" s="34">
        <v>12.5304</v>
      </c>
      <c r="W143" s="34">
        <v>2</v>
      </c>
      <c r="X143" s="36">
        <v>43860.468368055554</v>
      </c>
    </row>
    <row r="144" spans="1:24" s="34" customFormat="1" x14ac:dyDescent="0.3">
      <c r="A144" s="34" t="s">
        <v>175</v>
      </c>
      <c r="B144" s="34">
        <v>2.7437</v>
      </c>
      <c r="C144" s="34">
        <v>13.290800000000001</v>
      </c>
      <c r="D144" s="34">
        <v>0.2135</v>
      </c>
      <c r="E144" s="34">
        <v>49.356099999999998</v>
      </c>
      <c r="F144" s="34">
        <v>6.8653000000000004</v>
      </c>
      <c r="G144" s="34">
        <v>0.20730000000000001</v>
      </c>
      <c r="H144" s="34">
        <v>10.838100000000001</v>
      </c>
      <c r="I144" s="34">
        <v>1.8694</v>
      </c>
      <c r="J144" s="34">
        <v>11.8604</v>
      </c>
      <c r="K144" s="34">
        <v>0.2243</v>
      </c>
      <c r="L144" s="34">
        <v>0.28649999999999998</v>
      </c>
      <c r="M144" s="34">
        <v>3.2099999999999997E-2</v>
      </c>
      <c r="N144" s="34">
        <v>97.787499999999994</v>
      </c>
      <c r="O144" s="34">
        <v>6078</v>
      </c>
      <c r="P144" s="34">
        <v>26854</v>
      </c>
      <c r="Q144" s="34">
        <v>-62</v>
      </c>
      <c r="R144" s="34" t="s">
        <v>163</v>
      </c>
      <c r="S144" s="34" t="s">
        <v>163</v>
      </c>
      <c r="T144" s="34" t="s">
        <v>343</v>
      </c>
      <c r="U144" s="34" t="s">
        <v>163</v>
      </c>
      <c r="V144" s="34">
        <v>12.6008</v>
      </c>
      <c r="W144" s="34">
        <v>3</v>
      </c>
      <c r="X144" s="36">
        <v>43860.474212962959</v>
      </c>
    </row>
    <row r="145" spans="1:24" s="34" customFormat="1" x14ac:dyDescent="0.3">
      <c r="A145" s="34" t="s">
        <v>344</v>
      </c>
      <c r="B145" s="34">
        <v>104.31946006749158</v>
      </c>
      <c r="C145" s="34">
        <v>99.105152006286545</v>
      </c>
      <c r="D145" s="34">
        <v>102.07920792079207</v>
      </c>
      <c r="E145" s="34">
        <v>98.083477614811557</v>
      </c>
      <c r="F145" s="34">
        <v>97.820155493618913</v>
      </c>
      <c r="G145" s="34">
        <v>107.63668430335098</v>
      </c>
      <c r="H145" s="34">
        <v>100.14322676030309</v>
      </c>
      <c r="I145" s="34">
        <v>98.245521601685994</v>
      </c>
      <c r="J145" s="34">
        <v>100.77084753465122</v>
      </c>
      <c r="K145" s="34">
        <v>112.22222222222223</v>
      </c>
      <c r="L145" s="34">
        <v>99.743589743589752</v>
      </c>
      <c r="M145" s="34">
        <v>102.25806451612902</v>
      </c>
      <c r="N145" s="34" t="e">
        <v>#DIV/0!</v>
      </c>
      <c r="O145" s="34" t="s">
        <v>327</v>
      </c>
      <c r="P145" s="34" t="s">
        <v>327</v>
      </c>
      <c r="Q145" s="34" t="s">
        <v>327</v>
      </c>
      <c r="R145" s="34" t="s">
        <v>163</v>
      </c>
      <c r="S145" s="34" t="s">
        <v>163</v>
      </c>
      <c r="T145" s="34" t="s">
        <v>329</v>
      </c>
      <c r="U145" s="34" t="s">
        <v>163</v>
      </c>
      <c r="V145" s="34">
        <v>0</v>
      </c>
      <c r="W145" s="34">
        <v>4</v>
      </c>
      <c r="X145" s="36">
        <v>43858.541805555556</v>
      </c>
    </row>
    <row r="146" spans="1:24" s="34" customFormat="1" x14ac:dyDescent="0.3"/>
    <row r="147" spans="1:24" s="34" customFormat="1" x14ac:dyDescent="0.3">
      <c r="A147" s="35" t="s">
        <v>353</v>
      </c>
    </row>
    <row r="148" spans="1:24" s="34" customFormat="1" x14ac:dyDescent="0.3">
      <c r="B148" s="34" t="s">
        <v>169</v>
      </c>
    </row>
    <row r="149" spans="1:24" s="34" customFormat="1" x14ac:dyDescent="0.3">
      <c r="A149" s="34" t="s">
        <v>170</v>
      </c>
      <c r="B149" s="34" t="s">
        <v>139</v>
      </c>
      <c r="C149" s="34" t="s">
        <v>140</v>
      </c>
      <c r="D149" s="34" t="s">
        <v>141</v>
      </c>
      <c r="E149" s="34" t="s">
        <v>145</v>
      </c>
      <c r="F149" s="34" t="s">
        <v>146</v>
      </c>
      <c r="G149" s="34" t="s">
        <v>143</v>
      </c>
      <c r="H149" s="34" t="s">
        <v>142</v>
      </c>
      <c r="I149" s="34" t="s">
        <v>144</v>
      </c>
      <c r="J149" s="34" t="s">
        <v>147</v>
      </c>
      <c r="K149" s="34" t="s">
        <v>148</v>
      </c>
      <c r="L149" s="34" t="s">
        <v>149</v>
      </c>
      <c r="M149" s="34" t="s">
        <v>150</v>
      </c>
      <c r="N149" s="34" t="s">
        <v>151</v>
      </c>
      <c r="O149" s="34" t="s">
        <v>152</v>
      </c>
      <c r="P149" s="34" t="s">
        <v>153</v>
      </c>
      <c r="Q149" s="34" t="s">
        <v>154</v>
      </c>
      <c r="R149" s="34" t="s">
        <v>155</v>
      </c>
      <c r="S149" s="34" t="s">
        <v>156</v>
      </c>
      <c r="T149" s="34" t="s">
        <v>157</v>
      </c>
      <c r="U149" s="34" t="s">
        <v>158</v>
      </c>
      <c r="V149" s="34" t="s">
        <v>159</v>
      </c>
      <c r="W149" s="34" t="s">
        <v>160</v>
      </c>
      <c r="X149" s="34" t="s">
        <v>161</v>
      </c>
    </row>
    <row r="150" spans="1:24" s="34" customFormat="1" x14ac:dyDescent="0.3">
      <c r="A150" s="34" t="s">
        <v>171</v>
      </c>
      <c r="B150" s="34">
        <v>2.7646000000000002</v>
      </c>
      <c r="C150" s="34">
        <v>13.439299999999999</v>
      </c>
      <c r="D150" s="34">
        <v>0.2056</v>
      </c>
      <c r="E150" s="34">
        <v>49.153199999999998</v>
      </c>
      <c r="F150" s="34">
        <v>6.7766999999999999</v>
      </c>
      <c r="G150" s="34">
        <v>0.17960000000000001</v>
      </c>
      <c r="H150" s="34">
        <v>10.7981</v>
      </c>
      <c r="I150" s="34">
        <v>1.8795999999999999</v>
      </c>
      <c r="J150" s="34">
        <v>11.818300000000001</v>
      </c>
      <c r="K150" s="34">
        <v>0.24379999999999999</v>
      </c>
      <c r="L150" s="34">
        <v>0.30299999999999999</v>
      </c>
      <c r="M150" s="34">
        <v>3.3500000000000002E-2</v>
      </c>
      <c r="N150" s="34">
        <v>97.595299999999995</v>
      </c>
      <c r="O150" s="34">
        <v>5805</v>
      </c>
      <c r="P150" s="34">
        <v>26893</v>
      </c>
      <c r="Q150" s="34">
        <v>-58</v>
      </c>
      <c r="R150" s="34" t="s">
        <v>163</v>
      </c>
      <c r="S150" s="34" t="s">
        <v>163</v>
      </c>
      <c r="T150" s="34" t="s">
        <v>341</v>
      </c>
      <c r="U150" s="34" t="s">
        <v>163</v>
      </c>
      <c r="V150" s="34">
        <v>12.5741</v>
      </c>
      <c r="W150" s="34">
        <v>1</v>
      </c>
      <c r="X150" s="36">
        <v>43860.94599537037</v>
      </c>
    </row>
    <row r="151" spans="1:24" s="34" customFormat="1" x14ac:dyDescent="0.3">
      <c r="A151" s="34" t="s">
        <v>173</v>
      </c>
      <c r="B151" s="34">
        <v>2.7734999999999999</v>
      </c>
      <c r="C151" s="34">
        <v>13.5817</v>
      </c>
      <c r="D151" s="34">
        <v>0.1908</v>
      </c>
      <c r="E151" s="34">
        <v>49.3874</v>
      </c>
      <c r="F151" s="34">
        <v>6.7603</v>
      </c>
      <c r="G151" s="34">
        <v>0.20669999999999999</v>
      </c>
      <c r="H151" s="34">
        <v>10.660500000000001</v>
      </c>
      <c r="I151" s="34">
        <v>1.8388</v>
      </c>
      <c r="J151" s="34">
        <v>11.6457</v>
      </c>
      <c r="K151" s="34">
        <v>0.18440000000000001</v>
      </c>
      <c r="L151" s="34">
        <v>0.30249999999999999</v>
      </c>
      <c r="M151" s="34">
        <v>3.2599999999999997E-2</v>
      </c>
      <c r="N151" s="34">
        <v>97.564800000000005</v>
      </c>
      <c r="O151" s="34">
        <v>5802</v>
      </c>
      <c r="P151" s="34">
        <v>26874</v>
      </c>
      <c r="Q151" s="34">
        <v>-58</v>
      </c>
      <c r="R151" s="34" t="s">
        <v>163</v>
      </c>
      <c r="S151" s="34" t="s">
        <v>163</v>
      </c>
      <c r="T151" s="34" t="s">
        <v>342</v>
      </c>
      <c r="U151" s="34" t="s">
        <v>163</v>
      </c>
      <c r="V151" s="34">
        <v>12.5365</v>
      </c>
      <c r="W151" s="34">
        <v>2</v>
      </c>
      <c r="X151" s="36">
        <v>43860.951828703706</v>
      </c>
    </row>
    <row r="152" spans="1:24" s="34" customFormat="1" x14ac:dyDescent="0.3">
      <c r="A152" s="34" t="s">
        <v>175</v>
      </c>
      <c r="B152" s="34">
        <v>2.8439000000000001</v>
      </c>
      <c r="C152" s="34">
        <v>13.6206</v>
      </c>
      <c r="D152" s="34">
        <v>0.22639999999999999</v>
      </c>
      <c r="E152" s="34">
        <v>49.426499999999997</v>
      </c>
      <c r="F152" s="34">
        <v>6.7831999999999999</v>
      </c>
      <c r="G152" s="34">
        <v>0.2306</v>
      </c>
      <c r="H152" s="34">
        <v>10.814399999999999</v>
      </c>
      <c r="I152" s="34">
        <v>1.8698999999999999</v>
      </c>
      <c r="J152" s="34">
        <v>11.4855</v>
      </c>
      <c r="K152" s="34">
        <v>0.19400000000000001</v>
      </c>
      <c r="L152" s="34">
        <v>0.29749999999999999</v>
      </c>
      <c r="M152" s="34">
        <v>3.5200000000000002E-2</v>
      </c>
      <c r="N152" s="34">
        <v>97.827799999999996</v>
      </c>
      <c r="O152" s="34">
        <v>5806</v>
      </c>
      <c r="P152" s="34">
        <v>26862</v>
      </c>
      <c r="Q152" s="34">
        <v>-58</v>
      </c>
      <c r="R152" s="34" t="s">
        <v>163</v>
      </c>
      <c r="S152" s="34" t="s">
        <v>163</v>
      </c>
      <c r="T152" s="34" t="s">
        <v>343</v>
      </c>
      <c r="U152" s="34" t="s">
        <v>163</v>
      </c>
      <c r="V152" s="34">
        <v>12.559799999999999</v>
      </c>
      <c r="W152" s="34">
        <v>3</v>
      </c>
      <c r="X152" s="36">
        <v>43860.957638888889</v>
      </c>
    </row>
    <row r="153" spans="1:24" s="34" customFormat="1" x14ac:dyDescent="0.3">
      <c r="A153" s="34" t="s">
        <v>344</v>
      </c>
      <c r="B153" s="34">
        <v>104.76190476190476</v>
      </c>
      <c r="C153" s="34">
        <v>99.802563724767921</v>
      </c>
      <c r="D153" s="34">
        <v>102.77227722772277</v>
      </c>
      <c r="E153" s="34">
        <v>98.155916867333985</v>
      </c>
      <c r="F153" s="34">
        <v>99.360422473228681</v>
      </c>
      <c r="G153" s="34">
        <v>108.80070546737213</v>
      </c>
      <c r="H153" s="34">
        <v>99.405531941107611</v>
      </c>
      <c r="I153" s="34">
        <v>98.143659992975074</v>
      </c>
      <c r="J153" s="34">
        <v>99.265791865485113</v>
      </c>
      <c r="K153" s="34">
        <v>104.74747474747475</v>
      </c>
      <c r="L153" s="34">
        <v>100.66889632107024</v>
      </c>
      <c r="M153" s="34">
        <v>108.92473118279571</v>
      </c>
      <c r="N153" s="34" t="e">
        <v>#DIV/0!</v>
      </c>
      <c r="O153" s="34" t="s">
        <v>327</v>
      </c>
      <c r="P153" s="34" t="s">
        <v>327</v>
      </c>
      <c r="Q153" s="34" t="s">
        <v>327</v>
      </c>
      <c r="R153" s="34" t="s">
        <v>163</v>
      </c>
      <c r="S153" s="34" t="s">
        <v>163</v>
      </c>
      <c r="T153" s="34" t="s">
        <v>329</v>
      </c>
      <c r="U153" s="34" t="s">
        <v>163</v>
      </c>
      <c r="V153" s="34">
        <v>0</v>
      </c>
      <c r="W153" s="34">
        <v>4</v>
      </c>
      <c r="X153" s="36">
        <v>43858.541805555556</v>
      </c>
    </row>
    <row r="154" spans="1:24" s="34" customFormat="1" x14ac:dyDescent="0.3"/>
    <row r="155" spans="1:24" s="34" customFormat="1" x14ac:dyDescent="0.3">
      <c r="A155" s="35" t="s">
        <v>354</v>
      </c>
    </row>
    <row r="156" spans="1:24" s="34" customFormat="1" x14ac:dyDescent="0.3">
      <c r="B156" s="34" t="s">
        <v>169</v>
      </c>
    </row>
    <row r="157" spans="1:24" s="34" customFormat="1" x14ac:dyDescent="0.3">
      <c r="A157" s="34" t="s">
        <v>170</v>
      </c>
      <c r="B157" s="34" t="s">
        <v>139</v>
      </c>
      <c r="C157" s="34" t="s">
        <v>140</v>
      </c>
      <c r="D157" s="34" t="s">
        <v>141</v>
      </c>
      <c r="E157" s="34" t="s">
        <v>145</v>
      </c>
      <c r="F157" s="34" t="s">
        <v>146</v>
      </c>
      <c r="G157" s="34" t="s">
        <v>143</v>
      </c>
      <c r="H157" s="34" t="s">
        <v>142</v>
      </c>
      <c r="I157" s="34" t="s">
        <v>144</v>
      </c>
      <c r="J157" s="34" t="s">
        <v>147</v>
      </c>
      <c r="K157" s="34" t="s">
        <v>148</v>
      </c>
      <c r="L157" s="34" t="s">
        <v>149</v>
      </c>
      <c r="M157" s="34" t="s">
        <v>150</v>
      </c>
      <c r="N157" s="34" t="s">
        <v>151</v>
      </c>
      <c r="O157" s="34" t="s">
        <v>152</v>
      </c>
      <c r="P157" s="34" t="s">
        <v>153</v>
      </c>
      <c r="Q157" s="34" t="s">
        <v>154</v>
      </c>
      <c r="R157" s="34" t="s">
        <v>155</v>
      </c>
      <c r="S157" s="34" t="s">
        <v>156</v>
      </c>
      <c r="T157" s="34" t="s">
        <v>157</v>
      </c>
      <c r="U157" s="34" t="s">
        <v>158</v>
      </c>
      <c r="V157" s="34" t="s">
        <v>159</v>
      </c>
      <c r="W157" s="34" t="s">
        <v>160</v>
      </c>
      <c r="X157" s="34" t="s">
        <v>161</v>
      </c>
    </row>
    <row r="158" spans="1:24" s="34" customFormat="1" x14ac:dyDescent="0.3">
      <c r="A158" s="34" t="s">
        <v>162</v>
      </c>
      <c r="B158" s="34">
        <v>2.8986999999999998</v>
      </c>
      <c r="C158" s="34">
        <v>13.499599999999999</v>
      </c>
      <c r="D158" s="34">
        <v>0.13780000000000001</v>
      </c>
      <c r="E158" s="34">
        <v>49.029400000000003</v>
      </c>
      <c r="F158" s="34">
        <v>6.7454999999999998</v>
      </c>
      <c r="G158" s="34">
        <v>0.2046</v>
      </c>
      <c r="H158" s="34">
        <v>10.9834</v>
      </c>
      <c r="I158" s="34">
        <v>1.8480000000000001</v>
      </c>
      <c r="J158" s="34">
        <v>11.5626</v>
      </c>
      <c r="K158" s="34">
        <v>0.2021</v>
      </c>
      <c r="L158" s="34">
        <v>0.29509999999999997</v>
      </c>
      <c r="M158" s="34">
        <v>3.32E-2</v>
      </c>
      <c r="N158" s="34">
        <v>97.439899999999994</v>
      </c>
      <c r="O158" s="34">
        <v>6073</v>
      </c>
      <c r="P158" s="34">
        <v>26840</v>
      </c>
      <c r="Q158" s="34">
        <v>-56</v>
      </c>
      <c r="R158" s="34" t="s">
        <v>163</v>
      </c>
      <c r="S158" s="34" t="s">
        <v>163</v>
      </c>
      <c r="T158" s="34" t="s">
        <v>337</v>
      </c>
      <c r="U158" s="34" t="s">
        <v>163</v>
      </c>
      <c r="V158" s="34">
        <v>12.533899999999999</v>
      </c>
      <c r="W158" s="34">
        <v>4</v>
      </c>
      <c r="X158" s="36">
        <v>43861.791655092595</v>
      </c>
    </row>
    <row r="159" spans="1:24" s="34" customFormat="1" x14ac:dyDescent="0.3">
      <c r="A159" s="34" t="s">
        <v>165</v>
      </c>
      <c r="B159" s="34">
        <v>2.8347000000000002</v>
      </c>
      <c r="C159" s="34">
        <v>13.6304</v>
      </c>
      <c r="D159" s="34">
        <v>0.29070000000000001</v>
      </c>
      <c r="E159" s="34">
        <v>49.0931</v>
      </c>
      <c r="F159" s="34">
        <v>6.4917999999999996</v>
      </c>
      <c r="G159" s="34">
        <v>0.16500000000000001</v>
      </c>
      <c r="H159" s="34">
        <v>10.905200000000001</v>
      </c>
      <c r="I159" s="34">
        <v>1.8663000000000001</v>
      </c>
      <c r="J159" s="34">
        <v>11.010300000000001</v>
      </c>
      <c r="K159" s="34">
        <v>0.187</v>
      </c>
      <c r="L159" s="34">
        <v>0.29070000000000001</v>
      </c>
      <c r="M159" s="34">
        <v>3.1099999999999999E-2</v>
      </c>
      <c r="N159" s="34">
        <v>96.796199999999999</v>
      </c>
      <c r="O159" s="34">
        <v>6107</v>
      </c>
      <c r="P159" s="34">
        <v>26820</v>
      </c>
      <c r="Q159" s="34">
        <v>-56</v>
      </c>
      <c r="R159" s="34" t="s">
        <v>163</v>
      </c>
      <c r="S159" s="34" t="s">
        <v>163</v>
      </c>
      <c r="T159" s="34" t="s">
        <v>184</v>
      </c>
      <c r="U159" s="34" t="s">
        <v>163</v>
      </c>
      <c r="V159" s="34">
        <v>12.3963</v>
      </c>
      <c r="W159" s="34">
        <v>5</v>
      </c>
      <c r="X159" s="36">
        <v>43861.797488425924</v>
      </c>
    </row>
    <row r="160" spans="1:24" s="34" customFormat="1" x14ac:dyDescent="0.3">
      <c r="A160" s="34" t="s">
        <v>166</v>
      </c>
      <c r="B160" s="34">
        <v>2.698</v>
      </c>
      <c r="C160" s="34">
        <v>13.497400000000001</v>
      </c>
      <c r="D160" s="34">
        <v>0.1925</v>
      </c>
      <c r="E160" s="34">
        <v>49.011699999999998</v>
      </c>
      <c r="F160" s="34">
        <v>6.7102000000000004</v>
      </c>
      <c r="G160" s="34">
        <v>0.1993</v>
      </c>
      <c r="H160" s="34">
        <v>10.7965</v>
      </c>
      <c r="I160" s="34">
        <v>1.8586</v>
      </c>
      <c r="J160" s="34">
        <v>11.574199999999999</v>
      </c>
      <c r="K160" s="34">
        <v>0.193</v>
      </c>
      <c r="L160" s="34">
        <v>0.29720000000000002</v>
      </c>
      <c r="M160" s="34">
        <v>3.3000000000000002E-2</v>
      </c>
      <c r="N160" s="34">
        <v>97.061700000000002</v>
      </c>
      <c r="O160" s="34">
        <v>6031</v>
      </c>
      <c r="P160" s="34">
        <v>26800</v>
      </c>
      <c r="Q160" s="34">
        <v>-56</v>
      </c>
      <c r="R160" s="34" t="s">
        <v>163</v>
      </c>
      <c r="S160" s="34" t="s">
        <v>163</v>
      </c>
      <c r="T160" s="34" t="s">
        <v>185</v>
      </c>
      <c r="U160" s="34" t="s">
        <v>163</v>
      </c>
      <c r="V160" s="34">
        <v>12.484299999999999</v>
      </c>
      <c r="W160" s="34">
        <v>6</v>
      </c>
      <c r="X160" s="36">
        <v>43861.803344907406</v>
      </c>
    </row>
    <row r="161" spans="1:24" s="34" customFormat="1" x14ac:dyDescent="0.3">
      <c r="A161" s="34" t="s">
        <v>344</v>
      </c>
      <c r="B161" s="34">
        <v>105.37932758405201</v>
      </c>
      <c r="C161" s="34">
        <v>99.767693138843867</v>
      </c>
      <c r="D161" s="34">
        <v>102.47524752475246</v>
      </c>
      <c r="E161" s="34">
        <v>97.603401726070828</v>
      </c>
      <c r="F161" s="34">
        <v>97.538017700845913</v>
      </c>
      <c r="G161" s="34">
        <v>100.33509700176367</v>
      </c>
      <c r="H161" s="34">
        <v>100.67485985338509</v>
      </c>
      <c r="I161" s="34">
        <v>97.873199859501241</v>
      </c>
      <c r="J161" s="34">
        <v>96.986764371733699</v>
      </c>
      <c r="K161" s="34">
        <v>97.996632996633011</v>
      </c>
      <c r="L161" s="34">
        <v>98.439241917502798</v>
      </c>
      <c r="M161" s="34">
        <v>104.62365591397851</v>
      </c>
      <c r="N161" s="34" t="e">
        <v>#DIV/0!</v>
      </c>
      <c r="O161" s="34" t="s">
        <v>327</v>
      </c>
      <c r="P161" s="34" t="s">
        <v>327</v>
      </c>
      <c r="Q161" s="34" t="s">
        <v>327</v>
      </c>
      <c r="R161" s="34" t="s">
        <v>163</v>
      </c>
      <c r="S161" s="34" t="s">
        <v>163</v>
      </c>
      <c r="T161" s="34" t="s">
        <v>329</v>
      </c>
      <c r="U161" s="34" t="s">
        <v>163</v>
      </c>
      <c r="V161" s="34">
        <v>0</v>
      </c>
      <c r="W161" s="34">
        <v>4</v>
      </c>
      <c r="X161" s="36">
        <v>43858.541805555556</v>
      </c>
    </row>
    <row r="162" spans="1:24" s="34" customFormat="1" x14ac:dyDescent="0.3"/>
    <row r="163" spans="1:24" s="34" customFormat="1" x14ac:dyDescent="0.3">
      <c r="A163" s="35" t="s">
        <v>355</v>
      </c>
      <c r="B163" s="34" t="s">
        <v>169</v>
      </c>
    </row>
    <row r="164" spans="1:24" s="34" customFormat="1" x14ac:dyDescent="0.3">
      <c r="A164" s="34" t="s">
        <v>170</v>
      </c>
      <c r="B164" s="34" t="s">
        <v>139</v>
      </c>
      <c r="C164" s="34" t="s">
        <v>140</v>
      </c>
      <c r="D164" s="34" t="s">
        <v>141</v>
      </c>
      <c r="E164" s="34" t="s">
        <v>145</v>
      </c>
      <c r="F164" s="34" t="s">
        <v>146</v>
      </c>
      <c r="G164" s="34" t="s">
        <v>143</v>
      </c>
      <c r="H164" s="34" t="s">
        <v>142</v>
      </c>
      <c r="I164" s="34" t="s">
        <v>144</v>
      </c>
      <c r="J164" s="34" t="s">
        <v>147</v>
      </c>
      <c r="K164" s="34" t="s">
        <v>148</v>
      </c>
      <c r="L164" s="34" t="s">
        <v>149</v>
      </c>
      <c r="M164" s="34" t="s">
        <v>150</v>
      </c>
      <c r="N164" s="34" t="s">
        <v>151</v>
      </c>
      <c r="O164" s="34" t="s">
        <v>152</v>
      </c>
      <c r="P164" s="34" t="s">
        <v>153</v>
      </c>
      <c r="Q164" s="34" t="s">
        <v>154</v>
      </c>
      <c r="R164" s="34" t="s">
        <v>155</v>
      </c>
      <c r="S164" s="34" t="s">
        <v>156</v>
      </c>
      <c r="T164" s="34" t="s">
        <v>157</v>
      </c>
      <c r="U164" s="34" t="s">
        <v>158</v>
      </c>
      <c r="V164" s="34" t="s">
        <v>159</v>
      </c>
      <c r="W164" s="34" t="s">
        <v>160</v>
      </c>
      <c r="X164" s="34" t="s">
        <v>161</v>
      </c>
    </row>
    <row r="165" spans="1:24" s="34" customFormat="1" x14ac:dyDescent="0.3">
      <c r="A165" s="34" t="s">
        <v>171</v>
      </c>
      <c r="B165" s="34">
        <v>2.8527999999999998</v>
      </c>
      <c r="C165" s="34">
        <v>13.7675</v>
      </c>
      <c r="D165" s="34">
        <v>0.18940000000000001</v>
      </c>
      <c r="E165" s="34">
        <v>49.484499999999997</v>
      </c>
      <c r="F165" s="34">
        <v>6.6641000000000004</v>
      </c>
      <c r="G165" s="34">
        <v>0.17549999999999999</v>
      </c>
      <c r="H165" s="34">
        <v>10.775700000000001</v>
      </c>
      <c r="I165" s="34">
        <v>1.8875999999999999</v>
      </c>
      <c r="J165" s="34">
        <v>11.7112</v>
      </c>
      <c r="K165" s="34">
        <v>0.2472</v>
      </c>
      <c r="L165" s="34">
        <v>0.29770000000000002</v>
      </c>
      <c r="M165" s="34">
        <v>2.98E-2</v>
      </c>
      <c r="N165" s="34">
        <v>98.082999999999998</v>
      </c>
      <c r="O165" s="34">
        <v>5882</v>
      </c>
      <c r="P165" s="34">
        <v>26779</v>
      </c>
      <c r="Q165" s="34">
        <v>-54</v>
      </c>
      <c r="R165" s="34" t="s">
        <v>163</v>
      </c>
      <c r="S165" s="34" t="s">
        <v>163</v>
      </c>
      <c r="T165" s="34" t="s">
        <v>341</v>
      </c>
      <c r="U165" s="34" t="s">
        <v>163</v>
      </c>
      <c r="V165" s="34">
        <v>12.613099999999999</v>
      </c>
      <c r="W165" s="34">
        <v>1</v>
      </c>
      <c r="X165" s="36">
        <v>43862.061307870368</v>
      </c>
    </row>
    <row r="166" spans="1:24" s="34" customFormat="1" x14ac:dyDescent="0.3">
      <c r="A166" s="34" t="s">
        <v>173</v>
      </c>
      <c r="B166" s="34">
        <v>2.8022999999999998</v>
      </c>
      <c r="C166" s="34">
        <v>13.7432</v>
      </c>
      <c r="D166" s="34">
        <v>0.214</v>
      </c>
      <c r="E166" s="34">
        <v>49.173299999999998</v>
      </c>
      <c r="F166" s="34">
        <v>6.6874000000000002</v>
      </c>
      <c r="G166" s="34">
        <v>0.21390000000000001</v>
      </c>
      <c r="H166" s="34">
        <v>10.9001</v>
      </c>
      <c r="I166" s="34">
        <v>1.8579000000000001</v>
      </c>
      <c r="J166" s="34">
        <v>11.6304</v>
      </c>
      <c r="K166" s="34">
        <v>0.217</v>
      </c>
      <c r="L166" s="34">
        <v>0.29549999999999998</v>
      </c>
      <c r="M166" s="34">
        <v>3.2899999999999999E-2</v>
      </c>
      <c r="N166" s="34">
        <v>97.768000000000001</v>
      </c>
      <c r="O166" s="34">
        <v>5890</v>
      </c>
      <c r="P166" s="34">
        <v>26737</v>
      </c>
      <c r="Q166" s="34">
        <v>-54</v>
      </c>
      <c r="R166" s="34" t="s">
        <v>163</v>
      </c>
      <c r="S166" s="34" t="s">
        <v>163</v>
      </c>
      <c r="T166" s="34" t="s">
        <v>342</v>
      </c>
      <c r="U166" s="34" t="s">
        <v>163</v>
      </c>
      <c r="V166" s="34">
        <v>12.5753</v>
      </c>
      <c r="W166" s="34">
        <v>2</v>
      </c>
      <c r="X166" s="36">
        <v>43862.067175925928</v>
      </c>
    </row>
    <row r="167" spans="1:24" s="34" customFormat="1" x14ac:dyDescent="0.3">
      <c r="A167" s="34" t="s">
        <v>175</v>
      </c>
      <c r="B167" s="34">
        <v>2.8374999999999999</v>
      </c>
      <c r="C167" s="34">
        <v>13.773199999999999</v>
      </c>
      <c r="D167" s="34">
        <v>0.17510000000000001</v>
      </c>
      <c r="E167" s="34">
        <v>49.314300000000003</v>
      </c>
      <c r="F167" s="34">
        <v>6.6965000000000003</v>
      </c>
      <c r="G167" s="34">
        <v>0.18770000000000001</v>
      </c>
      <c r="H167" s="34">
        <v>10.7719</v>
      </c>
      <c r="I167" s="34">
        <v>1.8680000000000001</v>
      </c>
      <c r="J167" s="34">
        <v>11.3063</v>
      </c>
      <c r="K167" s="34">
        <v>0.191</v>
      </c>
      <c r="L167" s="34">
        <v>0.3029</v>
      </c>
      <c r="M167" s="34">
        <v>3.27E-2</v>
      </c>
      <c r="N167" s="34">
        <v>97.4572</v>
      </c>
      <c r="O167" s="34">
        <v>5898</v>
      </c>
      <c r="P167" s="34">
        <v>26737</v>
      </c>
      <c r="Q167" s="34">
        <v>-54</v>
      </c>
      <c r="R167" s="34" t="s">
        <v>163</v>
      </c>
      <c r="S167" s="34" t="s">
        <v>163</v>
      </c>
      <c r="T167" s="34" t="s">
        <v>343</v>
      </c>
      <c r="U167" s="34" t="s">
        <v>163</v>
      </c>
      <c r="V167" s="34">
        <v>12.494</v>
      </c>
      <c r="W167" s="34">
        <v>3</v>
      </c>
      <c r="X167" s="36">
        <v>43862.07298611111</v>
      </c>
    </row>
    <row r="168" spans="1:24" s="34" customFormat="1" x14ac:dyDescent="0.3">
      <c r="A168" s="34" t="s">
        <v>344</v>
      </c>
      <c r="B168" s="34">
        <v>106.14423197100362</v>
      </c>
      <c r="C168" s="34">
        <v>101.37984381906587</v>
      </c>
      <c r="D168" s="34">
        <v>95.462046204620449</v>
      </c>
      <c r="E168" s="34">
        <v>98.159233682925702</v>
      </c>
      <c r="F168" s="34">
        <v>98.029436213388095</v>
      </c>
      <c r="G168" s="34">
        <v>101.78130511463844</v>
      </c>
      <c r="H168" s="34">
        <v>99.943633339493644</v>
      </c>
      <c r="I168" s="34">
        <v>98.586231120477706</v>
      </c>
      <c r="J168" s="34">
        <v>98.409168370824815</v>
      </c>
      <c r="K168" s="34">
        <v>110.3030303030303</v>
      </c>
      <c r="L168" s="34">
        <v>99.899665551839462</v>
      </c>
      <c r="M168" s="34">
        <v>102.58064516129033</v>
      </c>
      <c r="N168" s="34" t="e">
        <v>#DIV/0!</v>
      </c>
      <c r="O168" s="34" t="s">
        <v>327</v>
      </c>
      <c r="P168" s="34" t="s">
        <v>327</v>
      </c>
      <c r="Q168" s="34" t="s">
        <v>327</v>
      </c>
      <c r="R168" s="34" t="s">
        <v>163</v>
      </c>
      <c r="S168" s="34" t="s">
        <v>163</v>
      </c>
      <c r="T168" s="34" t="s">
        <v>329</v>
      </c>
      <c r="U168" s="34" t="s">
        <v>163</v>
      </c>
      <c r="V168" s="34">
        <v>0</v>
      </c>
      <c r="W168" s="34">
        <v>4</v>
      </c>
      <c r="X168" s="36">
        <v>43858.541805555556</v>
      </c>
    </row>
    <row r="169" spans="1:24" s="34" customFormat="1" x14ac:dyDescent="0.3"/>
    <row r="170" spans="1:24" s="34" customFormat="1" x14ac:dyDescent="0.3">
      <c r="A170" s="35" t="s">
        <v>356</v>
      </c>
      <c r="B170" s="34" t="s">
        <v>169</v>
      </c>
    </row>
    <row r="171" spans="1:24" s="34" customFormat="1" x14ac:dyDescent="0.3">
      <c r="A171" s="34" t="s">
        <v>170</v>
      </c>
      <c r="B171" s="34" t="s">
        <v>139</v>
      </c>
      <c r="C171" s="34" t="s">
        <v>140</v>
      </c>
      <c r="D171" s="34" t="s">
        <v>141</v>
      </c>
      <c r="E171" s="34" t="s">
        <v>145</v>
      </c>
      <c r="F171" s="34" t="s">
        <v>146</v>
      </c>
      <c r="G171" s="34" t="s">
        <v>143</v>
      </c>
      <c r="H171" s="34" t="s">
        <v>142</v>
      </c>
      <c r="I171" s="34" t="s">
        <v>144</v>
      </c>
      <c r="J171" s="34" t="s">
        <v>147</v>
      </c>
      <c r="K171" s="34" t="s">
        <v>148</v>
      </c>
      <c r="L171" s="34" t="s">
        <v>149</v>
      </c>
      <c r="M171" s="34" t="s">
        <v>150</v>
      </c>
      <c r="N171" s="34" t="s">
        <v>151</v>
      </c>
      <c r="O171" s="34" t="s">
        <v>152</v>
      </c>
      <c r="P171" s="34" t="s">
        <v>153</v>
      </c>
      <c r="Q171" s="34" t="s">
        <v>154</v>
      </c>
      <c r="R171" s="34" t="s">
        <v>155</v>
      </c>
      <c r="S171" s="34" t="s">
        <v>156</v>
      </c>
      <c r="T171" s="34" t="s">
        <v>157</v>
      </c>
      <c r="U171" s="34" t="s">
        <v>158</v>
      </c>
      <c r="V171" s="34" t="s">
        <v>159</v>
      </c>
      <c r="W171" s="34" t="s">
        <v>160</v>
      </c>
      <c r="X171" s="34" t="s">
        <v>161</v>
      </c>
    </row>
    <row r="172" spans="1:24" s="34" customFormat="1" x14ac:dyDescent="0.3">
      <c r="A172" s="34" t="s">
        <v>171</v>
      </c>
      <c r="B172" s="34">
        <v>2.6985999999999999</v>
      </c>
      <c r="C172" s="34">
        <v>13.488799999999999</v>
      </c>
      <c r="D172" s="34">
        <v>0.2235</v>
      </c>
      <c r="E172" s="34">
        <v>49.482999999999997</v>
      </c>
      <c r="F172" s="34">
        <v>6.7621000000000002</v>
      </c>
      <c r="G172" s="34">
        <v>0.17960000000000001</v>
      </c>
      <c r="H172" s="34">
        <v>10.9239</v>
      </c>
      <c r="I172" s="34">
        <v>1.8579000000000001</v>
      </c>
      <c r="J172" s="34">
        <v>11.771599999999999</v>
      </c>
      <c r="K172" s="34">
        <v>0.1749</v>
      </c>
      <c r="L172" s="34">
        <v>0.30280000000000001</v>
      </c>
      <c r="M172" s="34">
        <v>3.5799999999999998E-2</v>
      </c>
      <c r="N172" s="34">
        <v>97.9024</v>
      </c>
      <c r="O172" s="34">
        <v>5884</v>
      </c>
      <c r="P172" s="34">
        <v>26769</v>
      </c>
      <c r="Q172" s="34">
        <v>-54</v>
      </c>
      <c r="R172" s="34" t="s">
        <v>163</v>
      </c>
      <c r="S172" s="34" t="s">
        <v>163</v>
      </c>
      <c r="T172" s="34" t="s">
        <v>341</v>
      </c>
      <c r="U172" s="34" t="s">
        <v>163</v>
      </c>
      <c r="V172" s="34">
        <v>12.6015</v>
      </c>
      <c r="W172" s="34">
        <v>1</v>
      </c>
      <c r="X172" s="36">
        <v>43862.596250000002</v>
      </c>
    </row>
    <row r="173" spans="1:24" s="34" customFormat="1" x14ac:dyDescent="0.3">
      <c r="A173" s="34" t="s">
        <v>173</v>
      </c>
      <c r="B173" s="34">
        <v>2.7279</v>
      </c>
      <c r="C173" s="34">
        <v>13.3675</v>
      </c>
      <c r="D173" s="34">
        <v>0.21010000000000001</v>
      </c>
      <c r="E173" s="34">
        <v>48.571300000000001</v>
      </c>
      <c r="F173" s="34">
        <v>6.6384999999999996</v>
      </c>
      <c r="G173" s="34">
        <v>0.1988</v>
      </c>
      <c r="H173" s="34">
        <v>10.9671</v>
      </c>
      <c r="I173" s="34">
        <v>1.8908</v>
      </c>
      <c r="J173" s="34">
        <v>11.329000000000001</v>
      </c>
      <c r="K173" s="34">
        <v>0.2283</v>
      </c>
      <c r="L173" s="34">
        <v>0.31380000000000002</v>
      </c>
      <c r="M173" s="34">
        <v>3.09E-2</v>
      </c>
      <c r="N173" s="34">
        <v>96.474000000000004</v>
      </c>
      <c r="O173" s="34">
        <v>5904</v>
      </c>
      <c r="P173" s="34">
        <v>26730</v>
      </c>
      <c r="Q173" s="34">
        <v>-54</v>
      </c>
      <c r="R173" s="34" t="s">
        <v>163</v>
      </c>
      <c r="S173" s="34" t="s">
        <v>163</v>
      </c>
      <c r="T173" s="34" t="s">
        <v>342</v>
      </c>
      <c r="U173" s="34" t="s">
        <v>163</v>
      </c>
      <c r="V173" s="34">
        <v>12.409000000000001</v>
      </c>
      <c r="W173" s="34">
        <v>2</v>
      </c>
      <c r="X173" s="36">
        <v>43862.602083333331</v>
      </c>
    </row>
    <row r="174" spans="1:24" s="34" customFormat="1" x14ac:dyDescent="0.3">
      <c r="A174" s="34" t="s">
        <v>175</v>
      </c>
      <c r="B174" s="34">
        <v>2.7658999999999998</v>
      </c>
      <c r="C174" s="34">
        <v>13.520300000000001</v>
      </c>
      <c r="D174" s="34">
        <v>0.17749999999999999</v>
      </c>
      <c r="E174" s="34">
        <v>48.936300000000003</v>
      </c>
      <c r="F174" s="34">
        <v>6.5681000000000003</v>
      </c>
      <c r="G174" s="34">
        <v>0.18360000000000001</v>
      </c>
      <c r="H174" s="34">
        <v>10.8102</v>
      </c>
      <c r="I174" s="34">
        <v>1.8333999999999999</v>
      </c>
      <c r="J174" s="34">
        <v>11.468500000000001</v>
      </c>
      <c r="K174" s="34">
        <v>0.1774</v>
      </c>
      <c r="L174" s="34">
        <v>0.30399999999999999</v>
      </c>
      <c r="M174" s="34">
        <v>3.1899999999999998E-2</v>
      </c>
      <c r="N174" s="34">
        <v>96.777100000000004</v>
      </c>
      <c r="O174" s="34">
        <v>5905</v>
      </c>
      <c r="P174" s="34">
        <v>26681</v>
      </c>
      <c r="Q174" s="34">
        <v>-54</v>
      </c>
      <c r="R174" s="34" t="s">
        <v>163</v>
      </c>
      <c r="S174" s="34" t="s">
        <v>163</v>
      </c>
      <c r="T174" s="34" t="s">
        <v>343</v>
      </c>
      <c r="U174" s="34" t="s">
        <v>163</v>
      </c>
      <c r="V174" s="34">
        <v>12.438599999999999</v>
      </c>
      <c r="W174" s="34">
        <v>3</v>
      </c>
      <c r="X174" s="36">
        <v>43862.607905092591</v>
      </c>
    </row>
    <row r="175" spans="1:24" s="34" customFormat="1" x14ac:dyDescent="0.3">
      <c r="A175" s="34" t="s">
        <v>344</v>
      </c>
      <c r="B175" s="34">
        <v>102.39220097487814</v>
      </c>
      <c r="C175" s="34">
        <v>99.151809832522957</v>
      </c>
      <c r="D175" s="34">
        <v>100.84158415841583</v>
      </c>
      <c r="E175" s="34">
        <v>97.508142782277588</v>
      </c>
      <c r="F175" s="34">
        <v>97.641680113441879</v>
      </c>
      <c r="G175" s="34">
        <v>99.118165784832456</v>
      </c>
      <c r="H175" s="34">
        <v>100.72445019404917</v>
      </c>
      <c r="I175" s="34">
        <v>98.03477344573237</v>
      </c>
      <c r="J175" s="34">
        <v>98.185355600999756</v>
      </c>
      <c r="K175" s="34">
        <v>97.744107744107737</v>
      </c>
      <c r="L175" s="34">
        <v>102.63099219620959</v>
      </c>
      <c r="M175" s="34">
        <v>106.02150537634407</v>
      </c>
      <c r="N175" s="34" t="e">
        <v>#DIV/0!</v>
      </c>
      <c r="O175" s="34" t="s">
        <v>327</v>
      </c>
      <c r="P175" s="34" t="s">
        <v>327</v>
      </c>
      <c r="Q175" s="34" t="s">
        <v>327</v>
      </c>
      <c r="R175" s="34" t="s">
        <v>163</v>
      </c>
      <c r="S175" s="34" t="s">
        <v>163</v>
      </c>
      <c r="T175" s="34" t="s">
        <v>329</v>
      </c>
      <c r="U175" s="34" t="s">
        <v>163</v>
      </c>
      <c r="V175" s="34">
        <v>0</v>
      </c>
      <c r="W175" s="34">
        <v>4</v>
      </c>
      <c r="X175" s="36">
        <v>43858.541805555556</v>
      </c>
    </row>
    <row r="176" spans="1:24" s="34" customFormat="1" x14ac:dyDescent="0.3"/>
    <row r="177" spans="1:24" s="34" customFormat="1" x14ac:dyDescent="0.3">
      <c r="B177" s="34" t="s">
        <v>169</v>
      </c>
    </row>
    <row r="178" spans="1:24" s="34" customFormat="1" x14ac:dyDescent="0.3">
      <c r="A178" s="34" t="s">
        <v>170</v>
      </c>
      <c r="B178" s="34" t="s">
        <v>139</v>
      </c>
      <c r="C178" s="34" t="s">
        <v>140</v>
      </c>
      <c r="D178" s="34" t="s">
        <v>141</v>
      </c>
      <c r="E178" s="34" t="s">
        <v>145</v>
      </c>
      <c r="F178" s="34" t="s">
        <v>146</v>
      </c>
      <c r="G178" s="34" t="s">
        <v>143</v>
      </c>
      <c r="H178" s="34" t="s">
        <v>142</v>
      </c>
      <c r="I178" s="34" t="s">
        <v>144</v>
      </c>
      <c r="J178" s="34" t="s">
        <v>147</v>
      </c>
      <c r="K178" s="34" t="s">
        <v>148</v>
      </c>
      <c r="L178" s="34" t="s">
        <v>149</v>
      </c>
      <c r="M178" s="34" t="s">
        <v>150</v>
      </c>
      <c r="N178" s="34" t="s">
        <v>151</v>
      </c>
      <c r="O178" s="34" t="s">
        <v>152</v>
      </c>
      <c r="P178" s="34" t="s">
        <v>153</v>
      </c>
      <c r="Q178" s="34" t="s">
        <v>154</v>
      </c>
      <c r="R178" s="34" t="s">
        <v>155</v>
      </c>
      <c r="S178" s="34" t="s">
        <v>156</v>
      </c>
      <c r="T178" s="34" t="s">
        <v>157</v>
      </c>
      <c r="U178" s="34" t="s">
        <v>158</v>
      </c>
      <c r="V178" s="34" t="s">
        <v>159</v>
      </c>
      <c r="W178" s="34" t="s">
        <v>160</v>
      </c>
      <c r="X178" s="34" t="s">
        <v>161</v>
      </c>
    </row>
    <row r="179" spans="1:24" s="34" customFormat="1" x14ac:dyDescent="0.3">
      <c r="A179" s="34" t="s">
        <v>171</v>
      </c>
      <c r="B179" s="34">
        <v>2.7581000000000002</v>
      </c>
      <c r="C179" s="34">
        <v>13.3331</v>
      </c>
      <c r="D179" s="34">
        <v>0.1857</v>
      </c>
      <c r="E179" s="34">
        <v>49.236400000000003</v>
      </c>
      <c r="F179" s="34">
        <v>6.6205999999999996</v>
      </c>
      <c r="G179" s="34">
        <v>0.23119999999999999</v>
      </c>
      <c r="H179" s="34">
        <v>10.9391</v>
      </c>
      <c r="I179" s="34">
        <v>1.8765000000000001</v>
      </c>
      <c r="J179" s="34">
        <v>11.081799999999999</v>
      </c>
      <c r="K179" s="34">
        <v>0.15490000000000001</v>
      </c>
      <c r="L179" s="34">
        <v>0.3004</v>
      </c>
      <c r="M179" s="34">
        <v>3.5999999999999997E-2</v>
      </c>
      <c r="N179" s="34">
        <v>96.753799999999998</v>
      </c>
      <c r="O179" s="34">
        <v>5897</v>
      </c>
      <c r="P179" s="34">
        <v>26779</v>
      </c>
      <c r="Q179" s="34">
        <v>-54</v>
      </c>
      <c r="R179" s="34" t="s">
        <v>163</v>
      </c>
      <c r="S179" s="34" t="s">
        <v>163</v>
      </c>
      <c r="T179" s="34" t="s">
        <v>341</v>
      </c>
      <c r="U179" s="34" t="s">
        <v>163</v>
      </c>
      <c r="V179" s="34">
        <v>12.403700000000001</v>
      </c>
      <c r="W179" s="34">
        <v>1</v>
      </c>
      <c r="X179" s="36">
        <v>43863.15283564815</v>
      </c>
    </row>
    <row r="180" spans="1:24" s="34" customFormat="1" x14ac:dyDescent="0.3">
      <c r="A180" s="34" t="s">
        <v>173</v>
      </c>
      <c r="B180" s="34">
        <v>2.8763000000000001</v>
      </c>
      <c r="C180" s="34">
        <v>13.2636</v>
      </c>
      <c r="D180" s="34">
        <v>0.2883</v>
      </c>
      <c r="E180" s="34">
        <v>49.15</v>
      </c>
      <c r="F180" s="34">
        <v>6.7382</v>
      </c>
      <c r="G180" s="34">
        <v>0.2</v>
      </c>
      <c r="H180" s="34">
        <v>10.7508</v>
      </c>
      <c r="I180" s="34">
        <v>1.8596999999999999</v>
      </c>
      <c r="J180" s="34">
        <v>11.7014</v>
      </c>
      <c r="K180" s="34">
        <v>0.215</v>
      </c>
      <c r="L180" s="34">
        <v>0.3044</v>
      </c>
      <c r="M180" s="34">
        <v>3.49E-2</v>
      </c>
      <c r="N180" s="34">
        <v>97.382599999999996</v>
      </c>
      <c r="O180" s="34">
        <v>5879</v>
      </c>
      <c r="P180" s="34">
        <v>26725</v>
      </c>
      <c r="Q180" s="34">
        <v>-54</v>
      </c>
      <c r="R180" s="34" t="s">
        <v>163</v>
      </c>
      <c r="S180" s="34" t="s">
        <v>163</v>
      </c>
      <c r="T180" s="34" t="s">
        <v>342</v>
      </c>
      <c r="U180" s="34" t="s">
        <v>163</v>
      </c>
      <c r="V180" s="34">
        <v>12.5326</v>
      </c>
      <c r="W180" s="34">
        <v>2</v>
      </c>
      <c r="X180" s="36">
        <v>43863.15865740741</v>
      </c>
    </row>
    <row r="181" spans="1:24" s="34" customFormat="1" x14ac:dyDescent="0.3">
      <c r="A181" s="34" t="s">
        <v>175</v>
      </c>
      <c r="B181" s="34">
        <v>2.7772000000000001</v>
      </c>
      <c r="C181" s="34">
        <v>13.3055</v>
      </c>
      <c r="D181" s="34">
        <v>0.2306</v>
      </c>
      <c r="E181" s="34">
        <v>49.545499999999997</v>
      </c>
      <c r="F181" s="34">
        <v>6.7152000000000003</v>
      </c>
      <c r="G181" s="34">
        <v>0.21310000000000001</v>
      </c>
      <c r="H181" s="34">
        <v>10.8789</v>
      </c>
      <c r="I181" s="34">
        <v>1.8367</v>
      </c>
      <c r="J181" s="34">
        <v>11.8324</v>
      </c>
      <c r="K181" s="34">
        <v>0.17419999999999999</v>
      </c>
      <c r="L181" s="34">
        <v>0.3029</v>
      </c>
      <c r="M181" s="34">
        <v>3.6299999999999999E-2</v>
      </c>
      <c r="N181" s="34">
        <v>97.848399999999998</v>
      </c>
      <c r="O181" s="34">
        <v>5921</v>
      </c>
      <c r="P181" s="34">
        <v>26724</v>
      </c>
      <c r="Q181" s="34">
        <v>-54</v>
      </c>
      <c r="R181" s="34" t="s">
        <v>163</v>
      </c>
      <c r="S181" s="34" t="s">
        <v>163</v>
      </c>
      <c r="T181" s="34" t="s">
        <v>343</v>
      </c>
      <c r="U181" s="34" t="s">
        <v>163</v>
      </c>
      <c r="V181" s="34">
        <v>12.6008</v>
      </c>
      <c r="W181" s="34">
        <v>3</v>
      </c>
      <c r="X181" s="36">
        <v>43863.164467592593</v>
      </c>
    </row>
    <row r="182" spans="1:24" s="34" customFormat="1" x14ac:dyDescent="0.3">
      <c r="A182" s="34" t="s">
        <v>344</v>
      </c>
      <c r="B182" s="34">
        <v>105.13185851768529</v>
      </c>
      <c r="C182" s="34">
        <v>97.986837581651187</v>
      </c>
      <c r="D182" s="34">
        <v>116.27062706270627</v>
      </c>
      <c r="E182" s="34">
        <v>98.132566485568532</v>
      </c>
      <c r="F182" s="34">
        <v>98.156569360911433</v>
      </c>
      <c r="G182" s="34">
        <v>113.63315696649032</v>
      </c>
      <c r="H182" s="34">
        <v>100.31663894535824</v>
      </c>
      <c r="I182" s="34">
        <v>97.873199859501241</v>
      </c>
      <c r="J182" s="34">
        <v>98.317427857305162</v>
      </c>
      <c r="K182" s="34">
        <v>91.599326599326602</v>
      </c>
      <c r="L182" s="34">
        <v>101.19286510590858</v>
      </c>
      <c r="M182" s="34">
        <v>115.26881720430107</v>
      </c>
      <c r="N182" s="34" t="e">
        <v>#DIV/0!</v>
      </c>
      <c r="O182" s="34" t="s">
        <v>327</v>
      </c>
      <c r="P182" s="34" t="s">
        <v>327</v>
      </c>
      <c r="Q182" s="34" t="s">
        <v>327</v>
      </c>
      <c r="R182" s="34" t="s">
        <v>163</v>
      </c>
      <c r="S182" s="34" t="s">
        <v>163</v>
      </c>
      <c r="T182" s="34" t="s">
        <v>329</v>
      </c>
      <c r="U182" s="34" t="s">
        <v>163</v>
      </c>
      <c r="V182" s="34">
        <v>0</v>
      </c>
      <c r="W182" s="34">
        <v>4</v>
      </c>
      <c r="X182" s="36">
        <v>43858.541805555556</v>
      </c>
    </row>
    <row r="183" spans="1:24" s="34" customFormat="1" x14ac:dyDescent="0.3">
      <c r="A183" s="35" t="s">
        <v>357</v>
      </c>
    </row>
    <row r="184" spans="1:24" s="34" customFormat="1" x14ac:dyDescent="0.3">
      <c r="B184" s="34" t="s">
        <v>169</v>
      </c>
    </row>
    <row r="185" spans="1:24" s="34" customFormat="1" x14ac:dyDescent="0.3">
      <c r="A185" s="34" t="s">
        <v>170</v>
      </c>
      <c r="B185" s="34" t="s">
        <v>139</v>
      </c>
      <c r="C185" s="34" t="s">
        <v>140</v>
      </c>
      <c r="D185" s="34" t="s">
        <v>141</v>
      </c>
      <c r="E185" s="34" t="s">
        <v>145</v>
      </c>
      <c r="F185" s="34" t="s">
        <v>146</v>
      </c>
      <c r="G185" s="34" t="s">
        <v>143</v>
      </c>
      <c r="H185" s="34" t="s">
        <v>142</v>
      </c>
      <c r="I185" s="34" t="s">
        <v>144</v>
      </c>
      <c r="J185" s="34" t="s">
        <v>147</v>
      </c>
      <c r="K185" s="34" t="s">
        <v>148</v>
      </c>
      <c r="L185" s="34" t="s">
        <v>149</v>
      </c>
      <c r="M185" s="34" t="s">
        <v>150</v>
      </c>
      <c r="N185" s="34" t="s">
        <v>151</v>
      </c>
      <c r="O185" s="34" t="s">
        <v>152</v>
      </c>
      <c r="P185" s="34" t="s">
        <v>153</v>
      </c>
      <c r="Q185" s="34" t="s">
        <v>154</v>
      </c>
      <c r="R185" s="34" t="s">
        <v>155</v>
      </c>
      <c r="S185" s="34" t="s">
        <v>156</v>
      </c>
      <c r="T185" s="34" t="s">
        <v>157</v>
      </c>
      <c r="U185" s="34" t="s">
        <v>158</v>
      </c>
      <c r="V185" s="34" t="s">
        <v>159</v>
      </c>
      <c r="W185" s="34" t="s">
        <v>160</v>
      </c>
      <c r="X185" s="34" t="s">
        <v>161</v>
      </c>
    </row>
    <row r="186" spans="1:24" s="34" customFormat="1" x14ac:dyDescent="0.3">
      <c r="A186" s="34" t="s">
        <v>171</v>
      </c>
      <c r="B186" s="34">
        <v>2.4569000000000001</v>
      </c>
      <c r="C186" s="34">
        <v>13.692600000000001</v>
      </c>
      <c r="D186" s="34">
        <v>0.1908</v>
      </c>
      <c r="E186" s="34">
        <v>49.957500000000003</v>
      </c>
      <c r="F186" s="34">
        <v>6.7821999999999996</v>
      </c>
      <c r="G186" s="34">
        <v>0.1966</v>
      </c>
      <c r="H186" s="34">
        <v>10.808299999999999</v>
      </c>
      <c r="I186" s="34">
        <v>1.8579000000000001</v>
      </c>
      <c r="J186" s="34">
        <v>11.728300000000001</v>
      </c>
      <c r="K186" s="34">
        <v>0.20849999999999999</v>
      </c>
      <c r="L186" s="34">
        <v>0.30520000000000003</v>
      </c>
      <c r="M186" s="34">
        <v>3.2399999999999998E-2</v>
      </c>
      <c r="N186" s="34">
        <v>98.217299999999994</v>
      </c>
      <c r="O186" s="34">
        <v>5830</v>
      </c>
      <c r="P186" s="34">
        <v>26819</v>
      </c>
      <c r="Q186" s="34">
        <v>-54</v>
      </c>
      <c r="R186" s="34" t="s">
        <v>163</v>
      </c>
      <c r="S186" s="34" t="s">
        <v>163</v>
      </c>
      <c r="T186" s="34" t="s">
        <v>341</v>
      </c>
      <c r="U186" s="34" t="s">
        <v>163</v>
      </c>
      <c r="V186" s="34">
        <v>12.629300000000001</v>
      </c>
      <c r="W186" s="34">
        <v>1</v>
      </c>
      <c r="X186" s="36">
        <v>43863.35696759259</v>
      </c>
    </row>
    <row r="187" spans="1:24" s="34" customFormat="1" x14ac:dyDescent="0.3">
      <c r="A187" s="34" t="s">
        <v>173</v>
      </c>
      <c r="B187" s="34">
        <v>2.6600999999999999</v>
      </c>
      <c r="C187" s="34">
        <v>13.455399999999999</v>
      </c>
      <c r="D187" s="34">
        <v>0.18729999999999999</v>
      </c>
      <c r="E187" s="34">
        <v>48.949599999999997</v>
      </c>
      <c r="F187" s="34">
        <v>6.4790000000000001</v>
      </c>
      <c r="G187" s="34">
        <v>0.1653</v>
      </c>
      <c r="H187" s="34">
        <v>10.9138</v>
      </c>
      <c r="I187" s="34">
        <v>1.8607</v>
      </c>
      <c r="J187" s="34">
        <v>11.2141</v>
      </c>
      <c r="K187" s="34">
        <v>0.20569999999999999</v>
      </c>
      <c r="L187" s="34">
        <v>0.3165</v>
      </c>
      <c r="M187" s="34">
        <v>3.73E-2</v>
      </c>
      <c r="N187" s="34">
        <v>96.445099999999996</v>
      </c>
      <c r="O187" s="34">
        <v>5922</v>
      </c>
      <c r="P187" s="34">
        <v>26725</v>
      </c>
      <c r="Q187" s="34">
        <v>-54</v>
      </c>
      <c r="R187" s="34" t="s">
        <v>163</v>
      </c>
      <c r="S187" s="34" t="s">
        <v>163</v>
      </c>
      <c r="T187" s="34" t="s">
        <v>342</v>
      </c>
      <c r="U187" s="34" t="s">
        <v>163</v>
      </c>
      <c r="V187" s="34">
        <v>12.3851</v>
      </c>
      <c r="W187" s="34">
        <v>2</v>
      </c>
      <c r="X187" s="36">
        <v>43863.36277777778</v>
      </c>
    </row>
    <row r="188" spans="1:24" s="34" customFormat="1" x14ac:dyDescent="0.3">
      <c r="A188" s="34" t="s">
        <v>175</v>
      </c>
      <c r="B188" s="34">
        <v>2.7831000000000001</v>
      </c>
      <c r="C188" s="34">
        <v>13.532</v>
      </c>
      <c r="D188" s="34">
        <v>0.1905</v>
      </c>
      <c r="E188" s="34">
        <v>49.265000000000001</v>
      </c>
      <c r="F188" s="34">
        <v>6.6208</v>
      </c>
      <c r="G188" s="34">
        <v>0.22670000000000001</v>
      </c>
      <c r="H188" s="34">
        <v>10.818099999999999</v>
      </c>
      <c r="I188" s="34">
        <v>1.8705000000000001</v>
      </c>
      <c r="J188" s="34">
        <v>11.454700000000001</v>
      </c>
      <c r="K188" s="34">
        <v>0.1492</v>
      </c>
      <c r="L188" s="34">
        <v>0.30230000000000001</v>
      </c>
      <c r="M188" s="34">
        <v>3.7999999999999999E-2</v>
      </c>
      <c r="N188" s="34">
        <v>97.250600000000006</v>
      </c>
      <c r="O188" s="34">
        <v>5921</v>
      </c>
      <c r="P188" s="34">
        <v>26669</v>
      </c>
      <c r="Q188" s="34">
        <v>-54</v>
      </c>
      <c r="R188" s="34" t="s">
        <v>163</v>
      </c>
      <c r="S188" s="34" t="s">
        <v>163</v>
      </c>
      <c r="T188" s="34" t="s">
        <v>343</v>
      </c>
      <c r="U188" s="34" t="s">
        <v>163</v>
      </c>
      <c r="V188" s="34">
        <v>12.490600000000001</v>
      </c>
      <c r="W188" s="34">
        <v>3</v>
      </c>
      <c r="X188" s="36">
        <v>43863.368611111109</v>
      </c>
    </row>
    <row r="189" spans="1:24" s="34" customFormat="1" x14ac:dyDescent="0.3">
      <c r="A189" s="34" t="s">
        <v>344</v>
      </c>
      <c r="B189" s="34">
        <v>98.738907636545449</v>
      </c>
      <c r="C189" s="34">
        <v>99.896861647266832</v>
      </c>
      <c r="D189" s="34">
        <v>93.828382838283815</v>
      </c>
      <c r="E189" s="34">
        <v>98.291906306593177</v>
      </c>
      <c r="F189" s="34">
        <v>97.21773996381593</v>
      </c>
      <c r="G189" s="34">
        <v>103.80952380952381</v>
      </c>
      <c r="H189" s="34">
        <v>100.22854678740836</v>
      </c>
      <c r="I189" s="34">
        <v>98.157709870038644</v>
      </c>
      <c r="J189" s="34">
        <v>97.696830265848661</v>
      </c>
      <c r="K189" s="34">
        <v>94.848484848484844</v>
      </c>
      <c r="L189" s="34">
        <v>103.01003344481606</v>
      </c>
      <c r="M189" s="34">
        <v>115.8064516129032</v>
      </c>
      <c r="N189" s="34" t="e">
        <v>#DIV/0!</v>
      </c>
      <c r="O189" s="34" t="s">
        <v>327</v>
      </c>
      <c r="P189" s="34" t="s">
        <v>327</v>
      </c>
      <c r="Q189" s="34" t="s">
        <v>327</v>
      </c>
      <c r="R189" s="34" t="s">
        <v>163</v>
      </c>
      <c r="S189" s="34" t="s">
        <v>163</v>
      </c>
      <c r="T189" s="34" t="s">
        <v>329</v>
      </c>
      <c r="U189" s="34" t="s">
        <v>163</v>
      </c>
      <c r="V189" s="34">
        <v>0</v>
      </c>
      <c r="W189" s="34">
        <v>4</v>
      </c>
      <c r="X189" s="36">
        <v>43858.541805555556</v>
      </c>
    </row>
    <row r="190" spans="1:24" s="34" customFormat="1" x14ac:dyDescent="0.3"/>
    <row r="191" spans="1:24" s="34" customFormat="1" x14ac:dyDescent="0.3">
      <c r="A191" s="35" t="s">
        <v>358</v>
      </c>
    </row>
    <row r="192" spans="1:24" s="34" customFormat="1" x14ac:dyDescent="0.3">
      <c r="B192" s="34" t="s">
        <v>169</v>
      </c>
    </row>
    <row r="193" spans="1:24" s="34" customFormat="1" x14ac:dyDescent="0.3">
      <c r="A193" s="34" t="s">
        <v>170</v>
      </c>
      <c r="B193" s="34" t="s">
        <v>139</v>
      </c>
      <c r="C193" s="34" t="s">
        <v>140</v>
      </c>
      <c r="D193" s="34" t="s">
        <v>141</v>
      </c>
      <c r="E193" s="34" t="s">
        <v>145</v>
      </c>
      <c r="F193" s="34" t="s">
        <v>146</v>
      </c>
      <c r="G193" s="34" t="s">
        <v>143</v>
      </c>
      <c r="H193" s="34" t="s">
        <v>142</v>
      </c>
      <c r="I193" s="34" t="s">
        <v>144</v>
      </c>
      <c r="J193" s="34" t="s">
        <v>147</v>
      </c>
      <c r="K193" s="34" t="s">
        <v>148</v>
      </c>
      <c r="L193" s="34" t="s">
        <v>149</v>
      </c>
      <c r="M193" s="34" t="s">
        <v>150</v>
      </c>
      <c r="N193" s="34" t="s">
        <v>151</v>
      </c>
      <c r="O193" s="34" t="s">
        <v>152</v>
      </c>
      <c r="P193" s="34" t="s">
        <v>153</v>
      </c>
      <c r="Q193" s="34" t="s">
        <v>154</v>
      </c>
      <c r="R193" s="34" t="s">
        <v>155</v>
      </c>
      <c r="S193" s="34" t="s">
        <v>156</v>
      </c>
      <c r="T193" s="34" t="s">
        <v>157</v>
      </c>
      <c r="U193" s="34" t="s">
        <v>158</v>
      </c>
      <c r="V193" s="34" t="s">
        <v>159</v>
      </c>
      <c r="W193" s="34" t="s">
        <v>160</v>
      </c>
      <c r="X193" s="34" t="s">
        <v>161</v>
      </c>
    </row>
    <row r="194" spans="1:24" s="34" customFormat="1" x14ac:dyDescent="0.3">
      <c r="A194" s="34" t="s">
        <v>171</v>
      </c>
      <c r="B194" s="34">
        <v>2.7825000000000002</v>
      </c>
      <c r="C194" s="34">
        <v>13.7921</v>
      </c>
      <c r="D194" s="34">
        <v>0.216</v>
      </c>
      <c r="E194" s="34">
        <v>49.349299999999999</v>
      </c>
      <c r="F194" s="34">
        <v>6.7401999999999997</v>
      </c>
      <c r="G194" s="34">
        <v>0.22059999999999999</v>
      </c>
      <c r="H194" s="34">
        <v>11.1508</v>
      </c>
      <c r="I194" s="34">
        <v>1.8593999999999999</v>
      </c>
      <c r="J194" s="34">
        <v>11.5222</v>
      </c>
      <c r="K194" s="34">
        <v>0.2298</v>
      </c>
      <c r="L194" s="34">
        <v>0.30380000000000001</v>
      </c>
      <c r="M194" s="34">
        <v>3.2000000000000001E-2</v>
      </c>
      <c r="N194" s="34">
        <v>98.198700000000002</v>
      </c>
      <c r="O194" s="34">
        <v>5862</v>
      </c>
      <c r="P194" s="34">
        <v>26777</v>
      </c>
      <c r="Q194" s="34">
        <v>-60</v>
      </c>
      <c r="R194" s="34" t="s">
        <v>163</v>
      </c>
      <c r="S194" s="34" t="s">
        <v>163</v>
      </c>
      <c r="T194" s="34" t="s">
        <v>341</v>
      </c>
      <c r="U194" s="34" t="s">
        <v>163</v>
      </c>
      <c r="V194" s="34">
        <v>12.625999999999999</v>
      </c>
      <c r="W194" s="34">
        <v>1</v>
      </c>
      <c r="X194" s="36">
        <v>43863.653055555558</v>
      </c>
    </row>
    <row r="195" spans="1:24" s="34" customFormat="1" x14ac:dyDescent="0.3">
      <c r="A195" s="34" t="s">
        <v>173</v>
      </c>
      <c r="B195" s="34">
        <v>2.6219999999999999</v>
      </c>
      <c r="C195" s="34">
        <v>13.0402</v>
      </c>
      <c r="D195" s="34">
        <v>0.1797</v>
      </c>
      <c r="E195" s="34">
        <v>49.275700000000001</v>
      </c>
      <c r="F195" s="34">
        <v>6.6355000000000004</v>
      </c>
      <c r="G195" s="34">
        <v>0.2026</v>
      </c>
      <c r="H195" s="34">
        <v>10.8064</v>
      </c>
      <c r="I195" s="34">
        <v>1.8672</v>
      </c>
      <c r="J195" s="34">
        <v>11.369300000000001</v>
      </c>
      <c r="K195" s="34">
        <v>0.21690000000000001</v>
      </c>
      <c r="L195" s="34">
        <v>0.29310000000000003</v>
      </c>
      <c r="M195" s="34">
        <v>3.5700000000000003E-2</v>
      </c>
      <c r="N195" s="34">
        <v>96.544399999999996</v>
      </c>
      <c r="O195" s="34">
        <v>5901</v>
      </c>
      <c r="P195" s="34">
        <v>26733</v>
      </c>
      <c r="Q195" s="34">
        <v>-65</v>
      </c>
      <c r="R195" s="34" t="s">
        <v>163</v>
      </c>
      <c r="S195" s="34" t="s">
        <v>163</v>
      </c>
      <c r="T195" s="34" t="s">
        <v>342</v>
      </c>
      <c r="U195" s="34" t="s">
        <v>163</v>
      </c>
      <c r="V195" s="34">
        <v>12.4107</v>
      </c>
      <c r="W195" s="34">
        <v>2</v>
      </c>
      <c r="X195" s="36">
        <v>43863.658958333333</v>
      </c>
    </row>
    <row r="196" spans="1:24" s="34" customFormat="1" x14ac:dyDescent="0.3">
      <c r="A196" s="34" t="s">
        <v>175</v>
      </c>
      <c r="B196" s="34">
        <v>2.7805</v>
      </c>
      <c r="C196" s="34">
        <v>12.889099999999999</v>
      </c>
      <c r="D196" s="34">
        <v>0.21959999999999999</v>
      </c>
      <c r="E196" s="34">
        <v>49.140999999999998</v>
      </c>
      <c r="F196" s="34">
        <v>6.7249999999999996</v>
      </c>
      <c r="G196" s="34">
        <v>0.20280000000000001</v>
      </c>
      <c r="H196" s="34">
        <v>10.9047</v>
      </c>
      <c r="I196" s="34">
        <v>1.8839999999999999</v>
      </c>
      <c r="J196" s="34">
        <v>11.6075</v>
      </c>
      <c r="K196" s="34">
        <v>0.19389999999999999</v>
      </c>
      <c r="L196" s="34">
        <v>0.30530000000000002</v>
      </c>
      <c r="M196" s="34">
        <v>3.4000000000000002E-2</v>
      </c>
      <c r="N196" s="34">
        <v>96.8874</v>
      </c>
      <c r="O196" s="34">
        <v>5877</v>
      </c>
      <c r="P196" s="34">
        <v>26687</v>
      </c>
      <c r="Q196" s="34">
        <v>-66</v>
      </c>
      <c r="R196" s="34" t="s">
        <v>163</v>
      </c>
      <c r="S196" s="34" t="s">
        <v>163</v>
      </c>
      <c r="T196" s="34" t="s">
        <v>343</v>
      </c>
      <c r="U196" s="34" t="s">
        <v>163</v>
      </c>
      <c r="V196" s="34">
        <v>12.4778</v>
      </c>
      <c r="W196" s="34">
        <v>3</v>
      </c>
      <c r="X196" s="36">
        <v>43863.66474537037</v>
      </c>
    </row>
    <row r="197" spans="1:24" s="34" customFormat="1" x14ac:dyDescent="0.3">
      <c r="A197" s="34" t="s">
        <v>344</v>
      </c>
      <c r="B197" s="34">
        <v>102.29971253593303</v>
      </c>
      <c r="C197" s="34">
        <v>97.542851529885581</v>
      </c>
      <c r="D197" s="34">
        <v>101.53465346534652</v>
      </c>
      <c r="E197" s="34">
        <v>98.022514544236358</v>
      </c>
      <c r="F197" s="34">
        <v>98.287125323945034</v>
      </c>
      <c r="G197" s="34">
        <v>110.40564373897708</v>
      </c>
      <c r="H197" s="34">
        <v>101.21942955707509</v>
      </c>
      <c r="I197" s="34">
        <v>98.535300316122232</v>
      </c>
      <c r="J197" s="34">
        <v>97.986253124289931</v>
      </c>
      <c r="K197" s="34">
        <v>107.84511784511783</v>
      </c>
      <c r="L197" s="34">
        <v>100.57971014492755</v>
      </c>
      <c r="M197" s="34">
        <v>109.35483870967744</v>
      </c>
      <c r="N197" s="34" t="e">
        <v>#DIV/0!</v>
      </c>
      <c r="O197" s="34" t="s">
        <v>327</v>
      </c>
      <c r="P197" s="34" t="s">
        <v>327</v>
      </c>
      <c r="Q197" s="34" t="s">
        <v>327</v>
      </c>
      <c r="R197" s="34" t="s">
        <v>163</v>
      </c>
      <c r="S197" s="34" t="s">
        <v>163</v>
      </c>
      <c r="T197" s="34" t="s">
        <v>329</v>
      </c>
      <c r="U197" s="34" t="s">
        <v>163</v>
      </c>
      <c r="V197" s="34">
        <v>0</v>
      </c>
      <c r="W197" s="34">
        <v>4</v>
      </c>
      <c r="X197" s="36">
        <v>43858.541805555556</v>
      </c>
    </row>
    <row r="205" spans="1:24" x14ac:dyDescent="0.3">
      <c r="A205" t="s">
        <v>359</v>
      </c>
      <c r="B205">
        <v>104.30664916885389</v>
      </c>
      <c r="C205">
        <v>98.741282353518969</v>
      </c>
      <c r="D205">
        <v>100.49642464246423</v>
      </c>
      <c r="E205">
        <v>97.98877700164293</v>
      </c>
      <c r="F205">
        <v>97.914608902580156</v>
      </c>
      <c r="G205">
        <v>106.71075837742507</v>
      </c>
      <c r="H205">
        <v>100.01876321895728</v>
      </c>
      <c r="I205">
        <v>98.201762088748382</v>
      </c>
      <c r="J205">
        <v>98.514305460880067</v>
      </c>
      <c r="K205">
        <v>99.953703703703695</v>
      </c>
      <c r="L205">
        <v>100.78409513192121</v>
      </c>
      <c r="M205">
        <v>107.00716845878144</v>
      </c>
      <c r="N205" t="e">
        <v>#DIV/0!</v>
      </c>
    </row>
    <row r="206" spans="1:24" x14ac:dyDescent="0.3">
      <c r="A206" t="s">
        <v>360</v>
      </c>
      <c r="B206">
        <v>3.4525724024058464</v>
      </c>
      <c r="C206">
        <v>2.1057789149825492</v>
      </c>
      <c r="D206">
        <v>16.857237546369294</v>
      </c>
      <c r="E206">
        <v>0.56460660595548207</v>
      </c>
      <c r="F206">
        <v>1.3356914052859425</v>
      </c>
      <c r="G206">
        <v>9.8367621534043295</v>
      </c>
      <c r="H206">
        <v>0.92835102289814242</v>
      </c>
      <c r="I206">
        <v>0.82668783234732823</v>
      </c>
      <c r="J206">
        <v>2.1031179908026543</v>
      </c>
      <c r="K206">
        <v>16.353680593464439</v>
      </c>
      <c r="L206">
        <v>1.9923892969856318</v>
      </c>
      <c r="M206">
        <v>7.7222481126637996</v>
      </c>
      <c r="N206">
        <v>0.57519279439440074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3D39-78DD-4422-87FC-A088EC5B21F1}">
  <dimension ref="A1:Z163"/>
  <sheetViews>
    <sheetView topLeftCell="B1" workbookViewId="0">
      <selection activeCell="T3" sqref="T3"/>
    </sheetView>
  </sheetViews>
  <sheetFormatPr defaultRowHeight="14.4" x14ac:dyDescent="0.3"/>
  <sheetData>
    <row r="1" spans="1:24" x14ac:dyDescent="0.3">
      <c r="A1" s="22">
        <v>43678</v>
      </c>
    </row>
    <row r="2" spans="1:24" x14ac:dyDescent="0.3">
      <c r="A2" s="23"/>
      <c r="B2" s="23" t="s">
        <v>139</v>
      </c>
      <c r="C2" s="23" t="s">
        <v>140</v>
      </c>
      <c r="D2" s="23" t="s">
        <v>141</v>
      </c>
      <c r="E2" s="23" t="s">
        <v>142</v>
      </c>
      <c r="F2" s="23" t="s">
        <v>143</v>
      </c>
      <c r="G2" s="23" t="s">
        <v>144</v>
      </c>
      <c r="H2" s="23" t="s">
        <v>145</v>
      </c>
      <c r="I2" s="23" t="s">
        <v>146</v>
      </c>
      <c r="J2" s="23" t="s">
        <v>147</v>
      </c>
      <c r="K2" s="23" t="s">
        <v>148</v>
      </c>
      <c r="L2" s="23" t="s">
        <v>149</v>
      </c>
      <c r="M2" s="23" t="s">
        <v>150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x14ac:dyDescent="0.3">
      <c r="A3" s="23"/>
      <c r="B3" s="23">
        <v>2.677</v>
      </c>
      <c r="C3" s="23">
        <v>12.157</v>
      </c>
      <c r="D3" s="23">
        <v>0.45500000000000002</v>
      </c>
      <c r="E3" s="23">
        <v>9.032</v>
      </c>
      <c r="F3" s="23">
        <v>0.86099999999999999</v>
      </c>
      <c r="G3" s="23">
        <v>4.0810000000000004</v>
      </c>
      <c r="H3" s="23">
        <v>50.887999999999998</v>
      </c>
      <c r="I3" s="23">
        <v>5.024</v>
      </c>
      <c r="J3" s="23">
        <v>13.382999999999999</v>
      </c>
      <c r="K3" s="23">
        <v>0.24099999999999999</v>
      </c>
      <c r="L3" s="23">
        <v>0.03</v>
      </c>
      <c r="M3" s="23">
        <v>2.3E-2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x14ac:dyDescent="0.3">
      <c r="A5" s="23" t="s">
        <v>194</v>
      </c>
      <c r="B5" s="23" t="s">
        <v>169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x14ac:dyDescent="0.3">
      <c r="A6" s="23" t="s">
        <v>170</v>
      </c>
      <c r="B6" s="23" t="s">
        <v>139</v>
      </c>
      <c r="C6" s="23" t="s">
        <v>140</v>
      </c>
      <c r="D6" s="23" t="s">
        <v>141</v>
      </c>
      <c r="E6" s="23" t="s">
        <v>142</v>
      </c>
      <c r="F6" s="23" t="s">
        <v>143</v>
      </c>
      <c r="G6" s="23" t="s">
        <v>144</v>
      </c>
      <c r="H6" s="23" t="s">
        <v>145</v>
      </c>
      <c r="I6" s="23" t="s">
        <v>146</v>
      </c>
      <c r="J6" s="23" t="s">
        <v>147</v>
      </c>
      <c r="K6" s="23" t="s">
        <v>148</v>
      </c>
      <c r="L6" s="23" t="s">
        <v>149</v>
      </c>
      <c r="M6" s="23" t="s">
        <v>150</v>
      </c>
      <c r="N6" s="23" t="s">
        <v>195</v>
      </c>
      <c r="O6" s="23" t="s">
        <v>151</v>
      </c>
      <c r="P6" s="23" t="s">
        <v>152</v>
      </c>
      <c r="Q6" s="23" t="s">
        <v>153</v>
      </c>
      <c r="R6" s="23" t="s">
        <v>154</v>
      </c>
      <c r="S6" s="23" t="s">
        <v>155</v>
      </c>
      <c r="T6" s="23" t="s">
        <v>156</v>
      </c>
      <c r="U6" s="23" t="s">
        <v>157</v>
      </c>
      <c r="V6" s="23" t="s">
        <v>158</v>
      </c>
      <c r="W6" s="23" t="s">
        <v>159</v>
      </c>
      <c r="X6" s="23" t="s">
        <v>160</v>
      </c>
    </row>
    <row r="7" spans="1:24" x14ac:dyDescent="0.3">
      <c r="A7" s="23" t="s">
        <v>171</v>
      </c>
      <c r="B7" s="23">
        <v>2.5402999999999998</v>
      </c>
      <c r="C7" s="23">
        <v>11.876300000000001</v>
      </c>
      <c r="D7" s="23">
        <v>0.46129999999999999</v>
      </c>
      <c r="E7" s="23">
        <v>8.9618000000000002</v>
      </c>
      <c r="F7" s="23">
        <v>0.87980000000000003</v>
      </c>
      <c r="G7" s="23">
        <v>4.0955000000000004</v>
      </c>
      <c r="H7" s="23">
        <v>49.828699999999998</v>
      </c>
      <c r="I7" s="23">
        <v>4.9077000000000002</v>
      </c>
      <c r="J7" s="23">
        <v>12.9872</v>
      </c>
      <c r="K7" s="23">
        <v>0.2414</v>
      </c>
      <c r="L7" s="23">
        <v>2.52E-2</v>
      </c>
      <c r="M7" s="23">
        <v>1.9199999999999998E-2</v>
      </c>
      <c r="N7" s="23"/>
      <c r="O7" s="23">
        <v>96.824399999999997</v>
      </c>
      <c r="P7" s="23">
        <v>-7637</v>
      </c>
      <c r="Q7" s="23">
        <v>22951</v>
      </c>
      <c r="R7" s="23">
        <v>41</v>
      </c>
      <c r="S7" s="23" t="s">
        <v>163</v>
      </c>
      <c r="T7" s="23" t="s">
        <v>163</v>
      </c>
      <c r="U7" s="23" t="s">
        <v>196</v>
      </c>
      <c r="V7" s="23" t="s">
        <v>163</v>
      </c>
      <c r="W7" s="23">
        <v>12.691000000000001</v>
      </c>
      <c r="X7" s="23">
        <v>1</v>
      </c>
    </row>
    <row r="8" spans="1:24" x14ac:dyDescent="0.3">
      <c r="A8" s="23" t="s">
        <v>173</v>
      </c>
      <c r="B8" s="23">
        <v>2.7385000000000002</v>
      </c>
      <c r="C8" s="23">
        <v>11.909700000000001</v>
      </c>
      <c r="D8" s="23">
        <v>0.37709999999999999</v>
      </c>
      <c r="E8" s="23">
        <v>9.0152999999999999</v>
      </c>
      <c r="F8" s="23">
        <v>0.92769999999999997</v>
      </c>
      <c r="G8" s="23">
        <v>4.1028000000000002</v>
      </c>
      <c r="H8" s="23">
        <v>49.742100000000001</v>
      </c>
      <c r="I8" s="23">
        <v>4.8813000000000004</v>
      </c>
      <c r="J8" s="23">
        <v>13.4946</v>
      </c>
      <c r="K8" s="23">
        <v>0.27789999999999998</v>
      </c>
      <c r="L8" s="23">
        <v>2.6800000000000001E-2</v>
      </c>
      <c r="M8" s="23">
        <v>1.8200000000000001E-2</v>
      </c>
      <c r="N8" s="23"/>
      <c r="O8" s="23">
        <v>97.512</v>
      </c>
      <c r="P8" s="23">
        <v>-7610</v>
      </c>
      <c r="Q8" s="23">
        <v>22968</v>
      </c>
      <c r="R8" s="23">
        <v>41</v>
      </c>
      <c r="S8" s="23" t="s">
        <v>163</v>
      </c>
      <c r="T8" s="23" t="s">
        <v>163</v>
      </c>
      <c r="U8" s="23" t="s">
        <v>197</v>
      </c>
      <c r="V8" s="23" t="s">
        <v>163</v>
      </c>
      <c r="W8" s="23">
        <v>12.831</v>
      </c>
      <c r="X8" s="23">
        <v>2</v>
      </c>
    </row>
    <row r="9" spans="1:24" x14ac:dyDescent="0.3">
      <c r="A9" s="23" t="s">
        <v>175</v>
      </c>
      <c r="B9" s="23">
        <v>2.7496</v>
      </c>
      <c r="C9" s="23">
        <v>11.787100000000001</v>
      </c>
      <c r="D9" s="23">
        <v>0.47520000000000001</v>
      </c>
      <c r="E9" s="23">
        <v>8.8813999999999993</v>
      </c>
      <c r="F9" s="23">
        <v>0.86460000000000004</v>
      </c>
      <c r="G9" s="23">
        <v>4.0763999999999996</v>
      </c>
      <c r="H9" s="23">
        <v>49.540999999999997</v>
      </c>
      <c r="I9" s="23">
        <v>4.9004000000000003</v>
      </c>
      <c r="J9" s="23">
        <v>13.076000000000001</v>
      </c>
      <c r="K9" s="23">
        <v>0.24610000000000001</v>
      </c>
      <c r="L9" s="23">
        <v>2.4299999999999999E-2</v>
      </c>
      <c r="M9" s="23">
        <v>2.41E-2</v>
      </c>
      <c r="N9" s="23"/>
      <c r="O9" s="23">
        <v>96.646199999999993</v>
      </c>
      <c r="P9" s="23">
        <v>-7559</v>
      </c>
      <c r="Q9" s="23">
        <v>22968</v>
      </c>
      <c r="R9" s="23">
        <v>41</v>
      </c>
      <c r="S9" s="23" t="s">
        <v>163</v>
      </c>
      <c r="T9" s="23" t="s">
        <v>163</v>
      </c>
      <c r="U9" s="23" t="s">
        <v>198</v>
      </c>
      <c r="V9" s="23" t="s">
        <v>163</v>
      </c>
      <c r="W9" s="23">
        <v>12.674799999999999</v>
      </c>
      <c r="X9" s="23">
        <v>3</v>
      </c>
    </row>
    <row r="10" spans="1:24" x14ac:dyDescent="0.3">
      <c r="A10" s="23" t="s">
        <v>199</v>
      </c>
      <c r="B10" s="23">
        <f>100*AVERAGE(B7:B9)/B3</f>
        <v>99.967625451375937</v>
      </c>
      <c r="C10" s="23">
        <f t="shared" ref="C10:M10" si="0">100*AVERAGE(C7:C9)/C3</f>
        <v>97.538043925310532</v>
      </c>
      <c r="D10" s="23">
        <f t="shared" si="0"/>
        <v>96.234432234432234</v>
      </c>
      <c r="E10" s="23">
        <f t="shared" si="0"/>
        <v>99.123486861529372</v>
      </c>
      <c r="F10" s="23">
        <f t="shared" si="0"/>
        <v>103.4494773519164</v>
      </c>
      <c r="G10" s="23">
        <f t="shared" si="0"/>
        <v>100.25892346647062</v>
      </c>
      <c r="H10" s="23">
        <f t="shared" si="0"/>
        <v>97.673190798092548</v>
      </c>
      <c r="I10" s="23">
        <f t="shared" si="0"/>
        <v>97.461518046709145</v>
      </c>
      <c r="J10" s="23">
        <f t="shared" si="0"/>
        <v>98.527485117935683</v>
      </c>
      <c r="K10" s="23">
        <f t="shared" si="0"/>
        <v>105.86445366528353</v>
      </c>
      <c r="L10" s="23">
        <f t="shared" si="0"/>
        <v>84.777777777777786</v>
      </c>
      <c r="M10" s="23">
        <f t="shared" si="0"/>
        <v>89.130434782608702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x14ac:dyDescent="0.3">
      <c r="A12" s="23" t="s">
        <v>191</v>
      </c>
      <c r="B12" s="23" t="s">
        <v>169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x14ac:dyDescent="0.3">
      <c r="A13" s="23" t="s">
        <v>170</v>
      </c>
      <c r="B13" s="23" t="s">
        <v>139</v>
      </c>
      <c r="C13" s="23" t="s">
        <v>140</v>
      </c>
      <c r="D13" s="23" t="s">
        <v>141</v>
      </c>
      <c r="E13" s="23" t="s">
        <v>142</v>
      </c>
      <c r="F13" s="23" t="s">
        <v>143</v>
      </c>
      <c r="G13" s="23" t="s">
        <v>144</v>
      </c>
      <c r="H13" s="23" t="s">
        <v>145</v>
      </c>
      <c r="I13" s="23" t="s">
        <v>146</v>
      </c>
      <c r="J13" s="23" t="s">
        <v>147</v>
      </c>
      <c r="K13" s="23" t="s">
        <v>148</v>
      </c>
      <c r="L13" s="23" t="s">
        <v>149</v>
      </c>
      <c r="M13" s="23" t="s">
        <v>150</v>
      </c>
      <c r="N13" s="23" t="s">
        <v>151</v>
      </c>
      <c r="O13" s="23" t="s">
        <v>152</v>
      </c>
      <c r="P13" s="23" t="s">
        <v>153</v>
      </c>
      <c r="Q13" s="23" t="s">
        <v>154</v>
      </c>
      <c r="R13" s="23" t="s">
        <v>155</v>
      </c>
      <c r="S13" s="23" t="s">
        <v>156</v>
      </c>
      <c r="T13" s="23" t="s">
        <v>157</v>
      </c>
      <c r="U13" s="23" t="s">
        <v>158</v>
      </c>
      <c r="V13" s="23" t="s">
        <v>159</v>
      </c>
      <c r="W13" s="23" t="s">
        <v>160</v>
      </c>
      <c r="X13" s="23" t="s">
        <v>161</v>
      </c>
    </row>
    <row r="14" spans="1:24" x14ac:dyDescent="0.3">
      <c r="A14" s="23" t="s">
        <v>171</v>
      </c>
      <c r="B14" s="23">
        <v>2.4811000000000001</v>
      </c>
      <c r="C14" s="23">
        <v>11.9436</v>
      </c>
      <c r="D14" s="23">
        <v>0.46589999999999998</v>
      </c>
      <c r="E14" s="23">
        <v>9.0925999999999991</v>
      </c>
      <c r="F14" s="23">
        <v>0.88719999999999999</v>
      </c>
      <c r="G14" s="23">
        <v>4.0629999999999997</v>
      </c>
      <c r="H14" s="23">
        <v>51.058300000000003</v>
      </c>
      <c r="I14" s="23">
        <v>4.8456999999999999</v>
      </c>
      <c r="J14" s="23">
        <v>13.1549</v>
      </c>
      <c r="K14" s="23">
        <v>0.20319999999999999</v>
      </c>
      <c r="L14" s="23">
        <v>2.8199999999999999E-2</v>
      </c>
      <c r="M14" s="23">
        <v>2.58E-2</v>
      </c>
      <c r="N14" s="23">
        <v>98.249300000000005</v>
      </c>
      <c r="O14" s="23">
        <v>-7596</v>
      </c>
      <c r="P14" s="23">
        <v>23004</v>
      </c>
      <c r="Q14" s="23">
        <v>49</v>
      </c>
      <c r="R14" s="23" t="s">
        <v>163</v>
      </c>
      <c r="S14" s="23" t="s">
        <v>163</v>
      </c>
      <c r="T14" s="23" t="s">
        <v>200</v>
      </c>
      <c r="U14" s="23" t="s">
        <v>163</v>
      </c>
      <c r="V14" s="23">
        <v>12.866899999999999</v>
      </c>
      <c r="W14" s="23">
        <v>1</v>
      </c>
      <c r="X14" s="24">
        <v>43690.081157407411</v>
      </c>
    </row>
    <row r="15" spans="1:24" x14ac:dyDescent="0.3">
      <c r="A15" s="23" t="s">
        <v>173</v>
      </c>
      <c r="B15" s="23">
        <v>2.5987</v>
      </c>
      <c r="C15" s="23">
        <v>11.900499999999999</v>
      </c>
      <c r="D15" s="23">
        <v>0.44419999999999998</v>
      </c>
      <c r="E15" s="23">
        <v>9.0742999999999991</v>
      </c>
      <c r="F15" s="23">
        <v>0.89039999999999997</v>
      </c>
      <c r="G15" s="23">
        <v>4.0694999999999997</v>
      </c>
      <c r="H15" s="23">
        <v>50.050800000000002</v>
      </c>
      <c r="I15" s="23">
        <v>4.8902999999999999</v>
      </c>
      <c r="J15" s="23">
        <v>13.0892</v>
      </c>
      <c r="K15" s="23">
        <v>0.20080000000000001</v>
      </c>
      <c r="L15" s="23">
        <v>2.9700000000000001E-2</v>
      </c>
      <c r="M15" s="23">
        <v>2.0500000000000001E-2</v>
      </c>
      <c r="N15" s="23">
        <v>97.258700000000005</v>
      </c>
      <c r="O15" s="23">
        <v>-7593</v>
      </c>
      <c r="P15" s="23">
        <v>23023</v>
      </c>
      <c r="Q15" s="23">
        <v>49</v>
      </c>
      <c r="R15" s="23" t="s">
        <v>163</v>
      </c>
      <c r="S15" s="23" t="s">
        <v>163</v>
      </c>
      <c r="T15" s="23" t="s">
        <v>201</v>
      </c>
      <c r="U15" s="23" t="s">
        <v>163</v>
      </c>
      <c r="V15" s="23">
        <v>12.7506</v>
      </c>
      <c r="W15" s="23">
        <v>2</v>
      </c>
      <c r="X15" s="24">
        <v>43690.087002314816</v>
      </c>
    </row>
    <row r="16" spans="1:24" x14ac:dyDescent="0.3">
      <c r="A16" s="23" t="s">
        <v>175</v>
      </c>
      <c r="B16" s="23">
        <v>2.7058</v>
      </c>
      <c r="C16" s="23">
        <v>11.9739</v>
      </c>
      <c r="D16" s="23">
        <v>0.54610000000000003</v>
      </c>
      <c r="E16" s="23">
        <v>9.0570000000000004</v>
      </c>
      <c r="F16" s="23">
        <v>0.88949999999999996</v>
      </c>
      <c r="G16" s="23">
        <v>4.1264000000000003</v>
      </c>
      <c r="H16" s="23">
        <v>50.617699999999999</v>
      </c>
      <c r="I16" s="23">
        <v>4.9996999999999998</v>
      </c>
      <c r="J16" s="23">
        <v>13.3291</v>
      </c>
      <c r="K16" s="23">
        <v>0.18679999999999999</v>
      </c>
      <c r="L16" s="23">
        <v>2.8299999999999999E-2</v>
      </c>
      <c r="M16" s="23">
        <v>1.8599999999999998E-2</v>
      </c>
      <c r="N16" s="23">
        <v>98.478899999999996</v>
      </c>
      <c r="O16" s="23">
        <v>-7655</v>
      </c>
      <c r="P16" s="23">
        <v>23023</v>
      </c>
      <c r="Q16" s="23">
        <v>49</v>
      </c>
      <c r="R16" s="23" t="s">
        <v>163</v>
      </c>
      <c r="S16" s="23" t="s">
        <v>163</v>
      </c>
      <c r="T16" s="23" t="s">
        <v>202</v>
      </c>
      <c r="U16" s="23" t="s">
        <v>163</v>
      </c>
      <c r="V16" s="23">
        <v>12.908899999999999</v>
      </c>
      <c r="W16" s="23">
        <v>3</v>
      </c>
      <c r="X16" s="24">
        <v>43690.092847222222</v>
      </c>
    </row>
    <row r="17" spans="1:24" x14ac:dyDescent="0.3">
      <c r="A17" s="23" t="s">
        <v>199</v>
      </c>
      <c r="B17" s="23">
        <f>100*AVERAGE(B14:B16)/B$3</f>
        <v>96.944340679865533</v>
      </c>
      <c r="C17" s="23">
        <f t="shared" ref="C17:M17" si="1">100*AVERAGE(C14:C16)/C$3</f>
        <v>98.209536343944492</v>
      </c>
      <c r="D17" s="23">
        <f t="shared" si="1"/>
        <v>106.68131868131867</v>
      </c>
      <c r="E17" s="23">
        <f t="shared" si="1"/>
        <v>100.47202539120164</v>
      </c>
      <c r="F17" s="23">
        <f t="shared" si="1"/>
        <v>103.2559039876113</v>
      </c>
      <c r="G17" s="23">
        <f t="shared" si="1"/>
        <v>100.12987012987013</v>
      </c>
      <c r="H17" s="23">
        <f t="shared" si="1"/>
        <v>99.386102814022976</v>
      </c>
      <c r="I17" s="23">
        <f t="shared" si="1"/>
        <v>97.768710191082803</v>
      </c>
      <c r="J17" s="23">
        <f t="shared" si="1"/>
        <v>98.565842237664697</v>
      </c>
      <c r="K17" s="23">
        <f t="shared" si="1"/>
        <v>81.715076071922539</v>
      </c>
      <c r="L17" s="23">
        <f t="shared" si="1"/>
        <v>95.777777777777771</v>
      </c>
      <c r="M17" s="23">
        <f t="shared" si="1"/>
        <v>94.057971014492765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3">
      <c r="A19" s="23" t="s">
        <v>203</v>
      </c>
      <c r="B19" s="23" t="s">
        <v>169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x14ac:dyDescent="0.3">
      <c r="A20" s="23" t="s">
        <v>170</v>
      </c>
      <c r="B20" s="23" t="s">
        <v>139</v>
      </c>
      <c r="C20" s="23" t="s">
        <v>140</v>
      </c>
      <c r="D20" s="23" t="s">
        <v>141</v>
      </c>
      <c r="E20" s="23" t="s">
        <v>142</v>
      </c>
      <c r="F20" s="23" t="s">
        <v>143</v>
      </c>
      <c r="G20" s="23" t="s">
        <v>144</v>
      </c>
      <c r="H20" s="23" t="s">
        <v>145</v>
      </c>
      <c r="I20" s="23" t="s">
        <v>146</v>
      </c>
      <c r="J20" s="23" t="s">
        <v>147</v>
      </c>
      <c r="K20" s="23" t="s">
        <v>148</v>
      </c>
      <c r="L20" s="23" t="s">
        <v>149</v>
      </c>
      <c r="M20" s="23" t="s">
        <v>150</v>
      </c>
      <c r="N20" s="23" t="s">
        <v>151</v>
      </c>
      <c r="O20" s="23" t="s">
        <v>152</v>
      </c>
      <c r="P20" s="23" t="s">
        <v>153</v>
      </c>
      <c r="Q20" s="23" t="s">
        <v>154</v>
      </c>
      <c r="R20" s="23" t="s">
        <v>155</v>
      </c>
      <c r="S20" s="23" t="s">
        <v>156</v>
      </c>
      <c r="T20" s="23" t="s">
        <v>157</v>
      </c>
      <c r="U20" s="23" t="s">
        <v>158</v>
      </c>
      <c r="V20" s="23" t="s">
        <v>159</v>
      </c>
      <c r="W20" s="23" t="s">
        <v>160</v>
      </c>
      <c r="X20" s="23" t="s">
        <v>161</v>
      </c>
    </row>
    <row r="21" spans="1:24" x14ac:dyDescent="0.3">
      <c r="A21" s="23" t="s">
        <v>171</v>
      </c>
      <c r="B21" s="23">
        <v>2.7625000000000002</v>
      </c>
      <c r="C21" s="23">
        <v>11.942</v>
      </c>
      <c r="D21" s="23">
        <v>0.4153</v>
      </c>
      <c r="E21" s="23">
        <v>9.2035999999999998</v>
      </c>
      <c r="F21" s="23">
        <v>0.86770000000000003</v>
      </c>
      <c r="G21" s="23">
        <v>4.1048</v>
      </c>
      <c r="H21" s="23">
        <v>50.514200000000002</v>
      </c>
      <c r="I21" s="23">
        <v>5.0578000000000003</v>
      </c>
      <c r="J21" s="23">
        <v>13.2971</v>
      </c>
      <c r="K21" s="23">
        <v>0.1928</v>
      </c>
      <c r="L21" s="23">
        <v>2.0500000000000001E-2</v>
      </c>
      <c r="M21" s="23">
        <v>2.52E-2</v>
      </c>
      <c r="N21" s="23">
        <v>98.403499999999994</v>
      </c>
      <c r="O21" s="23">
        <v>-7692</v>
      </c>
      <c r="P21" s="23">
        <v>23001</v>
      </c>
      <c r="Q21" s="23">
        <v>49</v>
      </c>
      <c r="R21" s="23" t="s">
        <v>163</v>
      </c>
      <c r="S21" s="23" t="s">
        <v>163</v>
      </c>
      <c r="T21" s="23" t="s">
        <v>204</v>
      </c>
      <c r="U21" s="23" t="s">
        <v>163</v>
      </c>
      <c r="V21" s="23">
        <v>12.9032</v>
      </c>
      <c r="W21" s="23">
        <v>1</v>
      </c>
      <c r="X21" s="24">
        <v>43690.262430555558</v>
      </c>
    </row>
    <row r="22" spans="1:24" x14ac:dyDescent="0.3">
      <c r="A22" s="23" t="s">
        <v>173</v>
      </c>
      <c r="B22" s="23">
        <v>2.7256</v>
      </c>
      <c r="C22" s="23">
        <v>11.953099999999999</v>
      </c>
      <c r="D22" s="23">
        <v>0.44879999999999998</v>
      </c>
      <c r="E22" s="23">
        <v>9.0527999999999995</v>
      </c>
      <c r="F22" s="23">
        <v>0.84440000000000004</v>
      </c>
      <c r="G22" s="23">
        <v>4.0446</v>
      </c>
      <c r="H22" s="23">
        <v>50.453099999999999</v>
      </c>
      <c r="I22" s="23">
        <v>4.7786999999999997</v>
      </c>
      <c r="J22" s="23">
        <v>13.685600000000001</v>
      </c>
      <c r="K22" s="23">
        <v>0.16239999999999999</v>
      </c>
      <c r="L22" s="23">
        <v>2.9100000000000001E-2</v>
      </c>
      <c r="M22" s="23">
        <v>2.3699999999999999E-2</v>
      </c>
      <c r="N22" s="23">
        <v>98.201999999999998</v>
      </c>
      <c r="O22" s="23">
        <v>-7659</v>
      </c>
      <c r="P22" s="23">
        <v>23034</v>
      </c>
      <c r="Q22" s="23">
        <v>49</v>
      </c>
      <c r="R22" s="23" t="s">
        <v>163</v>
      </c>
      <c r="S22" s="23" t="s">
        <v>163</v>
      </c>
      <c r="T22" s="23" t="s">
        <v>205</v>
      </c>
      <c r="U22" s="23" t="s">
        <v>163</v>
      </c>
      <c r="V22" s="23">
        <v>12.909599999999999</v>
      </c>
      <c r="W22" s="23">
        <v>2</v>
      </c>
      <c r="X22" s="24">
        <v>43690.268252314818</v>
      </c>
    </row>
    <row r="23" spans="1:24" x14ac:dyDescent="0.3">
      <c r="A23" s="23" t="s">
        <v>175</v>
      </c>
      <c r="B23" s="23">
        <v>2.4276</v>
      </c>
      <c r="C23" s="23">
        <v>11.851699999999999</v>
      </c>
      <c r="D23" s="23">
        <v>0.4289</v>
      </c>
      <c r="E23" s="23">
        <v>9.1362000000000005</v>
      </c>
      <c r="F23" s="23">
        <v>0.8538</v>
      </c>
      <c r="G23" s="23">
        <v>4.0688000000000004</v>
      </c>
      <c r="H23" s="23">
        <v>50.6389</v>
      </c>
      <c r="I23" s="23">
        <v>4.9565000000000001</v>
      </c>
      <c r="J23" s="23">
        <v>13.5503</v>
      </c>
      <c r="K23" s="23">
        <v>0.1825</v>
      </c>
      <c r="L23" s="23">
        <v>2.29E-2</v>
      </c>
      <c r="M23" s="23">
        <v>2.1100000000000001E-2</v>
      </c>
      <c r="N23" s="23">
        <v>98.139399999999995</v>
      </c>
      <c r="O23" s="23">
        <v>-7592</v>
      </c>
      <c r="P23" s="23">
        <v>23007</v>
      </c>
      <c r="Q23" s="23">
        <v>49</v>
      </c>
      <c r="R23" s="23" t="s">
        <v>163</v>
      </c>
      <c r="S23" s="23" t="s">
        <v>163</v>
      </c>
      <c r="T23" s="23" t="s">
        <v>206</v>
      </c>
      <c r="U23" s="23" t="s">
        <v>163</v>
      </c>
      <c r="V23" s="23">
        <v>12.897399999999999</v>
      </c>
      <c r="W23" s="23">
        <v>3</v>
      </c>
      <c r="X23" s="24">
        <v>43690.274062500001</v>
      </c>
    </row>
    <row r="24" spans="1:24" x14ac:dyDescent="0.3">
      <c r="A24" s="23" t="s">
        <v>199</v>
      </c>
      <c r="B24" s="23">
        <f>100*AVERAGE(B21:B23)/B$3</f>
        <v>98.564313286016684</v>
      </c>
      <c r="C24" s="23">
        <f t="shared" ref="C24:M24" si="2">100*AVERAGE(C21:C23)/C$3</f>
        <v>98.014312741630334</v>
      </c>
      <c r="D24" s="23">
        <f t="shared" si="2"/>
        <v>94.72527472527473</v>
      </c>
      <c r="E24" s="23">
        <f t="shared" si="2"/>
        <v>101.09462651313849</v>
      </c>
      <c r="F24" s="23">
        <f t="shared" si="2"/>
        <v>99.337979094076658</v>
      </c>
      <c r="G24" s="23">
        <f t="shared" si="2"/>
        <v>99.797435269133373</v>
      </c>
      <c r="H24" s="23">
        <f t="shared" si="2"/>
        <v>99.307105800974696</v>
      </c>
      <c r="I24" s="23">
        <f t="shared" si="2"/>
        <v>98.14888535031848</v>
      </c>
      <c r="J24" s="23">
        <f t="shared" si="2"/>
        <v>100.95643727116493</v>
      </c>
      <c r="K24" s="23">
        <f t="shared" si="2"/>
        <v>74.370677731673581</v>
      </c>
      <c r="L24" s="23">
        <f t="shared" si="2"/>
        <v>80.555555555555571</v>
      </c>
      <c r="M24" s="23">
        <f t="shared" si="2"/>
        <v>101.44927536231884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x14ac:dyDescent="0.3">
      <c r="A26" s="23" t="s">
        <v>207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x14ac:dyDescent="0.3">
      <c r="A27" s="23"/>
      <c r="B27" s="23" t="s">
        <v>169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x14ac:dyDescent="0.3">
      <c r="A28" s="23" t="s">
        <v>170</v>
      </c>
      <c r="B28" s="23" t="s">
        <v>139</v>
      </c>
      <c r="C28" s="23" t="s">
        <v>140</v>
      </c>
      <c r="D28" s="23" t="s">
        <v>141</v>
      </c>
      <c r="E28" s="23" t="s">
        <v>142</v>
      </c>
      <c r="F28" s="23" t="s">
        <v>143</v>
      </c>
      <c r="G28" s="23" t="s">
        <v>144</v>
      </c>
      <c r="H28" s="23" t="s">
        <v>145</v>
      </c>
      <c r="I28" s="23" t="s">
        <v>146</v>
      </c>
      <c r="J28" s="23" t="s">
        <v>147</v>
      </c>
      <c r="K28" s="23" t="s">
        <v>148</v>
      </c>
      <c r="L28" s="23" t="s">
        <v>149</v>
      </c>
      <c r="M28" s="23" t="s">
        <v>150</v>
      </c>
      <c r="N28" s="23" t="s">
        <v>151</v>
      </c>
      <c r="O28" s="23" t="s">
        <v>152</v>
      </c>
      <c r="P28" s="23" t="s">
        <v>153</v>
      </c>
      <c r="Q28" s="23" t="s">
        <v>154</v>
      </c>
      <c r="R28" s="23" t="s">
        <v>155</v>
      </c>
      <c r="S28" s="23" t="s">
        <v>156</v>
      </c>
      <c r="T28" s="23" t="s">
        <v>157</v>
      </c>
      <c r="U28" s="23" t="s">
        <v>158</v>
      </c>
      <c r="V28" s="23" t="s">
        <v>159</v>
      </c>
      <c r="W28" s="23" t="s">
        <v>160</v>
      </c>
      <c r="X28" s="23" t="s">
        <v>161</v>
      </c>
    </row>
    <row r="29" spans="1:24" x14ac:dyDescent="0.3">
      <c r="A29" s="23" t="s">
        <v>171</v>
      </c>
      <c r="B29" s="23">
        <v>2.5895999999999999</v>
      </c>
      <c r="C29" s="23">
        <v>11.9444</v>
      </c>
      <c r="D29" s="23">
        <v>0.44929999999999998</v>
      </c>
      <c r="E29" s="23">
        <v>9.0253999999999994</v>
      </c>
      <c r="F29" s="23">
        <v>0.85229999999999995</v>
      </c>
      <c r="G29" s="23">
        <v>4.0448000000000004</v>
      </c>
      <c r="H29" s="23">
        <v>50.465899999999998</v>
      </c>
      <c r="I29" s="23">
        <v>4.9307999999999996</v>
      </c>
      <c r="J29" s="23">
        <v>13.0296</v>
      </c>
      <c r="K29" s="23">
        <v>0.17169999999999999</v>
      </c>
      <c r="L29" s="23">
        <v>2.92E-2</v>
      </c>
      <c r="M29" s="23">
        <v>2.7400000000000001E-2</v>
      </c>
      <c r="N29" s="23">
        <v>97.560400000000001</v>
      </c>
      <c r="O29" s="23">
        <v>-7607</v>
      </c>
      <c r="P29" s="23">
        <v>23004</v>
      </c>
      <c r="Q29" s="23">
        <v>49</v>
      </c>
      <c r="R29" s="23" t="s">
        <v>163</v>
      </c>
      <c r="S29" s="23" t="s">
        <v>163</v>
      </c>
      <c r="T29" s="23" t="s">
        <v>200</v>
      </c>
      <c r="U29" s="23" t="s">
        <v>163</v>
      </c>
      <c r="V29" s="23">
        <v>12.767200000000001</v>
      </c>
      <c r="W29" s="23">
        <v>1</v>
      </c>
      <c r="X29" s="24">
        <v>43690.652731481481</v>
      </c>
    </row>
    <row r="30" spans="1:24" x14ac:dyDescent="0.3">
      <c r="A30" s="23" t="s">
        <v>173</v>
      </c>
      <c r="B30" s="23">
        <v>2.6993</v>
      </c>
      <c r="C30" s="23">
        <v>12.078200000000001</v>
      </c>
      <c r="D30" s="23">
        <v>0.46939999999999998</v>
      </c>
      <c r="E30" s="23">
        <v>9.1483000000000008</v>
      </c>
      <c r="F30" s="23">
        <v>0.84470000000000001</v>
      </c>
      <c r="G30" s="23">
        <v>4.0998000000000001</v>
      </c>
      <c r="H30" s="23">
        <v>50.732900000000001</v>
      </c>
      <c r="I30" s="23">
        <v>4.9008000000000003</v>
      </c>
      <c r="J30" s="23">
        <v>13.4198</v>
      </c>
      <c r="K30" s="23">
        <v>0.22450000000000001</v>
      </c>
      <c r="L30" s="23">
        <v>2.9399999999999999E-2</v>
      </c>
      <c r="M30" s="23">
        <v>1.9800000000000002E-2</v>
      </c>
      <c r="N30" s="23">
        <v>98.666799999999995</v>
      </c>
      <c r="O30" s="23">
        <v>-7589</v>
      </c>
      <c r="P30" s="23">
        <v>23034</v>
      </c>
      <c r="Q30" s="23">
        <v>49</v>
      </c>
      <c r="R30" s="23" t="s">
        <v>163</v>
      </c>
      <c r="S30" s="23" t="s">
        <v>163</v>
      </c>
      <c r="T30" s="23" t="s">
        <v>201</v>
      </c>
      <c r="U30" s="23" t="s">
        <v>163</v>
      </c>
      <c r="V30" s="23">
        <v>12.9444</v>
      </c>
      <c r="W30" s="23">
        <v>2</v>
      </c>
      <c r="X30" s="24">
        <v>43690.658553240741</v>
      </c>
    </row>
    <row r="31" spans="1:24" x14ac:dyDescent="0.3">
      <c r="A31" s="23" t="s">
        <v>175</v>
      </c>
      <c r="B31" s="23">
        <v>2.7789999999999999</v>
      </c>
      <c r="C31" s="23">
        <v>12.035500000000001</v>
      </c>
      <c r="D31" s="23">
        <v>0.42870000000000003</v>
      </c>
      <c r="E31" s="23">
        <v>9.0258000000000003</v>
      </c>
      <c r="F31" s="23">
        <v>0.90610000000000002</v>
      </c>
      <c r="G31" s="23">
        <v>4.1006999999999998</v>
      </c>
      <c r="H31" s="23">
        <v>51.0505</v>
      </c>
      <c r="I31" s="23">
        <v>4.9242999999999997</v>
      </c>
      <c r="J31" s="23">
        <v>13.3744</v>
      </c>
      <c r="K31" s="23">
        <v>0.2238</v>
      </c>
      <c r="L31" s="23">
        <v>2.9000000000000001E-2</v>
      </c>
      <c r="M31" s="23">
        <v>2.1999999999999999E-2</v>
      </c>
      <c r="N31" s="23">
        <v>98.899799999999999</v>
      </c>
      <c r="O31" s="23">
        <v>-7666</v>
      </c>
      <c r="P31" s="23">
        <v>23016</v>
      </c>
      <c r="Q31" s="23">
        <v>49</v>
      </c>
      <c r="R31" s="23" t="s">
        <v>163</v>
      </c>
      <c r="S31" s="23" t="s">
        <v>163</v>
      </c>
      <c r="T31" s="23" t="s">
        <v>202</v>
      </c>
      <c r="U31" s="23" t="s">
        <v>163</v>
      </c>
      <c r="V31" s="23">
        <v>12.960800000000001</v>
      </c>
      <c r="W31" s="23">
        <v>3</v>
      </c>
      <c r="X31" s="24">
        <v>43690.664386574077</v>
      </c>
    </row>
    <row r="32" spans="1:24" x14ac:dyDescent="0.3">
      <c r="A32" s="23" t="s">
        <v>199</v>
      </c>
      <c r="B32" s="23">
        <f t="shared" ref="B32:M32" si="3">100*AVERAGE(B29:B31)/B$3</f>
        <v>100.45946955547254</v>
      </c>
      <c r="C32" s="23">
        <f t="shared" si="3"/>
        <v>98.867867620849452</v>
      </c>
      <c r="D32" s="23">
        <f t="shared" si="3"/>
        <v>98.710622710622715</v>
      </c>
      <c r="E32" s="23">
        <f t="shared" si="3"/>
        <v>100.3819751992914</v>
      </c>
      <c r="F32" s="23">
        <f t="shared" si="3"/>
        <v>100.77816492450638</v>
      </c>
      <c r="G32" s="23">
        <f t="shared" si="3"/>
        <v>100.01878624520133</v>
      </c>
      <c r="H32" s="23">
        <f t="shared" si="3"/>
        <v>99.728357700571195</v>
      </c>
      <c r="I32" s="23">
        <f t="shared" si="3"/>
        <v>97.902733545647564</v>
      </c>
      <c r="J32" s="23">
        <f t="shared" si="3"/>
        <v>99.190017185982228</v>
      </c>
      <c r="K32" s="23">
        <f t="shared" si="3"/>
        <v>85.753803596127256</v>
      </c>
      <c r="L32" s="23">
        <f t="shared" si="3"/>
        <v>97.333333333333329</v>
      </c>
      <c r="M32" s="23">
        <f t="shared" si="3"/>
        <v>100.28985507246379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3">
      <c r="A34" s="23" t="s">
        <v>208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3">
      <c r="A35" s="23"/>
      <c r="B35" s="23" t="s">
        <v>169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x14ac:dyDescent="0.3">
      <c r="A36" s="23" t="s">
        <v>170</v>
      </c>
      <c r="B36" s="23" t="s">
        <v>139</v>
      </c>
      <c r="C36" s="23" t="s">
        <v>140</v>
      </c>
      <c r="D36" s="23" t="s">
        <v>141</v>
      </c>
      <c r="E36" s="23" t="s">
        <v>142</v>
      </c>
      <c r="F36" s="23" t="s">
        <v>143</v>
      </c>
      <c r="G36" s="23" t="s">
        <v>144</v>
      </c>
      <c r="H36" s="23" t="s">
        <v>145</v>
      </c>
      <c r="I36" s="23" t="s">
        <v>146</v>
      </c>
      <c r="J36" s="23" t="s">
        <v>147</v>
      </c>
      <c r="K36" s="23" t="s">
        <v>148</v>
      </c>
      <c r="L36" s="23" t="s">
        <v>149</v>
      </c>
      <c r="M36" s="23" t="s">
        <v>150</v>
      </c>
      <c r="N36" s="23" t="s">
        <v>151</v>
      </c>
      <c r="O36" s="23" t="s">
        <v>152</v>
      </c>
      <c r="P36" s="23" t="s">
        <v>153</v>
      </c>
      <c r="Q36" s="23" t="s">
        <v>154</v>
      </c>
      <c r="R36" s="23" t="s">
        <v>155</v>
      </c>
      <c r="S36" s="23" t="s">
        <v>156</v>
      </c>
      <c r="T36" s="23" t="s">
        <v>157</v>
      </c>
      <c r="U36" s="23" t="s">
        <v>158</v>
      </c>
      <c r="V36" s="23" t="s">
        <v>159</v>
      </c>
      <c r="W36" s="23" t="s">
        <v>160</v>
      </c>
      <c r="X36" s="23" t="s">
        <v>161</v>
      </c>
    </row>
    <row r="37" spans="1:24" x14ac:dyDescent="0.3">
      <c r="A37" s="23" t="s">
        <v>171</v>
      </c>
      <c r="B37" s="23">
        <v>2.8203999999999998</v>
      </c>
      <c r="C37" s="23">
        <v>12.098800000000001</v>
      </c>
      <c r="D37" s="23">
        <v>0.42359999999999998</v>
      </c>
      <c r="E37" s="23">
        <v>9.0617000000000001</v>
      </c>
      <c r="F37" s="23">
        <v>0.83420000000000005</v>
      </c>
      <c r="G37" s="23">
        <v>4.1387999999999998</v>
      </c>
      <c r="H37" s="23">
        <v>50.014000000000003</v>
      </c>
      <c r="I37" s="23">
        <v>4.9095000000000004</v>
      </c>
      <c r="J37" s="23">
        <v>13.2058</v>
      </c>
      <c r="K37" s="23">
        <v>0.25380000000000003</v>
      </c>
      <c r="L37" s="23">
        <v>2.6200000000000001E-2</v>
      </c>
      <c r="M37" s="23">
        <v>2.75E-2</v>
      </c>
      <c r="N37" s="23">
        <v>97.8142</v>
      </c>
      <c r="O37" s="23">
        <v>-7686</v>
      </c>
      <c r="P37" s="23">
        <v>23004</v>
      </c>
      <c r="Q37" s="23">
        <v>34</v>
      </c>
      <c r="R37" s="23" t="s">
        <v>163</v>
      </c>
      <c r="S37" s="23" t="s">
        <v>163</v>
      </c>
      <c r="T37" s="23" t="s">
        <v>204</v>
      </c>
      <c r="U37" s="23" t="s">
        <v>163</v>
      </c>
      <c r="V37" s="23">
        <v>12.827400000000001</v>
      </c>
      <c r="W37" s="23">
        <v>1</v>
      </c>
      <c r="X37" s="24">
        <v>43691.839247685188</v>
      </c>
    </row>
    <row r="38" spans="1:24" x14ac:dyDescent="0.3">
      <c r="A38" s="23" t="s">
        <v>173</v>
      </c>
      <c r="B38" s="23">
        <v>2.6156999999999999</v>
      </c>
      <c r="C38" s="23">
        <v>11.7479</v>
      </c>
      <c r="D38" s="23">
        <v>0.43859999999999999</v>
      </c>
      <c r="E38" s="23">
        <v>9.0686999999999998</v>
      </c>
      <c r="F38" s="23">
        <v>0.85270000000000001</v>
      </c>
      <c r="G38" s="23">
        <v>4.1153000000000004</v>
      </c>
      <c r="H38" s="23">
        <v>49.374499999999998</v>
      </c>
      <c r="I38" s="23">
        <v>4.8606999999999996</v>
      </c>
      <c r="J38" s="23">
        <v>12.8139</v>
      </c>
      <c r="K38" s="23">
        <v>0.188</v>
      </c>
      <c r="L38" s="23">
        <v>2.3900000000000001E-2</v>
      </c>
      <c r="M38" s="23">
        <v>2.3300000000000001E-2</v>
      </c>
      <c r="N38" s="23">
        <v>96.123099999999994</v>
      </c>
      <c r="O38" s="23">
        <v>-7656</v>
      </c>
      <c r="P38" s="23">
        <v>23036</v>
      </c>
      <c r="Q38" s="23">
        <v>31</v>
      </c>
      <c r="R38" s="23" t="s">
        <v>163</v>
      </c>
      <c r="S38" s="23" t="s">
        <v>163</v>
      </c>
      <c r="T38" s="23" t="s">
        <v>205</v>
      </c>
      <c r="U38" s="23" t="s">
        <v>163</v>
      </c>
      <c r="V38" s="23">
        <v>12.596</v>
      </c>
      <c r="W38" s="23">
        <v>2</v>
      </c>
      <c r="X38" s="24">
        <v>43691.845092592594</v>
      </c>
    </row>
    <row r="39" spans="1:24" x14ac:dyDescent="0.3">
      <c r="A39" s="23" t="s">
        <v>175</v>
      </c>
      <c r="B39" s="23">
        <v>2.6406000000000001</v>
      </c>
      <c r="C39" s="23">
        <v>11.8316</v>
      </c>
      <c r="D39" s="23">
        <v>0.43969999999999998</v>
      </c>
      <c r="E39" s="23">
        <v>9.1523000000000003</v>
      </c>
      <c r="F39" s="23">
        <v>0.89990000000000003</v>
      </c>
      <c r="G39" s="23">
        <v>4.0613999999999999</v>
      </c>
      <c r="H39" s="23">
        <v>49.871400000000001</v>
      </c>
      <c r="I39" s="23">
        <v>4.7614999999999998</v>
      </c>
      <c r="J39" s="23">
        <v>13.593500000000001</v>
      </c>
      <c r="K39" s="23">
        <v>0.15690000000000001</v>
      </c>
      <c r="L39" s="23">
        <v>3.1600000000000003E-2</v>
      </c>
      <c r="M39" s="23">
        <v>2.1100000000000001E-2</v>
      </c>
      <c r="N39" s="23">
        <v>97.461399999999998</v>
      </c>
      <c r="O39" s="23">
        <v>-7587</v>
      </c>
      <c r="P39" s="23">
        <v>22987</v>
      </c>
      <c r="Q39" s="23">
        <v>34</v>
      </c>
      <c r="R39" s="23" t="s">
        <v>163</v>
      </c>
      <c r="S39" s="23" t="s">
        <v>163</v>
      </c>
      <c r="T39" s="23" t="s">
        <v>206</v>
      </c>
      <c r="U39" s="23" t="s">
        <v>163</v>
      </c>
      <c r="V39" s="23">
        <v>12.829499999999999</v>
      </c>
      <c r="W39" s="23">
        <v>3</v>
      </c>
      <c r="X39" s="24">
        <v>43691.850902777776</v>
      </c>
    </row>
    <row r="40" spans="1:24" x14ac:dyDescent="0.3">
      <c r="A40" s="23" t="s">
        <v>199</v>
      </c>
      <c r="B40" s="23">
        <f t="shared" ref="B40:M40" si="4">100*AVERAGE(B37:B39)/B$3</f>
        <v>100.56904495081558</v>
      </c>
      <c r="C40" s="23">
        <f t="shared" si="4"/>
        <v>97.826492281538748</v>
      </c>
      <c r="D40" s="23">
        <f t="shared" si="4"/>
        <v>95.377289377289358</v>
      </c>
      <c r="E40" s="23">
        <f t="shared" si="4"/>
        <v>100.68903159137879</v>
      </c>
      <c r="F40" s="23">
        <f t="shared" si="4"/>
        <v>100.14711575687187</v>
      </c>
      <c r="G40" s="23">
        <f t="shared" si="4"/>
        <v>100.59217512047699</v>
      </c>
      <c r="H40" s="23">
        <f t="shared" si="4"/>
        <v>97.770201226222298</v>
      </c>
      <c r="I40" s="23">
        <f t="shared" si="4"/>
        <v>96.415207006369428</v>
      </c>
      <c r="J40" s="23">
        <f t="shared" si="4"/>
        <v>98.665471120077726</v>
      </c>
      <c r="K40" s="23">
        <f t="shared" si="4"/>
        <v>82.807745504840938</v>
      </c>
      <c r="L40" s="23">
        <f t="shared" si="4"/>
        <v>90.777777777777786</v>
      </c>
      <c r="M40" s="23">
        <f t="shared" si="4"/>
        <v>104.20289855072463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3">
      <c r="A42" s="23" t="s">
        <v>209</v>
      </c>
      <c r="B42" s="23" t="s">
        <v>169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x14ac:dyDescent="0.3">
      <c r="A43" s="23" t="s">
        <v>170</v>
      </c>
      <c r="B43" s="23" t="s">
        <v>139</v>
      </c>
      <c r="C43" s="23" t="s">
        <v>140</v>
      </c>
      <c r="D43" s="23" t="s">
        <v>141</v>
      </c>
      <c r="E43" s="23" t="s">
        <v>142</v>
      </c>
      <c r="F43" s="23" t="s">
        <v>143</v>
      </c>
      <c r="G43" s="23" t="s">
        <v>144</v>
      </c>
      <c r="H43" s="23" t="s">
        <v>145</v>
      </c>
      <c r="I43" s="23" t="s">
        <v>146</v>
      </c>
      <c r="J43" s="23" t="s">
        <v>147</v>
      </c>
      <c r="K43" s="23" t="s">
        <v>148</v>
      </c>
      <c r="L43" s="23" t="s">
        <v>149</v>
      </c>
      <c r="M43" s="23" t="s">
        <v>150</v>
      </c>
      <c r="N43" s="23" t="s">
        <v>151</v>
      </c>
      <c r="O43" s="23" t="s">
        <v>152</v>
      </c>
      <c r="P43" s="23" t="s">
        <v>153</v>
      </c>
      <c r="Q43" s="23" t="s">
        <v>154</v>
      </c>
      <c r="R43" s="23" t="s">
        <v>155</v>
      </c>
      <c r="S43" s="23" t="s">
        <v>156</v>
      </c>
      <c r="T43" s="23" t="s">
        <v>157</v>
      </c>
      <c r="U43" s="23" t="s">
        <v>158</v>
      </c>
      <c r="V43" s="23" t="s">
        <v>159</v>
      </c>
      <c r="W43" s="23" t="s">
        <v>160</v>
      </c>
      <c r="X43" s="23" t="s">
        <v>161</v>
      </c>
    </row>
    <row r="44" spans="1:24" x14ac:dyDescent="0.3">
      <c r="A44" s="23" t="s">
        <v>171</v>
      </c>
      <c r="B44" s="23">
        <v>2.6368999999999998</v>
      </c>
      <c r="C44" s="23">
        <v>11.696099999999999</v>
      </c>
      <c r="D44" s="23">
        <v>0.44030000000000002</v>
      </c>
      <c r="E44" s="23">
        <v>9.0312999999999999</v>
      </c>
      <c r="F44" s="23">
        <v>0.8387</v>
      </c>
      <c r="G44" s="23">
        <v>4.0945</v>
      </c>
      <c r="H44" s="23">
        <v>49.731699999999996</v>
      </c>
      <c r="I44" s="23">
        <v>4.7102000000000004</v>
      </c>
      <c r="J44" s="23">
        <v>13.4534</v>
      </c>
      <c r="K44" s="23">
        <v>0.22420000000000001</v>
      </c>
      <c r="L44" s="23">
        <v>2.7199999999999998E-2</v>
      </c>
      <c r="M44" s="23">
        <v>2.0799999999999999E-2</v>
      </c>
      <c r="N44" s="23">
        <v>96.9054</v>
      </c>
      <c r="O44" s="23">
        <v>-7651</v>
      </c>
      <c r="P44" s="23">
        <v>23000</v>
      </c>
      <c r="Q44" s="23">
        <v>34</v>
      </c>
      <c r="R44" s="23" t="s">
        <v>163</v>
      </c>
      <c r="S44" s="23" t="s">
        <v>163</v>
      </c>
      <c r="T44" s="23" t="s">
        <v>204</v>
      </c>
      <c r="U44" s="23" t="s">
        <v>163</v>
      </c>
      <c r="V44" s="23">
        <v>12.7521</v>
      </c>
      <c r="W44" s="23">
        <v>1</v>
      </c>
      <c r="X44" s="24">
        <v>43692.340057870373</v>
      </c>
    </row>
    <row r="45" spans="1:24" x14ac:dyDescent="0.3">
      <c r="A45" s="23" t="s">
        <v>173</v>
      </c>
      <c r="B45" s="23">
        <v>2.6932999999999998</v>
      </c>
      <c r="C45" s="23">
        <v>11.747999999999999</v>
      </c>
      <c r="D45" s="23">
        <v>0.46510000000000001</v>
      </c>
      <c r="E45" s="23">
        <v>9.2309000000000001</v>
      </c>
      <c r="F45" s="23">
        <v>0.8337</v>
      </c>
      <c r="G45" s="23">
        <v>4.1106999999999996</v>
      </c>
      <c r="H45" s="23">
        <v>49.446199999999997</v>
      </c>
      <c r="I45" s="23">
        <v>4.7789999999999999</v>
      </c>
      <c r="J45" s="23">
        <v>13.316599999999999</v>
      </c>
      <c r="K45" s="23">
        <v>0.1419</v>
      </c>
      <c r="L45" s="23">
        <v>3.0200000000000001E-2</v>
      </c>
      <c r="M45" s="23">
        <v>2.5899999999999999E-2</v>
      </c>
      <c r="N45" s="23">
        <v>96.8215</v>
      </c>
      <c r="O45" s="23">
        <v>-7677</v>
      </c>
      <c r="P45" s="23">
        <v>23036</v>
      </c>
      <c r="Q45" s="23">
        <v>33</v>
      </c>
      <c r="R45" s="23" t="s">
        <v>163</v>
      </c>
      <c r="S45" s="23" t="s">
        <v>163</v>
      </c>
      <c r="T45" s="23" t="s">
        <v>205</v>
      </c>
      <c r="U45" s="23" t="s">
        <v>163</v>
      </c>
      <c r="V45" s="23">
        <v>12.731</v>
      </c>
      <c r="W45" s="23">
        <v>2</v>
      </c>
      <c r="X45" s="24">
        <v>43692.345856481479</v>
      </c>
    </row>
    <row r="46" spans="1:24" x14ac:dyDescent="0.3">
      <c r="A46" s="23" t="s">
        <v>175</v>
      </c>
      <c r="B46" s="23">
        <v>2.6768000000000001</v>
      </c>
      <c r="C46" s="23">
        <v>11.8504</v>
      </c>
      <c r="D46" s="23">
        <v>0.52569999999999995</v>
      </c>
      <c r="E46" s="23">
        <v>9.0375999999999994</v>
      </c>
      <c r="F46" s="23">
        <v>0.83069999999999999</v>
      </c>
      <c r="G46" s="23">
        <v>4.0513000000000003</v>
      </c>
      <c r="H46" s="23">
        <v>49.917700000000004</v>
      </c>
      <c r="I46" s="23">
        <v>4.9196999999999997</v>
      </c>
      <c r="J46" s="23">
        <v>13.2453</v>
      </c>
      <c r="K46" s="23">
        <v>0.20030000000000001</v>
      </c>
      <c r="L46" s="23">
        <v>3.2199999999999999E-2</v>
      </c>
      <c r="M46" s="23">
        <v>2.12E-2</v>
      </c>
      <c r="N46" s="23">
        <v>97.308800000000005</v>
      </c>
      <c r="O46" s="23">
        <v>-7587</v>
      </c>
      <c r="P46" s="23">
        <v>22982</v>
      </c>
      <c r="Q46" s="23">
        <v>37</v>
      </c>
      <c r="R46" s="23" t="s">
        <v>163</v>
      </c>
      <c r="S46" s="23" t="s">
        <v>163</v>
      </c>
      <c r="T46" s="23" t="s">
        <v>206</v>
      </c>
      <c r="U46" s="23" t="s">
        <v>163</v>
      </c>
      <c r="V46" s="23">
        <v>12.766299999999999</v>
      </c>
      <c r="W46" s="23">
        <v>3</v>
      </c>
      <c r="X46" s="24">
        <v>43692.351678240739</v>
      </c>
    </row>
    <row r="47" spans="1:24" x14ac:dyDescent="0.3">
      <c r="A47" s="23" t="s">
        <v>199</v>
      </c>
      <c r="B47" s="23">
        <f t="shared" ref="B47:M47" si="5">100*AVERAGE(B44:B46)/B$3</f>
        <v>99.701158012700773</v>
      </c>
      <c r="C47" s="23">
        <f t="shared" si="5"/>
        <v>96.774149324120529</v>
      </c>
      <c r="D47" s="23">
        <f t="shared" si="5"/>
        <v>104.84249084249082</v>
      </c>
      <c r="E47" s="23">
        <f t="shared" si="5"/>
        <v>100.75214053734868</v>
      </c>
      <c r="F47" s="23">
        <f t="shared" si="5"/>
        <v>96.906697638404935</v>
      </c>
      <c r="G47" s="23">
        <f t="shared" si="5"/>
        <v>100.11026709139915</v>
      </c>
      <c r="H47" s="23">
        <f t="shared" si="5"/>
        <v>97.662579259026344</v>
      </c>
      <c r="I47" s="23">
        <f t="shared" si="5"/>
        <v>95.600451167728224</v>
      </c>
      <c r="J47" s="23">
        <f t="shared" si="5"/>
        <v>99.666990460534507</v>
      </c>
      <c r="K47" s="23">
        <f t="shared" si="5"/>
        <v>78.340248962655593</v>
      </c>
      <c r="L47" s="23">
        <f t="shared" si="5"/>
        <v>99.555555555555557</v>
      </c>
      <c r="M47" s="23">
        <f t="shared" si="5"/>
        <v>98.405797101449295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6" x14ac:dyDescent="0.3">
      <c r="A49" s="23" t="s">
        <v>210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6" x14ac:dyDescent="0.3">
      <c r="A50" s="23" t="s">
        <v>170</v>
      </c>
      <c r="B50" s="23" t="s">
        <v>139</v>
      </c>
      <c r="C50" s="23" t="s">
        <v>140</v>
      </c>
      <c r="D50" s="23" t="s">
        <v>141</v>
      </c>
      <c r="E50" s="23" t="s">
        <v>142</v>
      </c>
      <c r="F50" s="23" t="s">
        <v>143</v>
      </c>
      <c r="G50" s="23" t="s">
        <v>144</v>
      </c>
      <c r="H50" s="23" t="s">
        <v>145</v>
      </c>
      <c r="I50" s="23" t="s">
        <v>146</v>
      </c>
      <c r="J50" s="23" t="s">
        <v>147</v>
      </c>
      <c r="K50" s="23" t="s">
        <v>148</v>
      </c>
      <c r="L50" s="23" t="s">
        <v>149</v>
      </c>
      <c r="M50" s="23" t="s">
        <v>150</v>
      </c>
      <c r="N50" s="23" t="s">
        <v>151</v>
      </c>
      <c r="O50" s="23" t="s">
        <v>152</v>
      </c>
      <c r="P50" s="23" t="s">
        <v>153</v>
      </c>
      <c r="Q50" s="23" t="s">
        <v>154</v>
      </c>
      <c r="R50" s="23" t="s">
        <v>155</v>
      </c>
      <c r="S50" s="23" t="s">
        <v>156</v>
      </c>
      <c r="T50" s="23" t="s">
        <v>157</v>
      </c>
      <c r="U50" s="23" t="s">
        <v>158</v>
      </c>
      <c r="V50" s="23" t="s">
        <v>159</v>
      </c>
      <c r="W50" s="23" t="s">
        <v>160</v>
      </c>
      <c r="X50" s="23" t="s">
        <v>161</v>
      </c>
    </row>
    <row r="51" spans="1:26" x14ac:dyDescent="0.3">
      <c r="A51" s="23" t="s">
        <v>171</v>
      </c>
      <c r="B51" s="23">
        <v>2.7646999999999999</v>
      </c>
      <c r="C51" s="23">
        <v>12.052899999999999</v>
      </c>
      <c r="D51" s="23">
        <v>0.38900000000000001</v>
      </c>
      <c r="E51" s="23">
        <v>9.0503</v>
      </c>
      <c r="F51" s="23">
        <v>0.88280000000000003</v>
      </c>
      <c r="G51" s="23">
        <v>4.0728999999999997</v>
      </c>
      <c r="H51" s="23">
        <v>51.027799999999999</v>
      </c>
      <c r="I51" s="23">
        <v>4.7624000000000004</v>
      </c>
      <c r="J51" s="23">
        <v>13.155799999999999</v>
      </c>
      <c r="K51" s="23">
        <v>0.23630000000000001</v>
      </c>
      <c r="L51" s="23">
        <v>2.6499999999999999E-2</v>
      </c>
      <c r="M51" s="23">
        <v>2.6599999999999999E-2</v>
      </c>
      <c r="N51" s="23">
        <v>98.448099999999997</v>
      </c>
      <c r="O51" s="23">
        <v>-7690</v>
      </c>
      <c r="P51" s="23">
        <v>23007</v>
      </c>
      <c r="Q51" s="23">
        <v>40</v>
      </c>
      <c r="R51" s="23" t="s">
        <v>163</v>
      </c>
      <c r="S51" s="23" t="s">
        <v>163</v>
      </c>
      <c r="T51" s="23" t="s">
        <v>204</v>
      </c>
      <c r="U51" s="23" t="s">
        <v>163</v>
      </c>
      <c r="V51" s="23">
        <v>12.8881</v>
      </c>
      <c r="W51" s="23">
        <v>1</v>
      </c>
      <c r="X51" s="24">
        <v>43692.758240740739</v>
      </c>
    </row>
    <row r="52" spans="1:26" x14ac:dyDescent="0.3">
      <c r="A52" s="23" t="s">
        <v>173</v>
      </c>
      <c r="B52" s="23">
        <v>2.7469000000000001</v>
      </c>
      <c r="C52" s="23">
        <v>12.001899999999999</v>
      </c>
      <c r="D52" s="23">
        <v>0.38579999999999998</v>
      </c>
      <c r="E52" s="23">
        <v>9.1860999999999997</v>
      </c>
      <c r="F52" s="23">
        <v>0.88580000000000003</v>
      </c>
      <c r="G52" s="23">
        <v>4.0519999999999996</v>
      </c>
      <c r="H52" s="23">
        <v>50.204000000000001</v>
      </c>
      <c r="I52" s="23">
        <v>4.9078999999999997</v>
      </c>
      <c r="J52" s="23">
        <v>13.579599999999999</v>
      </c>
      <c r="K52" s="23">
        <v>0.1973</v>
      </c>
      <c r="L52" s="23">
        <v>2.7699999999999999E-2</v>
      </c>
      <c r="M52" s="23">
        <v>2.4799999999999999E-2</v>
      </c>
      <c r="N52" s="23">
        <v>98.1999</v>
      </c>
      <c r="O52" s="23">
        <v>-7647</v>
      </c>
      <c r="P52" s="23">
        <v>23038</v>
      </c>
      <c r="Q52" s="23">
        <v>42</v>
      </c>
      <c r="R52" s="23" t="s">
        <v>163</v>
      </c>
      <c r="S52" s="23" t="s">
        <v>163</v>
      </c>
      <c r="T52" s="23" t="s">
        <v>205</v>
      </c>
      <c r="U52" s="23" t="s">
        <v>163</v>
      </c>
      <c r="V52" s="23">
        <v>12.911</v>
      </c>
      <c r="W52" s="23">
        <v>2</v>
      </c>
      <c r="X52" s="24">
        <v>43692.764050925929</v>
      </c>
    </row>
    <row r="53" spans="1:26" x14ac:dyDescent="0.3">
      <c r="A53" s="23" t="s">
        <v>175</v>
      </c>
      <c r="B53" s="23">
        <v>2.6690999999999998</v>
      </c>
      <c r="C53" s="23">
        <v>11.9278</v>
      </c>
      <c r="D53" s="23">
        <v>0.43780000000000002</v>
      </c>
      <c r="E53" s="23">
        <v>9.1082000000000001</v>
      </c>
      <c r="F53" s="23">
        <v>0.87549999999999994</v>
      </c>
      <c r="G53" s="23">
        <v>4.1014999999999997</v>
      </c>
      <c r="H53" s="23">
        <v>50.260300000000001</v>
      </c>
      <c r="I53" s="23">
        <v>4.8963999999999999</v>
      </c>
      <c r="J53" s="23">
        <v>13.335900000000001</v>
      </c>
      <c r="K53" s="23">
        <v>0.28160000000000002</v>
      </c>
      <c r="L53" s="23">
        <v>2.6700000000000002E-2</v>
      </c>
      <c r="M53" s="23">
        <v>1.9900000000000001E-2</v>
      </c>
      <c r="N53" s="23">
        <v>97.940700000000007</v>
      </c>
      <c r="O53" s="23">
        <v>-7598</v>
      </c>
      <c r="P53" s="23">
        <v>22981</v>
      </c>
      <c r="Q53" s="23">
        <v>39</v>
      </c>
      <c r="R53" s="23" t="s">
        <v>163</v>
      </c>
      <c r="S53" s="23" t="s">
        <v>163</v>
      </c>
      <c r="T53" s="23" t="s">
        <v>206</v>
      </c>
      <c r="U53" s="23" t="s">
        <v>163</v>
      </c>
      <c r="V53" s="23">
        <v>12.862500000000001</v>
      </c>
      <c r="W53" s="23">
        <v>3</v>
      </c>
      <c r="X53" s="24">
        <v>43692.769849537035</v>
      </c>
    </row>
    <row r="54" spans="1:26" x14ac:dyDescent="0.3">
      <c r="A54" s="23" t="s">
        <v>199</v>
      </c>
      <c r="B54" s="23">
        <f t="shared" ref="B54:M54" si="6">100*AVERAGE(B51:B53)/B$3</f>
        <v>101.86402689577885</v>
      </c>
      <c r="C54" s="23">
        <f t="shared" si="6"/>
        <v>98.660853829069666</v>
      </c>
      <c r="D54" s="23">
        <f t="shared" si="6"/>
        <v>88.835164835164818</v>
      </c>
      <c r="E54" s="23">
        <f t="shared" si="6"/>
        <v>100.9174785946265</v>
      </c>
      <c r="F54" s="23">
        <f t="shared" si="6"/>
        <v>102.36546651180797</v>
      </c>
      <c r="G54" s="23">
        <f t="shared" si="6"/>
        <v>99.864412317242483</v>
      </c>
      <c r="H54" s="23">
        <f t="shared" si="6"/>
        <v>99.232366504218419</v>
      </c>
      <c r="I54" s="23">
        <f t="shared" si="6"/>
        <v>96.647425690021237</v>
      </c>
      <c r="J54" s="23">
        <f t="shared" si="6"/>
        <v>99.806470895912739</v>
      </c>
      <c r="K54" s="23">
        <f t="shared" si="6"/>
        <v>98.921161825726159</v>
      </c>
      <c r="L54" s="23">
        <f t="shared" si="6"/>
        <v>89.8888888888889</v>
      </c>
      <c r="M54" s="23">
        <f t="shared" si="6"/>
        <v>103.33333333333334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6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6" x14ac:dyDescent="0.3">
      <c r="A56" s="23" t="s">
        <v>180</v>
      </c>
      <c r="B56" s="23">
        <f>100*AVERAGE(B7:B9,B14:B16,B21:B23,B29:B31,B37:B39,B44:B46,B51:B53)/B3</f>
        <v>99.724282690289414</v>
      </c>
      <c r="C56" s="23">
        <f t="shared" ref="C56:M56" si="7">100*AVERAGE(C7:C9,C14:C16,C21:C23,C29:C31,C37:C39,C44:C46,C51:C53)/C3</f>
        <v>97.984465152351987</v>
      </c>
      <c r="D56" s="23">
        <f t="shared" si="7"/>
        <v>97.915227629513325</v>
      </c>
      <c r="E56" s="23">
        <f t="shared" si="7"/>
        <v>100.49010924121642</v>
      </c>
      <c r="F56" s="23">
        <f t="shared" si="7"/>
        <v>100.89154360931364</v>
      </c>
      <c r="G56" s="23">
        <f t="shared" si="7"/>
        <v>100.11026709139915</v>
      </c>
      <c r="H56" s="23">
        <f t="shared" si="7"/>
        <v>98.679986300446899</v>
      </c>
      <c r="I56" s="23">
        <f t="shared" si="7"/>
        <v>97.134990142553846</v>
      </c>
      <c r="J56" s="23">
        <f t="shared" si="7"/>
        <v>99.339816327038889</v>
      </c>
      <c r="K56" s="23">
        <f t="shared" si="7"/>
        <v>86.824738194032818</v>
      </c>
      <c r="L56" s="23">
        <f t="shared" si="7"/>
        <v>91.238095238095241</v>
      </c>
      <c r="M56" s="23">
        <f t="shared" si="7"/>
        <v>98.695652173913047</v>
      </c>
      <c r="N56" s="23" t="e">
        <f>AVERAGE(#REF!,#REF!,N5:N7,N11:N13,N18:N20,N24:N26,N32:N34,N38:N40,N45:N47,N50:N52)/N$4</f>
        <v>#REF!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6" x14ac:dyDescent="0.3">
      <c r="A57" s="23" t="s">
        <v>181</v>
      </c>
      <c r="B57" s="23">
        <f>100*_xlfn.STDEV.P(B7:B9,B14:B16,B21:B23,B29:B31,B37:B39,B44:B46,B51:B53)/AVERAGE(B7:B9,B14:B16,B21:B23,B29:B31,B37:B39,B44:B46,B51:B53)</f>
        <v>3.6784023192272395</v>
      </c>
      <c r="C57" s="23">
        <f t="shared" ref="C57:M57" si="8">100*_xlfn.STDEV.P(C7:C9,C14:C16,C21:C23,C29:C31,C37:C39,C44:C46,C51:C53)/AVERAGE(C7:C9,C14:C16,C21:C23,C29:C31,C37:C39,C44:C46,C51:C53)</f>
        <v>0.90817277489116832</v>
      </c>
      <c r="D57" s="23">
        <f t="shared" si="8"/>
        <v>8.8484643013175681</v>
      </c>
      <c r="E57" s="23">
        <f t="shared" si="8"/>
        <v>0.87797134700708424</v>
      </c>
      <c r="F57" s="23">
        <f t="shared" si="8"/>
        <v>3.019734312802643</v>
      </c>
      <c r="G57" s="23">
        <f t="shared" si="8"/>
        <v>0.65560345967655054</v>
      </c>
      <c r="H57" s="23">
        <f t="shared" si="8"/>
        <v>1.0212773464619316</v>
      </c>
      <c r="I57" s="23">
        <f t="shared" si="8"/>
        <v>1.6747372943355858</v>
      </c>
      <c r="J57" s="23">
        <f t="shared" si="8"/>
        <v>1.6531244653722839</v>
      </c>
      <c r="K57" s="23">
        <f t="shared" si="8"/>
        <v>17.72177263148934</v>
      </c>
      <c r="L57" s="23">
        <f t="shared" si="8"/>
        <v>10.263230765164582</v>
      </c>
      <c r="M57" s="23">
        <f t="shared" si="8"/>
        <v>12.754697863351444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61" spans="1:26" x14ac:dyDescent="0.3">
      <c r="A61" s="25">
        <v>43831</v>
      </c>
    </row>
    <row r="62" spans="1:26" x14ac:dyDescent="0.3">
      <c r="A62" s="26" t="s">
        <v>323</v>
      </c>
      <c r="B62" s="27" t="s">
        <v>139</v>
      </c>
      <c r="C62" s="27" t="s">
        <v>140</v>
      </c>
      <c r="D62" s="27" t="s">
        <v>141</v>
      </c>
      <c r="E62" s="27" t="s">
        <v>145</v>
      </c>
      <c r="F62" s="27" t="s">
        <v>146</v>
      </c>
      <c r="G62" s="27" t="s">
        <v>143</v>
      </c>
      <c r="H62" s="27" t="s">
        <v>142</v>
      </c>
      <c r="I62" s="27" t="s">
        <v>144</v>
      </c>
      <c r="J62" s="27" t="s">
        <v>147</v>
      </c>
      <c r="K62" s="27" t="s">
        <v>148</v>
      </c>
      <c r="L62" s="27" t="s">
        <v>149</v>
      </c>
      <c r="M62" s="27" t="s">
        <v>150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x14ac:dyDescent="0.3">
      <c r="A63" s="26"/>
      <c r="B63" s="27">
        <v>2.677</v>
      </c>
      <c r="C63" s="27">
        <v>12.157</v>
      </c>
      <c r="D63" s="27">
        <v>0.45500000000000002</v>
      </c>
      <c r="E63" s="27">
        <v>50.887999999999998</v>
      </c>
      <c r="F63" s="27">
        <v>5.024</v>
      </c>
      <c r="G63" s="27">
        <v>0.86099999999999999</v>
      </c>
      <c r="H63" s="27">
        <v>9.032</v>
      </c>
      <c r="I63" s="27">
        <v>4.0810000000000004</v>
      </c>
      <c r="J63" s="27">
        <v>13.382999999999999</v>
      </c>
      <c r="K63" s="27">
        <v>0.24099999999999999</v>
      </c>
      <c r="L63" s="27">
        <v>0.03</v>
      </c>
      <c r="M63" s="27">
        <v>2.3E-2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3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3">
      <c r="A65" s="26"/>
      <c r="B65" s="26" t="s">
        <v>169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3">
      <c r="A66" s="26" t="s">
        <v>170</v>
      </c>
      <c r="B66" s="26" t="s">
        <v>139</v>
      </c>
      <c r="C66" s="26" t="s">
        <v>140</v>
      </c>
      <c r="D66" s="26" t="s">
        <v>141</v>
      </c>
      <c r="E66" s="26" t="s">
        <v>145</v>
      </c>
      <c r="F66" s="26" t="s">
        <v>146</v>
      </c>
      <c r="G66" s="26" t="s">
        <v>143</v>
      </c>
      <c r="H66" s="26" t="s">
        <v>142</v>
      </c>
      <c r="I66" s="26" t="s">
        <v>144</v>
      </c>
      <c r="J66" s="26" t="s">
        <v>147</v>
      </c>
      <c r="K66" s="26" t="s">
        <v>148</v>
      </c>
      <c r="L66" s="26" t="s">
        <v>149</v>
      </c>
      <c r="M66" s="26" t="s">
        <v>150</v>
      </c>
      <c r="N66" s="26" t="s">
        <v>151</v>
      </c>
      <c r="O66" s="26" t="s">
        <v>152</v>
      </c>
      <c r="P66" s="26" t="s">
        <v>153</v>
      </c>
      <c r="Q66" s="26" t="s">
        <v>154</v>
      </c>
      <c r="R66" s="26" t="s">
        <v>155</v>
      </c>
      <c r="S66" s="26" t="s">
        <v>156</v>
      </c>
      <c r="T66" s="26" t="s">
        <v>157</v>
      </c>
      <c r="U66" s="26" t="s">
        <v>158</v>
      </c>
      <c r="V66" s="26" t="s">
        <v>159</v>
      </c>
      <c r="W66" s="26" t="s">
        <v>160</v>
      </c>
      <c r="X66" s="26" t="s">
        <v>161</v>
      </c>
      <c r="Y66" s="26"/>
      <c r="Z66" s="26"/>
    </row>
    <row r="67" spans="1:26" x14ac:dyDescent="0.3">
      <c r="A67" s="26" t="s">
        <v>171</v>
      </c>
      <c r="B67" s="26">
        <v>2.6067999999999998</v>
      </c>
      <c r="C67" s="26">
        <v>12.0312</v>
      </c>
      <c r="D67" s="26">
        <v>0.4672</v>
      </c>
      <c r="E67" s="26">
        <v>50.024500000000003</v>
      </c>
      <c r="F67" s="26">
        <v>4.9467999999999996</v>
      </c>
      <c r="G67" s="26">
        <v>0.85519999999999996</v>
      </c>
      <c r="H67" s="26">
        <v>9.1198999999999995</v>
      </c>
      <c r="I67" s="26">
        <v>4.0418000000000003</v>
      </c>
      <c r="J67" s="26">
        <v>13.502700000000001</v>
      </c>
      <c r="K67" s="26">
        <v>0.1716</v>
      </c>
      <c r="L67" s="26">
        <v>2.92E-2</v>
      </c>
      <c r="M67" s="26">
        <v>2.98E-2</v>
      </c>
      <c r="N67" s="26">
        <v>97.826700000000002</v>
      </c>
      <c r="O67" s="26">
        <v>-6787</v>
      </c>
      <c r="P67" s="26">
        <v>26763</v>
      </c>
      <c r="Q67" s="26">
        <v>77</v>
      </c>
      <c r="R67" s="26" t="s">
        <v>163</v>
      </c>
      <c r="S67" s="26" t="s">
        <v>163</v>
      </c>
      <c r="T67" s="26" t="s">
        <v>324</v>
      </c>
      <c r="U67" s="26" t="s">
        <v>163</v>
      </c>
      <c r="V67" s="26">
        <v>12.854200000000001</v>
      </c>
      <c r="W67" s="26">
        <v>1</v>
      </c>
      <c r="X67" s="28">
        <v>43858.581250000003</v>
      </c>
      <c r="Y67" s="26"/>
      <c r="Z67" s="26"/>
    </row>
    <row r="68" spans="1:26" x14ac:dyDescent="0.3">
      <c r="A68" s="26" t="s">
        <v>344</v>
      </c>
      <c r="B68" s="26">
        <v>97.377661561449358</v>
      </c>
      <c r="C68" s="26">
        <v>98.965205231553853</v>
      </c>
      <c r="D68" s="26">
        <v>102.68131868131867</v>
      </c>
      <c r="E68" s="26">
        <v>98.303136299324024</v>
      </c>
      <c r="F68" s="26">
        <v>98.46337579617834</v>
      </c>
      <c r="G68" s="26">
        <v>99.326364692218348</v>
      </c>
      <c r="H68" s="26">
        <v>100.97320637732506</v>
      </c>
      <c r="I68" s="26">
        <v>99.039451114922798</v>
      </c>
      <c r="J68" s="26">
        <v>100.89441829186282</v>
      </c>
      <c r="K68" s="26">
        <v>71.203319502074692</v>
      </c>
      <c r="L68" s="26">
        <v>97.333333333333329</v>
      </c>
      <c r="M68" s="26">
        <v>129.56521739130434</v>
      </c>
      <c r="N68" s="26">
        <v>0</v>
      </c>
      <c r="O68" s="26">
        <v>0</v>
      </c>
      <c r="P68" s="26"/>
      <c r="Q68" s="26"/>
      <c r="R68" s="26"/>
      <c r="S68" s="26"/>
      <c r="T68" s="26"/>
      <c r="U68" s="26"/>
      <c r="V68" s="26"/>
      <c r="W68" s="26"/>
      <c r="X68" s="28"/>
      <c r="Y68" s="26"/>
      <c r="Z68" s="26"/>
    </row>
    <row r="69" spans="1:26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8"/>
      <c r="Y69" s="26"/>
      <c r="Z69" s="26"/>
    </row>
    <row r="70" spans="1:26" x14ac:dyDescent="0.3">
      <c r="A70" s="26"/>
      <c r="B70" s="26" t="s">
        <v>169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8"/>
      <c r="Y70" s="26"/>
      <c r="Z70" s="26"/>
    </row>
    <row r="71" spans="1:26" x14ac:dyDescent="0.3">
      <c r="A71" s="26" t="s">
        <v>170</v>
      </c>
      <c r="B71" s="26" t="s">
        <v>139</v>
      </c>
      <c r="C71" s="26" t="s">
        <v>140</v>
      </c>
      <c r="D71" s="26" t="s">
        <v>141</v>
      </c>
      <c r="E71" s="26" t="s">
        <v>145</v>
      </c>
      <c r="F71" s="26" t="s">
        <v>146</v>
      </c>
      <c r="G71" s="26" t="s">
        <v>143</v>
      </c>
      <c r="H71" s="26" t="s">
        <v>142</v>
      </c>
      <c r="I71" s="26" t="s">
        <v>144</v>
      </c>
      <c r="J71" s="26" t="s">
        <v>147</v>
      </c>
      <c r="K71" s="26" t="s">
        <v>148</v>
      </c>
      <c r="L71" s="26" t="s">
        <v>149</v>
      </c>
      <c r="M71" s="26" t="s">
        <v>150</v>
      </c>
      <c r="N71" s="26" t="s">
        <v>151</v>
      </c>
      <c r="O71" s="26" t="s">
        <v>152</v>
      </c>
      <c r="P71" s="26" t="s">
        <v>153</v>
      </c>
      <c r="Q71" s="26" t="s">
        <v>154</v>
      </c>
      <c r="R71" s="26" t="s">
        <v>155</v>
      </c>
      <c r="S71" s="26" t="s">
        <v>156</v>
      </c>
      <c r="T71" s="26" t="s">
        <v>157</v>
      </c>
      <c r="U71" s="26" t="s">
        <v>158</v>
      </c>
      <c r="V71" s="26" t="s">
        <v>159</v>
      </c>
      <c r="W71" s="26" t="s">
        <v>160</v>
      </c>
      <c r="X71" s="28" t="s">
        <v>161</v>
      </c>
      <c r="Y71" s="26"/>
      <c r="Z71" s="26"/>
    </row>
    <row r="72" spans="1:26" x14ac:dyDescent="0.3">
      <c r="A72" s="26" t="s">
        <v>171</v>
      </c>
      <c r="B72" s="26">
        <v>2.8039000000000001</v>
      </c>
      <c r="C72" s="26">
        <v>11.767799999999999</v>
      </c>
      <c r="D72" s="26">
        <v>0.53879999999999995</v>
      </c>
      <c r="E72" s="26">
        <v>49.320099999999996</v>
      </c>
      <c r="F72" s="26">
        <v>4.7911999999999999</v>
      </c>
      <c r="G72" s="26">
        <v>0.92989999999999995</v>
      </c>
      <c r="H72" s="26">
        <v>8.8702000000000005</v>
      </c>
      <c r="I72" s="26">
        <v>3.9807000000000001</v>
      </c>
      <c r="J72" s="26">
        <v>12.8508</v>
      </c>
      <c r="K72" s="26">
        <v>0.19800000000000001</v>
      </c>
      <c r="L72" s="26">
        <v>5.3900000000000003E-2</v>
      </c>
      <c r="M72" s="26">
        <v>4.1700000000000001E-2</v>
      </c>
      <c r="N72" s="26">
        <v>96.147000000000006</v>
      </c>
      <c r="O72" s="26">
        <v>-6770</v>
      </c>
      <c r="P72" s="26">
        <v>26739</v>
      </c>
      <c r="Q72" s="26">
        <v>77</v>
      </c>
      <c r="R72" s="26" t="s">
        <v>163</v>
      </c>
      <c r="S72" s="26" t="s">
        <v>163</v>
      </c>
      <c r="T72" s="26" t="s">
        <v>325</v>
      </c>
      <c r="U72" s="26" t="s">
        <v>163</v>
      </c>
      <c r="V72" s="26">
        <v>12.5906</v>
      </c>
      <c r="W72" s="26">
        <v>1</v>
      </c>
      <c r="X72" s="28">
        <v>43858.590520833335</v>
      </c>
      <c r="Y72" s="26"/>
      <c r="Z72" s="26"/>
    </row>
    <row r="73" spans="1:26" x14ac:dyDescent="0.3">
      <c r="A73" s="26" t="s">
        <v>344</v>
      </c>
      <c r="B73" s="26">
        <v>104.7403810235338</v>
      </c>
      <c r="C73" s="26">
        <v>96.798552274409801</v>
      </c>
      <c r="D73" s="26">
        <v>118.41758241758241</v>
      </c>
      <c r="E73" s="26">
        <v>96.918919981135033</v>
      </c>
      <c r="F73" s="26">
        <v>95.366242038216555</v>
      </c>
      <c r="G73" s="26">
        <v>108.00232288037165</v>
      </c>
      <c r="H73" s="26">
        <v>98.208591674047838</v>
      </c>
      <c r="I73" s="26">
        <v>97.542269051703002</v>
      </c>
      <c r="J73" s="26">
        <v>96.02331315848464</v>
      </c>
      <c r="K73" s="26">
        <v>82.157676348547724</v>
      </c>
      <c r="L73" s="26">
        <v>179.66666666666669</v>
      </c>
      <c r="M73" s="26">
        <v>181.30434782608697</v>
      </c>
      <c r="N73" s="26">
        <v>0</v>
      </c>
      <c r="O73" s="26">
        <v>0</v>
      </c>
      <c r="P73" s="26"/>
      <c r="Q73" s="26"/>
      <c r="R73" s="26"/>
      <c r="S73" s="26"/>
      <c r="T73" s="26"/>
      <c r="U73" s="26"/>
      <c r="V73" s="26"/>
      <c r="W73" s="26"/>
      <c r="X73" s="28"/>
      <c r="Y73" s="26"/>
      <c r="Z73" s="26"/>
    </row>
    <row r="74" spans="1:26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3">
      <c r="A75" s="26" t="s">
        <v>173</v>
      </c>
      <c r="B75" s="26">
        <v>2.9626000000000001</v>
      </c>
      <c r="C75" s="26">
        <v>12.0565</v>
      </c>
      <c r="D75" s="26">
        <v>0.41599999999999998</v>
      </c>
      <c r="E75" s="26">
        <v>50.028500000000001</v>
      </c>
      <c r="F75" s="26">
        <v>4.9063999999999997</v>
      </c>
      <c r="G75" s="26">
        <v>0.92359999999999998</v>
      </c>
      <c r="H75" s="26">
        <v>8.9733000000000001</v>
      </c>
      <c r="I75" s="26">
        <v>3.9925999999999999</v>
      </c>
      <c r="J75" s="26">
        <v>13.4496</v>
      </c>
      <c r="K75" s="26">
        <v>0.2429</v>
      </c>
      <c r="L75" s="26">
        <v>3.3799999999999997E-2</v>
      </c>
      <c r="M75" s="26">
        <v>2.18E-2</v>
      </c>
      <c r="N75" s="26">
        <v>98.007800000000003</v>
      </c>
      <c r="O75" s="26">
        <v>-6768</v>
      </c>
      <c r="P75" s="26">
        <v>26723</v>
      </c>
      <c r="Q75" s="26">
        <v>77</v>
      </c>
      <c r="R75" s="26" t="s">
        <v>163</v>
      </c>
      <c r="S75" s="26" t="s">
        <v>163</v>
      </c>
      <c r="T75" s="26" t="s">
        <v>326</v>
      </c>
      <c r="U75" s="26" t="s">
        <v>163</v>
      </c>
      <c r="V75" s="26">
        <v>12.8659</v>
      </c>
      <c r="W75" s="26">
        <v>2</v>
      </c>
      <c r="X75" s="28">
        <v>43858.596365740741</v>
      </c>
      <c r="Y75" s="26"/>
      <c r="Z75" s="26"/>
    </row>
    <row r="76" spans="1:26" x14ac:dyDescent="0.3">
      <c r="A76" s="26" t="s">
        <v>344</v>
      </c>
      <c r="B76" s="26">
        <v>110.66865894658198</v>
      </c>
      <c r="C76" s="26">
        <v>99.173315785144368</v>
      </c>
      <c r="D76" s="26">
        <v>91.428571428571431</v>
      </c>
      <c r="E76" s="26">
        <v>98.310996698632295</v>
      </c>
      <c r="F76" s="26">
        <v>97.659235668789805</v>
      </c>
      <c r="G76" s="26">
        <v>107.27061556329849</v>
      </c>
      <c r="H76" s="26">
        <v>99.350088573959255</v>
      </c>
      <c r="I76" s="26">
        <v>97.833864248958577</v>
      </c>
      <c r="J76" s="26">
        <v>100.497646267653</v>
      </c>
      <c r="K76" s="26">
        <v>100.78838174273859</v>
      </c>
      <c r="L76" s="26">
        <v>112.66666666666667</v>
      </c>
      <c r="M76" s="26">
        <v>94.782608695652186</v>
      </c>
      <c r="N76" s="26">
        <v>0</v>
      </c>
      <c r="O76" s="26">
        <v>0</v>
      </c>
      <c r="P76" s="26"/>
      <c r="Q76" s="26"/>
      <c r="R76" s="26"/>
      <c r="S76" s="26"/>
      <c r="T76" s="26"/>
      <c r="U76" s="26"/>
      <c r="V76" s="26"/>
      <c r="W76" s="26"/>
      <c r="X76" s="28"/>
      <c r="Y76" s="26"/>
      <c r="Z76" s="26"/>
    </row>
    <row r="77" spans="1:26" x14ac:dyDescent="0.3">
      <c r="A77" s="26" t="s">
        <v>162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>
        <v>0</v>
      </c>
      <c r="O77" s="26" t="s">
        <v>327</v>
      </c>
      <c r="P77" s="26" t="s">
        <v>327</v>
      </c>
      <c r="Q77" s="26" t="s">
        <v>327</v>
      </c>
      <c r="R77" s="26" t="s">
        <v>163</v>
      </c>
      <c r="S77" s="26" t="s">
        <v>163</v>
      </c>
      <c r="T77" s="26" t="s">
        <v>184</v>
      </c>
      <c r="U77" s="26" t="s">
        <v>163</v>
      </c>
      <c r="V77" s="26">
        <v>0</v>
      </c>
      <c r="W77" s="26">
        <v>4</v>
      </c>
      <c r="X77" s="28">
        <v>43858.590092592596</v>
      </c>
      <c r="Y77" s="26"/>
      <c r="Z77" s="28"/>
    </row>
    <row r="78" spans="1:26" x14ac:dyDescent="0.3">
      <c r="A78" s="26" t="s">
        <v>165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>
        <v>0</v>
      </c>
      <c r="O78" s="26" t="s">
        <v>327</v>
      </c>
      <c r="P78" s="26" t="s">
        <v>327</v>
      </c>
      <c r="Q78" s="26" t="s">
        <v>327</v>
      </c>
      <c r="R78" s="26" t="s">
        <v>163</v>
      </c>
      <c r="S78" s="26" t="s">
        <v>163</v>
      </c>
      <c r="T78" s="26" t="s">
        <v>185</v>
      </c>
      <c r="U78" s="26" t="s">
        <v>163</v>
      </c>
      <c r="V78" s="26">
        <v>0</v>
      </c>
      <c r="W78" s="26">
        <v>5</v>
      </c>
      <c r="X78" s="28">
        <v>43858.59033564815</v>
      </c>
      <c r="Y78" s="26"/>
      <c r="Z78" s="26"/>
    </row>
    <row r="79" spans="1:26" x14ac:dyDescent="0.3">
      <c r="A79" s="27" t="s">
        <v>328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3">
      <c r="A80" s="26" t="s">
        <v>171</v>
      </c>
      <c r="B80" s="26">
        <v>2.6067999999999998</v>
      </c>
      <c r="C80" s="26">
        <v>12.0312</v>
      </c>
      <c r="D80" s="26">
        <v>0.4672</v>
      </c>
      <c r="E80" s="26">
        <v>50.024500000000003</v>
      </c>
      <c r="F80" s="26">
        <v>4.9467999999999996</v>
      </c>
      <c r="G80" s="26">
        <v>0.85519999999999996</v>
      </c>
      <c r="H80" s="26">
        <v>9.1198999999999995</v>
      </c>
      <c r="I80" s="26">
        <v>4.0418000000000003</v>
      </c>
      <c r="J80" s="26">
        <v>13.502700000000001</v>
      </c>
      <c r="K80" s="26">
        <v>0.1716</v>
      </c>
      <c r="L80" s="26">
        <v>2.92E-2</v>
      </c>
      <c r="M80" s="26">
        <v>2.98E-2</v>
      </c>
      <c r="N80" s="26">
        <v>97.826700000000002</v>
      </c>
      <c r="O80" s="26">
        <v>-6787</v>
      </c>
      <c r="P80" s="26">
        <v>26763</v>
      </c>
      <c r="Q80" s="26">
        <v>77</v>
      </c>
      <c r="R80" s="26" t="s">
        <v>163</v>
      </c>
      <c r="S80" s="26" t="s">
        <v>163</v>
      </c>
      <c r="T80" s="26" t="s">
        <v>324</v>
      </c>
      <c r="U80" s="26" t="s">
        <v>163</v>
      </c>
      <c r="V80" s="26">
        <v>12.854200000000001</v>
      </c>
      <c r="W80" s="26">
        <v>1</v>
      </c>
      <c r="X80" s="28">
        <v>43858.581250000003</v>
      </c>
      <c r="Y80" s="26"/>
      <c r="Z80" s="26"/>
    </row>
    <row r="81" spans="1:26" x14ac:dyDescent="0.3">
      <c r="A81" s="26" t="s">
        <v>171</v>
      </c>
      <c r="B81" s="26">
        <v>2.8039000000000001</v>
      </c>
      <c r="C81" s="26">
        <v>11.767799999999999</v>
      </c>
      <c r="D81" s="26">
        <v>0.53879999999999995</v>
      </c>
      <c r="E81" s="26">
        <v>49.320099999999996</v>
      </c>
      <c r="F81" s="26">
        <v>4.7911999999999999</v>
      </c>
      <c r="G81" s="26">
        <v>0.92989999999999995</v>
      </c>
      <c r="H81" s="26">
        <v>8.8702000000000005</v>
      </c>
      <c r="I81" s="26">
        <v>3.9807000000000001</v>
      </c>
      <c r="J81" s="26">
        <v>12.8508</v>
      </c>
      <c r="K81" s="26">
        <v>0.19800000000000001</v>
      </c>
      <c r="L81" s="26">
        <v>5.3900000000000003E-2</v>
      </c>
      <c r="M81" s="26">
        <v>4.1700000000000001E-2</v>
      </c>
      <c r="N81" s="26">
        <v>96.147000000000006</v>
      </c>
      <c r="O81" s="26">
        <v>-6770</v>
      </c>
      <c r="P81" s="26">
        <v>26739</v>
      </c>
      <c r="Q81" s="26">
        <v>77</v>
      </c>
      <c r="R81" s="26" t="s">
        <v>163</v>
      </c>
      <c r="S81" s="26" t="s">
        <v>163</v>
      </c>
      <c r="T81" s="26" t="s">
        <v>325</v>
      </c>
      <c r="U81" s="26" t="s">
        <v>163</v>
      </c>
      <c r="V81" s="26">
        <v>12.5906</v>
      </c>
      <c r="W81" s="26">
        <v>1</v>
      </c>
      <c r="X81" s="28">
        <v>43858.590520833335</v>
      </c>
      <c r="Y81" s="26"/>
      <c r="Z81" s="26"/>
    </row>
    <row r="82" spans="1:26" x14ac:dyDescent="0.3">
      <c r="A82" s="26" t="s">
        <v>173</v>
      </c>
      <c r="B82" s="26">
        <v>2.9626000000000001</v>
      </c>
      <c r="C82" s="26">
        <v>12.0565</v>
      </c>
      <c r="D82" s="26">
        <v>0.41599999999999998</v>
      </c>
      <c r="E82" s="26">
        <v>50.028500000000001</v>
      </c>
      <c r="F82" s="26">
        <v>4.9063999999999997</v>
      </c>
      <c r="G82" s="26">
        <v>0.92359999999999998</v>
      </c>
      <c r="H82" s="26">
        <v>8.9733000000000001</v>
      </c>
      <c r="I82" s="26">
        <v>3.9925999999999999</v>
      </c>
      <c r="J82" s="26">
        <v>13.4496</v>
      </c>
      <c r="K82" s="26">
        <v>0.2429</v>
      </c>
      <c r="L82" s="26">
        <v>3.3799999999999997E-2</v>
      </c>
      <c r="M82" s="26">
        <v>2.18E-2</v>
      </c>
      <c r="N82" s="26">
        <v>98.007800000000003</v>
      </c>
      <c r="O82" s="26">
        <v>-6768</v>
      </c>
      <c r="P82" s="26">
        <v>26723</v>
      </c>
      <c r="Q82" s="26">
        <v>77</v>
      </c>
      <c r="R82" s="26" t="s">
        <v>163</v>
      </c>
      <c r="S82" s="26" t="s">
        <v>163</v>
      </c>
      <c r="T82" s="26" t="s">
        <v>326</v>
      </c>
      <c r="U82" s="26" t="s">
        <v>163</v>
      </c>
      <c r="V82" s="26">
        <v>12.8659</v>
      </c>
      <c r="W82" s="26">
        <v>2</v>
      </c>
      <c r="X82" s="28">
        <v>43858.596365740741</v>
      </c>
      <c r="Y82" s="26"/>
      <c r="Z82" s="26"/>
    </row>
    <row r="83" spans="1:26" x14ac:dyDescent="0.3">
      <c r="A83" s="26" t="s">
        <v>344</v>
      </c>
      <c r="B83" s="26">
        <v>1.0426223384385507</v>
      </c>
      <c r="C83" s="26">
        <v>0.98312357763702662</v>
      </c>
      <c r="D83" s="26">
        <v>1.0417582417582416</v>
      </c>
      <c r="E83" s="26">
        <v>0.97844350993030449</v>
      </c>
      <c r="F83" s="26">
        <v>0.97162951167728229</v>
      </c>
      <c r="G83" s="26">
        <v>1.048664343786295</v>
      </c>
      <c r="H83" s="26">
        <v>0.99510628875110718</v>
      </c>
      <c r="I83" s="26">
        <v>0.98138528138528136</v>
      </c>
      <c r="J83" s="26">
        <v>0.99138459239333487</v>
      </c>
      <c r="K83" s="26">
        <v>0.84716459197787009</v>
      </c>
      <c r="L83" s="26">
        <v>1.298888888888889</v>
      </c>
      <c r="M83" s="26">
        <v>1.3521739130434784</v>
      </c>
      <c r="N83" s="26" t="e">
        <v>#DIV/0!</v>
      </c>
      <c r="O83" s="26" t="s">
        <v>327</v>
      </c>
      <c r="P83" s="26" t="s">
        <v>327</v>
      </c>
      <c r="Q83" s="26" t="s">
        <v>327</v>
      </c>
      <c r="R83" s="26" t="s">
        <v>163</v>
      </c>
      <c r="S83" s="26" t="s">
        <v>163</v>
      </c>
      <c r="T83" s="26"/>
      <c r="U83" s="26" t="s">
        <v>163</v>
      </c>
      <c r="V83" s="26">
        <v>0</v>
      </c>
      <c r="W83" s="26">
        <v>4</v>
      </c>
      <c r="X83" s="28">
        <v>43858.541805555556</v>
      </c>
      <c r="Y83" s="26"/>
      <c r="Z83" s="26"/>
    </row>
    <row r="84" spans="1:26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8"/>
    </row>
    <row r="85" spans="1:26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3">
      <c r="A86" s="27" t="s">
        <v>330</v>
      </c>
      <c r="B86" s="26" t="s">
        <v>169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3">
      <c r="A87" s="26" t="s">
        <v>170</v>
      </c>
      <c r="B87" s="26" t="s">
        <v>139</v>
      </c>
      <c r="C87" s="26" t="s">
        <v>140</v>
      </c>
      <c r="D87" s="26" t="s">
        <v>141</v>
      </c>
      <c r="E87" s="26" t="s">
        <v>145</v>
      </c>
      <c r="F87" s="26" t="s">
        <v>146</v>
      </c>
      <c r="G87" s="26" t="s">
        <v>143</v>
      </c>
      <c r="H87" s="26" t="s">
        <v>142</v>
      </c>
      <c r="I87" s="26" t="s">
        <v>144</v>
      </c>
      <c r="J87" s="26" t="s">
        <v>147</v>
      </c>
      <c r="K87" s="26" t="s">
        <v>148</v>
      </c>
      <c r="L87" s="26" t="s">
        <v>149</v>
      </c>
      <c r="M87" s="26" t="s">
        <v>150</v>
      </c>
      <c r="N87" s="26" t="s">
        <v>151</v>
      </c>
      <c r="O87" s="26" t="s">
        <v>152</v>
      </c>
      <c r="P87" s="26" t="s">
        <v>153</v>
      </c>
      <c r="Q87" s="26" t="s">
        <v>154</v>
      </c>
      <c r="R87" s="26" t="s">
        <v>155</v>
      </c>
      <c r="S87" s="26" t="s">
        <v>156</v>
      </c>
      <c r="T87" s="26" t="s">
        <v>157</v>
      </c>
      <c r="U87" s="26" t="s">
        <v>158</v>
      </c>
      <c r="V87" s="26" t="s">
        <v>159</v>
      </c>
      <c r="W87" s="26" t="s">
        <v>160</v>
      </c>
      <c r="X87" s="26" t="s">
        <v>161</v>
      </c>
      <c r="Y87" s="26"/>
      <c r="Z87" s="26"/>
    </row>
    <row r="88" spans="1:26" x14ac:dyDescent="0.3">
      <c r="A88" s="26" t="s">
        <v>171</v>
      </c>
      <c r="B88" s="26">
        <v>2.8940000000000001</v>
      </c>
      <c r="C88" s="26">
        <v>11.559100000000001</v>
      </c>
      <c r="D88" s="26">
        <v>0.43880000000000002</v>
      </c>
      <c r="E88" s="26">
        <v>49.729700000000001</v>
      </c>
      <c r="F88" s="26">
        <v>4.9217000000000004</v>
      </c>
      <c r="G88" s="26">
        <v>0.81699999999999995</v>
      </c>
      <c r="H88" s="26">
        <v>8.9181000000000008</v>
      </c>
      <c r="I88" s="26">
        <v>4.0919999999999996</v>
      </c>
      <c r="J88" s="26">
        <v>12.9199</v>
      </c>
      <c r="K88" s="26">
        <v>0.21840000000000001</v>
      </c>
      <c r="L88" s="26">
        <v>2.3300000000000001E-2</v>
      </c>
      <c r="M88" s="26">
        <v>2.41E-2</v>
      </c>
      <c r="N88" s="26">
        <v>96.555999999999997</v>
      </c>
      <c r="O88" s="26">
        <v>-6789</v>
      </c>
      <c r="P88" s="26">
        <v>26731</v>
      </c>
      <c r="Q88" s="26">
        <v>77</v>
      </c>
      <c r="R88" s="26" t="s">
        <v>163</v>
      </c>
      <c r="S88" s="26" t="s">
        <v>163</v>
      </c>
      <c r="T88" s="26" t="s">
        <v>326</v>
      </c>
      <c r="U88" s="26" t="s">
        <v>163</v>
      </c>
      <c r="V88" s="26">
        <v>12.644</v>
      </c>
      <c r="W88" s="26">
        <v>1</v>
      </c>
      <c r="X88" s="28">
        <v>43859.093680555554</v>
      </c>
      <c r="Y88" s="26"/>
      <c r="Z88" s="26"/>
    </row>
    <row r="89" spans="1:26" x14ac:dyDescent="0.3">
      <c r="A89" s="26" t="s">
        <v>173</v>
      </c>
      <c r="B89" s="26">
        <v>2.6417000000000002</v>
      </c>
      <c r="C89" s="26">
        <v>11.541600000000001</v>
      </c>
      <c r="D89" s="26">
        <v>0.52869999999999995</v>
      </c>
      <c r="E89" s="26">
        <v>49.396799999999999</v>
      </c>
      <c r="F89" s="26">
        <v>4.9386999999999999</v>
      </c>
      <c r="G89" s="26">
        <v>0.85</v>
      </c>
      <c r="H89" s="26">
        <v>8.8902000000000001</v>
      </c>
      <c r="I89" s="26">
        <v>4.1077000000000004</v>
      </c>
      <c r="J89" s="26">
        <v>13.3668</v>
      </c>
      <c r="K89" s="26">
        <v>0.1643</v>
      </c>
      <c r="L89" s="26">
        <v>2.9100000000000001E-2</v>
      </c>
      <c r="M89" s="26">
        <v>2.6800000000000001E-2</v>
      </c>
      <c r="N89" s="26">
        <v>96.482399999999998</v>
      </c>
      <c r="O89" s="26">
        <v>-6765</v>
      </c>
      <c r="P89" s="26">
        <v>26739</v>
      </c>
      <c r="Q89" s="26">
        <v>77</v>
      </c>
      <c r="R89" s="26" t="s">
        <v>163</v>
      </c>
      <c r="S89" s="26" t="s">
        <v>163</v>
      </c>
      <c r="T89" s="26" t="s">
        <v>325</v>
      </c>
      <c r="U89" s="26" t="s">
        <v>163</v>
      </c>
      <c r="V89" s="26">
        <v>12.6837</v>
      </c>
      <c r="W89" s="26">
        <v>2</v>
      </c>
      <c r="X89" s="28">
        <v>43859.09952546296</v>
      </c>
      <c r="Y89" s="26"/>
      <c r="Z89" s="26"/>
    </row>
    <row r="90" spans="1:26" x14ac:dyDescent="0.3">
      <c r="A90" s="26" t="s">
        <v>331</v>
      </c>
      <c r="B90" s="26">
        <v>2.6819999999999999</v>
      </c>
      <c r="C90" s="26">
        <v>11.188700000000001</v>
      </c>
      <c r="D90" s="26">
        <v>0.41649999999999998</v>
      </c>
      <c r="E90" s="26">
        <v>48.929600000000001</v>
      </c>
      <c r="F90" s="26">
        <v>4.7504999999999997</v>
      </c>
      <c r="G90" s="26">
        <v>0.82530000000000003</v>
      </c>
      <c r="H90" s="26">
        <v>8.7477999999999998</v>
      </c>
      <c r="I90" s="26">
        <v>4.0636000000000001</v>
      </c>
      <c r="J90" s="26">
        <v>13.393800000000001</v>
      </c>
      <c r="K90" s="26">
        <v>0.19650000000000001</v>
      </c>
      <c r="L90" s="26">
        <v>4.9700000000000001E-2</v>
      </c>
      <c r="M90" s="26">
        <v>4.7600000000000003E-2</v>
      </c>
      <c r="N90" s="26">
        <v>95.291600000000003</v>
      </c>
      <c r="O90" s="26">
        <v>-6769</v>
      </c>
      <c r="P90" s="26">
        <v>26700</v>
      </c>
      <c r="Q90" s="26">
        <v>77</v>
      </c>
      <c r="R90" s="26" t="s">
        <v>163</v>
      </c>
      <c r="S90" s="26" t="s">
        <v>163</v>
      </c>
      <c r="T90" s="26" t="s">
        <v>326</v>
      </c>
      <c r="U90" s="26" t="s">
        <v>163</v>
      </c>
      <c r="V90" s="26">
        <v>12.551500000000001</v>
      </c>
      <c r="W90" s="26">
        <v>3</v>
      </c>
      <c r="X90" s="28">
        <v>43859.105393518519</v>
      </c>
      <c r="Y90" s="26"/>
      <c r="Z90" s="26"/>
    </row>
    <row r="91" spans="1:26" x14ac:dyDescent="0.3">
      <c r="A91" s="26" t="s">
        <v>344</v>
      </c>
      <c r="B91" s="26">
        <v>1.0339372431826672</v>
      </c>
      <c r="C91" s="26">
        <v>0.95009870856296796</v>
      </c>
      <c r="D91" s="26">
        <v>1.0631868131868132</v>
      </c>
      <c r="E91" s="26">
        <v>0.97396734004087404</v>
      </c>
      <c r="F91" s="26">
        <v>0.98132961783439487</v>
      </c>
      <c r="G91" s="26">
        <v>0.96806039488966311</v>
      </c>
      <c r="H91" s="26">
        <v>0.98584477413640403</v>
      </c>
      <c r="I91" s="26">
        <v>1.0046189659397207</v>
      </c>
      <c r="J91" s="26">
        <v>0.98209295374729144</v>
      </c>
      <c r="K91" s="26">
        <v>0.79398340248962662</v>
      </c>
      <c r="L91" s="26">
        <v>0.87333333333333341</v>
      </c>
      <c r="M91" s="26">
        <v>1.1065217391304347</v>
      </c>
      <c r="N91" s="26" t="e">
        <v>#DIV/0!</v>
      </c>
      <c r="O91" s="26" t="s">
        <v>327</v>
      </c>
      <c r="P91" s="26" t="s">
        <v>327</v>
      </c>
      <c r="Q91" s="26" t="s">
        <v>327</v>
      </c>
      <c r="R91" s="26" t="s">
        <v>163</v>
      </c>
      <c r="S91" s="26" t="s">
        <v>163</v>
      </c>
      <c r="T91" s="26"/>
      <c r="U91" s="26" t="s">
        <v>163</v>
      </c>
      <c r="V91" s="26">
        <v>0</v>
      </c>
      <c r="W91" s="26">
        <v>4</v>
      </c>
      <c r="X91" s="28">
        <v>43858.541805555556</v>
      </c>
      <c r="Y91" s="26"/>
      <c r="Z91" s="26"/>
    </row>
    <row r="92" spans="1:26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3">
      <c r="A94" s="26"/>
      <c r="B94" s="26" t="s">
        <v>169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3">
      <c r="A95" s="26" t="s">
        <v>170</v>
      </c>
      <c r="B95" s="26" t="s">
        <v>139</v>
      </c>
      <c r="C95" s="26" t="s">
        <v>140</v>
      </c>
      <c r="D95" s="26" t="s">
        <v>141</v>
      </c>
      <c r="E95" s="26" t="s">
        <v>145</v>
      </c>
      <c r="F95" s="26" t="s">
        <v>146</v>
      </c>
      <c r="G95" s="26" t="s">
        <v>143</v>
      </c>
      <c r="H95" s="26" t="s">
        <v>142</v>
      </c>
      <c r="I95" s="26" t="s">
        <v>144</v>
      </c>
      <c r="J95" s="26" t="s">
        <v>147</v>
      </c>
      <c r="K95" s="26" t="s">
        <v>148</v>
      </c>
      <c r="L95" s="26" t="s">
        <v>149</v>
      </c>
      <c r="M95" s="26" t="s">
        <v>150</v>
      </c>
      <c r="N95" s="26" t="s">
        <v>151</v>
      </c>
      <c r="O95" s="26" t="s">
        <v>152</v>
      </c>
      <c r="P95" s="26" t="s">
        <v>153</v>
      </c>
      <c r="Q95" s="26" t="s">
        <v>154</v>
      </c>
      <c r="R95" s="26" t="s">
        <v>155</v>
      </c>
      <c r="S95" s="26" t="s">
        <v>156</v>
      </c>
      <c r="T95" s="26" t="s">
        <v>157</v>
      </c>
      <c r="U95" s="26" t="s">
        <v>158</v>
      </c>
      <c r="V95" s="26" t="s">
        <v>159</v>
      </c>
      <c r="W95" s="26" t="s">
        <v>160</v>
      </c>
      <c r="X95" s="26" t="s">
        <v>161</v>
      </c>
      <c r="Y95" s="26"/>
      <c r="Z95" s="26"/>
    </row>
    <row r="96" spans="1:26" x14ac:dyDescent="0.3">
      <c r="A96" s="26" t="s">
        <v>171</v>
      </c>
      <c r="B96" s="26">
        <v>2.7911000000000001</v>
      </c>
      <c r="C96" s="26">
        <v>12.441000000000001</v>
      </c>
      <c r="D96" s="26">
        <v>0.50590000000000002</v>
      </c>
      <c r="E96" s="26">
        <v>49.851300000000002</v>
      </c>
      <c r="F96" s="26">
        <v>4.8693</v>
      </c>
      <c r="G96" s="26">
        <v>0.98360000000000003</v>
      </c>
      <c r="H96" s="26">
        <v>8.8882999999999992</v>
      </c>
      <c r="I96" s="26">
        <v>4.1173999999999999</v>
      </c>
      <c r="J96" s="26">
        <v>12.946400000000001</v>
      </c>
      <c r="K96" s="26">
        <v>0.19739999999999999</v>
      </c>
      <c r="L96" s="26">
        <v>3.0200000000000001E-2</v>
      </c>
      <c r="M96" s="26">
        <v>2.24E-2</v>
      </c>
      <c r="N96" s="26">
        <v>97.644199999999998</v>
      </c>
      <c r="O96" s="26">
        <v>-6620</v>
      </c>
      <c r="P96" s="26">
        <v>26659</v>
      </c>
      <c r="Q96" s="26">
        <v>83</v>
      </c>
      <c r="R96" s="26" t="s">
        <v>163</v>
      </c>
      <c r="S96" s="26" t="s">
        <v>163</v>
      </c>
      <c r="T96" s="26" t="s">
        <v>332</v>
      </c>
      <c r="U96" s="26" t="s">
        <v>163</v>
      </c>
      <c r="V96" s="26">
        <v>12.7722</v>
      </c>
      <c r="W96" s="26">
        <v>1</v>
      </c>
      <c r="X96" s="28">
        <v>43859.600405092591</v>
      </c>
      <c r="Y96" s="26"/>
      <c r="Z96" s="26"/>
    </row>
    <row r="97" spans="1:26" x14ac:dyDescent="0.3">
      <c r="A97" s="26" t="s">
        <v>173</v>
      </c>
      <c r="B97" s="26">
        <v>2.8561000000000001</v>
      </c>
      <c r="C97" s="26">
        <v>12.321999999999999</v>
      </c>
      <c r="D97" s="26">
        <v>0.43509999999999999</v>
      </c>
      <c r="E97" s="26">
        <v>50.012500000000003</v>
      </c>
      <c r="F97" s="26">
        <v>4.9283999999999999</v>
      </c>
      <c r="G97" s="26">
        <v>0.89459999999999995</v>
      </c>
      <c r="H97" s="26">
        <v>8.8953000000000007</v>
      </c>
      <c r="I97" s="26">
        <v>4.0747</v>
      </c>
      <c r="J97" s="26">
        <v>12.954499999999999</v>
      </c>
      <c r="K97" s="26">
        <v>0.2485</v>
      </c>
      <c r="L97" s="26">
        <v>3.1699999999999999E-2</v>
      </c>
      <c r="M97" s="26">
        <v>2.2800000000000001E-2</v>
      </c>
      <c r="N97" s="26">
        <v>97.676299999999998</v>
      </c>
      <c r="O97" s="26">
        <v>-6620</v>
      </c>
      <c r="P97" s="26">
        <v>26644</v>
      </c>
      <c r="Q97" s="26">
        <v>83</v>
      </c>
      <c r="R97" s="26" t="s">
        <v>163</v>
      </c>
      <c r="S97" s="26" t="s">
        <v>163</v>
      </c>
      <c r="T97" s="26" t="s">
        <v>333</v>
      </c>
      <c r="U97" s="26" t="s">
        <v>163</v>
      </c>
      <c r="V97" s="26">
        <v>12.7737</v>
      </c>
      <c r="W97" s="26">
        <v>2</v>
      </c>
      <c r="X97" s="28">
        <v>43859.606226851851</v>
      </c>
      <c r="Y97" s="26"/>
      <c r="Z97" s="26"/>
    </row>
    <row r="98" spans="1:26" x14ac:dyDescent="0.3">
      <c r="A98" s="26" t="s">
        <v>175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>
        <v>-6635</v>
      </c>
      <c r="P98" s="26">
        <v>26624</v>
      </c>
      <c r="Q98" s="26">
        <v>83</v>
      </c>
      <c r="R98" s="26" t="s">
        <v>163</v>
      </c>
      <c r="S98" s="26" t="s">
        <v>163</v>
      </c>
      <c r="T98" s="26" t="s">
        <v>334</v>
      </c>
      <c r="U98" s="26" t="s">
        <v>163</v>
      </c>
      <c r="V98" s="26">
        <v>0</v>
      </c>
      <c r="W98" s="26">
        <v>3</v>
      </c>
      <c r="X98" s="28">
        <v>43859.612083333333</v>
      </c>
      <c r="Y98" s="26"/>
      <c r="Z98" s="26"/>
    </row>
    <row r="99" spans="1:26" x14ac:dyDescent="0.3">
      <c r="A99" s="26" t="s">
        <v>344</v>
      </c>
      <c r="B99" s="26">
        <v>1.0547627941725812</v>
      </c>
      <c r="C99" s="26">
        <v>1.0184667269885661</v>
      </c>
      <c r="D99" s="26">
        <v>1.0340659340659342</v>
      </c>
      <c r="E99" s="26">
        <v>0.98121168055337216</v>
      </c>
      <c r="F99" s="26">
        <v>0.97508957006369412</v>
      </c>
      <c r="G99" s="26">
        <v>1.0907084785133567</v>
      </c>
      <c r="H99" s="26">
        <v>0.98447741364038976</v>
      </c>
      <c r="I99" s="26">
        <v>1.0036878216123497</v>
      </c>
      <c r="J99" s="26">
        <v>0.96767914518418896</v>
      </c>
      <c r="K99" s="26">
        <v>0.92510373443983396</v>
      </c>
      <c r="L99" s="26">
        <v>1.0316666666666667</v>
      </c>
      <c r="M99" s="26">
        <v>0.98260869565217401</v>
      </c>
      <c r="N99" s="26" t="e">
        <v>#DIV/0!</v>
      </c>
      <c r="O99" s="26" t="s">
        <v>327</v>
      </c>
      <c r="P99" s="26" t="s">
        <v>327</v>
      </c>
      <c r="Q99" s="26" t="s">
        <v>327</v>
      </c>
      <c r="R99" s="26" t="s">
        <v>163</v>
      </c>
      <c r="S99" s="26" t="s">
        <v>163</v>
      </c>
      <c r="T99" s="26"/>
      <c r="U99" s="26" t="s">
        <v>163</v>
      </c>
      <c r="V99" s="26">
        <v>0</v>
      </c>
      <c r="W99" s="26">
        <v>4</v>
      </c>
      <c r="X99" s="28">
        <v>43858.541805555556</v>
      </c>
      <c r="Y99" s="26"/>
      <c r="Z99" s="26"/>
    </row>
    <row r="102" spans="1:26" x14ac:dyDescent="0.3">
      <c r="A102" s="37">
        <v>43862</v>
      </c>
    </row>
    <row r="103" spans="1:26" x14ac:dyDescent="0.3">
      <c r="A103" s="34"/>
      <c r="B103" s="34" t="s">
        <v>139</v>
      </c>
      <c r="C103" s="34" t="s">
        <v>140</v>
      </c>
      <c r="D103" s="34" t="s">
        <v>141</v>
      </c>
      <c r="E103" s="34" t="s">
        <v>145</v>
      </c>
      <c r="F103" s="34" t="s">
        <v>146</v>
      </c>
      <c r="G103" s="34" t="s">
        <v>143</v>
      </c>
      <c r="H103" s="34" t="s">
        <v>142</v>
      </c>
      <c r="I103" s="34" t="s">
        <v>144</v>
      </c>
      <c r="J103" s="34" t="s">
        <v>147</v>
      </c>
      <c r="K103" s="34" t="s">
        <v>148</v>
      </c>
      <c r="L103" s="34" t="s">
        <v>149</v>
      </c>
      <c r="M103" s="34" t="s">
        <v>150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6" x14ac:dyDescent="0.3">
      <c r="A104" s="34" t="s">
        <v>323</v>
      </c>
      <c r="B104" s="34">
        <v>2.677</v>
      </c>
      <c r="C104" s="34">
        <v>12.157</v>
      </c>
      <c r="D104" s="34">
        <v>0.45500000000000002</v>
      </c>
      <c r="E104" s="34">
        <v>50.887999999999998</v>
      </c>
      <c r="F104" s="34">
        <v>5.024</v>
      </c>
      <c r="G104" s="34">
        <v>0.86099999999999999</v>
      </c>
      <c r="H104" s="34">
        <v>9.032</v>
      </c>
      <c r="I104" s="34">
        <v>4.0810000000000004</v>
      </c>
      <c r="J104" s="34">
        <v>13.382999999999999</v>
      </c>
      <c r="K104" s="34">
        <v>0.24099999999999999</v>
      </c>
      <c r="L104" s="34">
        <v>0.03</v>
      </c>
      <c r="M104" s="34">
        <v>2.3E-2</v>
      </c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6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6" x14ac:dyDescent="0.3">
      <c r="A106" s="34"/>
      <c r="B106" s="34" t="s">
        <v>169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6" x14ac:dyDescent="0.3">
      <c r="A107" s="34" t="s">
        <v>170</v>
      </c>
      <c r="B107" s="34" t="s">
        <v>139</v>
      </c>
      <c r="C107" s="34" t="s">
        <v>140</v>
      </c>
      <c r="D107" s="34" t="s">
        <v>141</v>
      </c>
      <c r="E107" s="34" t="s">
        <v>145</v>
      </c>
      <c r="F107" s="34" t="s">
        <v>146</v>
      </c>
      <c r="G107" s="34" t="s">
        <v>143</v>
      </c>
      <c r="H107" s="34" t="s">
        <v>142</v>
      </c>
      <c r="I107" s="34" t="s">
        <v>144</v>
      </c>
      <c r="J107" s="34" t="s">
        <v>147</v>
      </c>
      <c r="K107" s="34" t="s">
        <v>148</v>
      </c>
      <c r="L107" s="34" t="s">
        <v>149</v>
      </c>
      <c r="M107" s="34" t="s">
        <v>150</v>
      </c>
      <c r="N107" s="34" t="s">
        <v>151</v>
      </c>
      <c r="O107" s="34" t="s">
        <v>152</v>
      </c>
      <c r="P107" s="34" t="s">
        <v>153</v>
      </c>
      <c r="Q107" s="34" t="s">
        <v>154</v>
      </c>
      <c r="R107" s="34" t="s">
        <v>155</v>
      </c>
      <c r="S107" s="34" t="s">
        <v>156</v>
      </c>
      <c r="T107" s="34" t="s">
        <v>157</v>
      </c>
      <c r="U107" s="34" t="s">
        <v>158</v>
      </c>
      <c r="V107" s="34" t="s">
        <v>159</v>
      </c>
      <c r="W107" s="34" t="s">
        <v>160</v>
      </c>
      <c r="X107" s="34" t="s">
        <v>161</v>
      </c>
    </row>
    <row r="108" spans="1:26" x14ac:dyDescent="0.3">
      <c r="A108" s="34" t="s">
        <v>171</v>
      </c>
      <c r="B108" s="34">
        <v>2.6067999999999998</v>
      </c>
      <c r="C108" s="34">
        <v>12.0312</v>
      </c>
      <c r="D108" s="34">
        <v>0.4672</v>
      </c>
      <c r="E108" s="34">
        <v>50.024500000000003</v>
      </c>
      <c r="F108" s="34">
        <v>4.9467999999999996</v>
      </c>
      <c r="G108" s="34">
        <v>0.85519999999999996</v>
      </c>
      <c r="H108" s="34">
        <v>9.1198999999999995</v>
      </c>
      <c r="I108" s="34">
        <v>4.0418000000000003</v>
      </c>
      <c r="J108" s="34">
        <v>13.502700000000001</v>
      </c>
      <c r="K108" s="34">
        <v>0.1716</v>
      </c>
      <c r="L108" s="34">
        <v>2.92E-2</v>
      </c>
      <c r="M108" s="34">
        <v>2.98E-2</v>
      </c>
      <c r="N108" s="34">
        <v>97.826700000000002</v>
      </c>
      <c r="O108" s="34">
        <v>-6787</v>
      </c>
      <c r="P108" s="34">
        <v>26763</v>
      </c>
      <c r="Q108" s="34">
        <v>77</v>
      </c>
      <c r="R108" s="34" t="s">
        <v>163</v>
      </c>
      <c r="S108" s="34" t="s">
        <v>163</v>
      </c>
      <c r="T108" s="34" t="s">
        <v>324</v>
      </c>
      <c r="U108" s="34" t="s">
        <v>163</v>
      </c>
      <c r="V108" s="34">
        <v>12.854200000000001</v>
      </c>
      <c r="W108" s="34">
        <v>1</v>
      </c>
      <c r="X108" s="34">
        <v>43858.581250000003</v>
      </c>
    </row>
    <row r="109" spans="1:26" x14ac:dyDescent="0.3">
      <c r="A109" s="34" t="s">
        <v>344</v>
      </c>
      <c r="B109" s="34">
        <v>97.377661561449358</v>
      </c>
      <c r="C109" s="34">
        <v>98.965205231553853</v>
      </c>
      <c r="D109" s="34">
        <v>102.68131868131867</v>
      </c>
      <c r="E109" s="34">
        <v>98.303136299324024</v>
      </c>
      <c r="F109" s="34">
        <v>98.46337579617834</v>
      </c>
      <c r="G109" s="34">
        <v>99.326364692218348</v>
      </c>
      <c r="H109" s="34">
        <v>100.97320637732506</v>
      </c>
      <c r="I109" s="34">
        <v>99.039451114922798</v>
      </c>
      <c r="J109" s="34">
        <v>100.89441829186282</v>
      </c>
      <c r="K109" s="34">
        <v>71.203319502074692</v>
      </c>
      <c r="L109" s="34">
        <v>97.333333333333329</v>
      </c>
      <c r="M109" s="34">
        <v>129.56521739130434</v>
      </c>
      <c r="N109" s="34">
        <v>0</v>
      </c>
      <c r="O109" s="34">
        <v>0</v>
      </c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6" x14ac:dyDescent="0.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6" x14ac:dyDescent="0.3">
      <c r="A111" s="34"/>
      <c r="B111" s="34" t="s">
        <v>169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6" x14ac:dyDescent="0.3">
      <c r="A112" s="34" t="s">
        <v>170</v>
      </c>
      <c r="B112" s="34" t="s">
        <v>139</v>
      </c>
      <c r="C112" s="34" t="s">
        <v>140</v>
      </c>
      <c r="D112" s="34" t="s">
        <v>141</v>
      </c>
      <c r="E112" s="34" t="s">
        <v>145</v>
      </c>
      <c r="F112" s="34" t="s">
        <v>146</v>
      </c>
      <c r="G112" s="34" t="s">
        <v>143</v>
      </c>
      <c r="H112" s="34" t="s">
        <v>142</v>
      </c>
      <c r="I112" s="34" t="s">
        <v>144</v>
      </c>
      <c r="J112" s="34" t="s">
        <v>147</v>
      </c>
      <c r="K112" s="34" t="s">
        <v>148</v>
      </c>
      <c r="L112" s="34" t="s">
        <v>149</v>
      </c>
      <c r="M112" s="34" t="s">
        <v>150</v>
      </c>
      <c r="N112" s="34" t="s">
        <v>151</v>
      </c>
      <c r="O112" s="34" t="s">
        <v>152</v>
      </c>
      <c r="P112" s="34" t="s">
        <v>153</v>
      </c>
      <c r="Q112" s="34" t="s">
        <v>154</v>
      </c>
      <c r="R112" s="34" t="s">
        <v>155</v>
      </c>
      <c r="S112" s="34" t="s">
        <v>156</v>
      </c>
      <c r="T112" s="34" t="s">
        <v>157</v>
      </c>
      <c r="U112" s="34" t="s">
        <v>158</v>
      </c>
      <c r="V112" s="34" t="s">
        <v>159</v>
      </c>
      <c r="W112" s="34" t="s">
        <v>160</v>
      </c>
      <c r="X112" s="34" t="s">
        <v>161</v>
      </c>
    </row>
    <row r="113" spans="1:24" x14ac:dyDescent="0.3">
      <c r="A113" s="34" t="s">
        <v>171</v>
      </c>
      <c r="B113" s="34">
        <v>2.8039000000000001</v>
      </c>
      <c r="C113" s="34">
        <v>11.767799999999999</v>
      </c>
      <c r="D113" s="34">
        <v>0.53879999999999995</v>
      </c>
      <c r="E113" s="34">
        <v>49.320099999999996</v>
      </c>
      <c r="F113" s="34">
        <v>4.7911999999999999</v>
      </c>
      <c r="G113" s="34">
        <v>0.92989999999999995</v>
      </c>
      <c r="H113" s="34">
        <v>8.8702000000000005</v>
      </c>
      <c r="I113" s="34">
        <v>3.9807000000000001</v>
      </c>
      <c r="J113" s="34">
        <v>12.8508</v>
      </c>
      <c r="K113" s="34">
        <v>0.19800000000000001</v>
      </c>
      <c r="L113" s="34">
        <v>5.3900000000000003E-2</v>
      </c>
      <c r="M113" s="34">
        <v>4.1700000000000001E-2</v>
      </c>
      <c r="N113" s="34">
        <v>96.147000000000006</v>
      </c>
      <c r="O113" s="34">
        <v>-6770</v>
      </c>
      <c r="P113" s="34">
        <v>26739</v>
      </c>
      <c r="Q113" s="34">
        <v>77</v>
      </c>
      <c r="R113" s="34" t="s">
        <v>163</v>
      </c>
      <c r="S113" s="34" t="s">
        <v>163</v>
      </c>
      <c r="T113" s="34" t="s">
        <v>325</v>
      </c>
      <c r="U113" s="34" t="s">
        <v>163</v>
      </c>
      <c r="V113" s="34">
        <v>12.5906</v>
      </c>
      <c r="W113" s="34">
        <v>1</v>
      </c>
      <c r="X113" s="34">
        <v>43858.590520833335</v>
      </c>
    </row>
    <row r="114" spans="1:24" x14ac:dyDescent="0.3">
      <c r="A114" s="34" t="s">
        <v>344</v>
      </c>
      <c r="B114" s="34">
        <v>104.7403810235338</v>
      </c>
      <c r="C114" s="34">
        <v>96.798552274409801</v>
      </c>
      <c r="D114" s="34">
        <v>118.41758241758241</v>
      </c>
      <c r="E114" s="34">
        <v>96.918919981135033</v>
      </c>
      <c r="F114" s="34">
        <v>95.366242038216555</v>
      </c>
      <c r="G114" s="34">
        <v>108.00232288037165</v>
      </c>
      <c r="H114" s="34">
        <v>98.208591674047838</v>
      </c>
      <c r="I114" s="34">
        <v>97.542269051703002</v>
      </c>
      <c r="J114" s="34">
        <v>96.02331315848464</v>
      </c>
      <c r="K114" s="34">
        <v>82.157676348547724</v>
      </c>
      <c r="L114" s="34">
        <v>179.66666666666669</v>
      </c>
      <c r="M114" s="34">
        <v>181.30434782608697</v>
      </c>
      <c r="N114" s="34">
        <v>0</v>
      </c>
      <c r="O114" s="34">
        <v>0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 x14ac:dyDescent="0.3">
      <c r="A116" s="34" t="s">
        <v>173</v>
      </c>
      <c r="B116" s="34">
        <v>2.9626000000000001</v>
      </c>
      <c r="C116" s="34">
        <v>12.0565</v>
      </c>
      <c r="D116" s="34">
        <v>0.41599999999999998</v>
      </c>
      <c r="E116" s="34">
        <v>50.028500000000001</v>
      </c>
      <c r="F116" s="34">
        <v>4.9063999999999997</v>
      </c>
      <c r="G116" s="34">
        <v>0.92359999999999998</v>
      </c>
      <c r="H116" s="34">
        <v>8.9733000000000001</v>
      </c>
      <c r="I116" s="34">
        <v>3.9925999999999999</v>
      </c>
      <c r="J116" s="34">
        <v>13.4496</v>
      </c>
      <c r="K116" s="34">
        <v>0.2429</v>
      </c>
      <c r="L116" s="34">
        <v>3.3799999999999997E-2</v>
      </c>
      <c r="M116" s="34">
        <v>2.18E-2</v>
      </c>
      <c r="N116" s="34">
        <v>98.007800000000003</v>
      </c>
      <c r="O116" s="34">
        <v>-6768</v>
      </c>
      <c r="P116" s="34">
        <v>26723</v>
      </c>
      <c r="Q116" s="34">
        <v>77</v>
      </c>
      <c r="R116" s="34" t="s">
        <v>163</v>
      </c>
      <c r="S116" s="34" t="s">
        <v>163</v>
      </c>
      <c r="T116" s="34" t="s">
        <v>326</v>
      </c>
      <c r="U116" s="34" t="s">
        <v>163</v>
      </c>
      <c r="V116" s="34">
        <v>12.8659</v>
      </c>
      <c r="W116" s="34">
        <v>2</v>
      </c>
      <c r="X116" s="34">
        <v>43858.596365740741</v>
      </c>
    </row>
    <row r="117" spans="1:24" x14ac:dyDescent="0.3">
      <c r="A117" s="34" t="s">
        <v>344</v>
      </c>
      <c r="B117" s="34">
        <v>110.66865894658198</v>
      </c>
      <c r="C117" s="34">
        <v>99.173315785144368</v>
      </c>
      <c r="D117" s="34">
        <v>91.428571428571431</v>
      </c>
      <c r="E117" s="34">
        <v>98.310996698632295</v>
      </c>
      <c r="F117" s="34">
        <v>97.659235668789805</v>
      </c>
      <c r="G117" s="34">
        <v>107.27061556329849</v>
      </c>
      <c r="H117" s="34">
        <v>99.350088573959255</v>
      </c>
      <c r="I117" s="34">
        <v>97.833864248958577</v>
      </c>
      <c r="J117" s="34">
        <v>100.497646267653</v>
      </c>
      <c r="K117" s="34">
        <v>100.78838174273859</v>
      </c>
      <c r="L117" s="34">
        <v>112.66666666666667</v>
      </c>
      <c r="M117" s="34">
        <v>94.782608695652186</v>
      </c>
      <c r="N117" s="34">
        <v>0</v>
      </c>
      <c r="O117" s="34">
        <v>0</v>
      </c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 x14ac:dyDescent="0.3">
      <c r="A118" s="34" t="s">
        <v>162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>
        <v>0</v>
      </c>
      <c r="O118" s="34" t="s">
        <v>327</v>
      </c>
      <c r="P118" s="34" t="s">
        <v>327</v>
      </c>
      <c r="Q118" s="34" t="s">
        <v>327</v>
      </c>
      <c r="R118" s="34" t="s">
        <v>163</v>
      </c>
      <c r="S118" s="34" t="s">
        <v>163</v>
      </c>
      <c r="T118" s="34"/>
      <c r="U118" s="34" t="s">
        <v>163</v>
      </c>
      <c r="V118" s="34">
        <v>0</v>
      </c>
      <c r="W118" s="34">
        <v>4</v>
      </c>
      <c r="X118" s="34">
        <v>43858.590092592596</v>
      </c>
    </row>
    <row r="119" spans="1:24" x14ac:dyDescent="0.3">
      <c r="A119" s="34" t="s">
        <v>165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>
        <v>0</v>
      </c>
      <c r="O119" s="34" t="s">
        <v>327</v>
      </c>
      <c r="P119" s="34" t="s">
        <v>327</v>
      </c>
      <c r="Q119" s="34" t="s">
        <v>327</v>
      </c>
      <c r="R119" s="34" t="s">
        <v>163</v>
      </c>
      <c r="S119" s="34" t="s">
        <v>163</v>
      </c>
      <c r="T119" s="34"/>
      <c r="U119" s="34" t="s">
        <v>163</v>
      </c>
      <c r="V119" s="34">
        <v>0</v>
      </c>
      <c r="W119" s="34">
        <v>5</v>
      </c>
      <c r="X119" s="34">
        <v>43858.59033564815</v>
      </c>
    </row>
    <row r="120" spans="1:24" x14ac:dyDescent="0.3">
      <c r="A120" s="34" t="s">
        <v>328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 x14ac:dyDescent="0.3">
      <c r="A121" s="34" t="s">
        <v>171</v>
      </c>
      <c r="B121" s="34">
        <v>2.6067999999999998</v>
      </c>
      <c r="C121" s="34">
        <v>12.0312</v>
      </c>
      <c r="D121" s="34">
        <v>0.4672</v>
      </c>
      <c r="E121" s="34">
        <v>50.024500000000003</v>
      </c>
      <c r="F121" s="34">
        <v>4.9467999999999996</v>
      </c>
      <c r="G121" s="34">
        <v>0.85519999999999996</v>
      </c>
      <c r="H121" s="34">
        <v>9.1198999999999995</v>
      </c>
      <c r="I121" s="34">
        <v>4.0418000000000003</v>
      </c>
      <c r="J121" s="34">
        <v>13.502700000000001</v>
      </c>
      <c r="K121" s="34">
        <v>0.1716</v>
      </c>
      <c r="L121" s="34">
        <v>2.92E-2</v>
      </c>
      <c r="M121" s="34">
        <v>2.98E-2</v>
      </c>
      <c r="N121" s="34">
        <v>97.826700000000002</v>
      </c>
      <c r="O121" s="34">
        <v>-6787</v>
      </c>
      <c r="P121" s="34">
        <v>26763</v>
      </c>
      <c r="Q121" s="34">
        <v>77</v>
      </c>
      <c r="R121" s="34" t="s">
        <v>163</v>
      </c>
      <c r="S121" s="34" t="s">
        <v>163</v>
      </c>
      <c r="T121" s="34" t="s">
        <v>324</v>
      </c>
      <c r="U121" s="34" t="s">
        <v>163</v>
      </c>
      <c r="V121" s="34">
        <v>12.854200000000001</v>
      </c>
      <c r="W121" s="34">
        <v>1</v>
      </c>
      <c r="X121" s="34">
        <v>43858.581250000003</v>
      </c>
    </row>
    <row r="122" spans="1:24" x14ac:dyDescent="0.3">
      <c r="A122" s="34" t="s">
        <v>171</v>
      </c>
      <c r="B122" s="34">
        <v>2.8039000000000001</v>
      </c>
      <c r="C122" s="34">
        <v>11.767799999999999</v>
      </c>
      <c r="D122" s="34">
        <v>0.53879999999999995</v>
      </c>
      <c r="E122" s="34">
        <v>49.320099999999996</v>
      </c>
      <c r="F122" s="34">
        <v>4.7911999999999999</v>
      </c>
      <c r="G122" s="34">
        <v>0.92989999999999995</v>
      </c>
      <c r="H122" s="34">
        <v>8.8702000000000005</v>
      </c>
      <c r="I122" s="34">
        <v>3.9807000000000001</v>
      </c>
      <c r="J122" s="34">
        <v>12.8508</v>
      </c>
      <c r="K122" s="34">
        <v>0.19800000000000001</v>
      </c>
      <c r="L122" s="34">
        <v>5.3900000000000003E-2</v>
      </c>
      <c r="M122" s="34">
        <v>4.1700000000000001E-2</v>
      </c>
      <c r="N122" s="34">
        <v>96.147000000000006</v>
      </c>
      <c r="O122" s="34">
        <v>-6770</v>
      </c>
      <c r="P122" s="34">
        <v>26739</v>
      </c>
      <c r="Q122" s="34">
        <v>77</v>
      </c>
      <c r="R122" s="34" t="s">
        <v>163</v>
      </c>
      <c r="S122" s="34" t="s">
        <v>163</v>
      </c>
      <c r="T122" s="34" t="s">
        <v>325</v>
      </c>
      <c r="U122" s="34" t="s">
        <v>163</v>
      </c>
      <c r="V122" s="34">
        <v>12.5906</v>
      </c>
      <c r="W122" s="34">
        <v>1</v>
      </c>
      <c r="X122" s="34">
        <v>43858.590520833335</v>
      </c>
    </row>
    <row r="123" spans="1:24" x14ac:dyDescent="0.3">
      <c r="A123" s="34" t="s">
        <v>173</v>
      </c>
      <c r="B123" s="34">
        <v>2.9626000000000001</v>
      </c>
      <c r="C123" s="34">
        <v>12.0565</v>
      </c>
      <c r="D123" s="34">
        <v>0.41599999999999998</v>
      </c>
      <c r="E123" s="34">
        <v>50.028500000000001</v>
      </c>
      <c r="F123" s="34">
        <v>4.9063999999999997</v>
      </c>
      <c r="G123" s="34">
        <v>0.92359999999999998</v>
      </c>
      <c r="H123" s="34">
        <v>8.9733000000000001</v>
      </c>
      <c r="I123" s="34">
        <v>3.9925999999999999</v>
      </c>
      <c r="J123" s="34">
        <v>13.4496</v>
      </c>
      <c r="K123" s="34">
        <v>0.2429</v>
      </c>
      <c r="L123" s="34">
        <v>3.3799999999999997E-2</v>
      </c>
      <c r="M123" s="34">
        <v>2.18E-2</v>
      </c>
      <c r="N123" s="34">
        <v>98.007800000000003</v>
      </c>
      <c r="O123" s="34">
        <v>-6768</v>
      </c>
      <c r="P123" s="34">
        <v>26723</v>
      </c>
      <c r="Q123" s="34">
        <v>77</v>
      </c>
      <c r="R123" s="34" t="s">
        <v>163</v>
      </c>
      <c r="S123" s="34" t="s">
        <v>163</v>
      </c>
      <c r="T123" s="34" t="s">
        <v>326</v>
      </c>
      <c r="U123" s="34" t="s">
        <v>163</v>
      </c>
      <c r="V123" s="34">
        <v>12.8659</v>
      </c>
      <c r="W123" s="34">
        <v>2</v>
      </c>
      <c r="X123" s="34">
        <v>43858.596365740741</v>
      </c>
    </row>
    <row r="124" spans="1:24" x14ac:dyDescent="0.3">
      <c r="A124" s="34" t="s">
        <v>344</v>
      </c>
      <c r="B124" s="34">
        <v>1.0426223384385507</v>
      </c>
      <c r="C124" s="34">
        <v>0.98312357763702662</v>
      </c>
      <c r="D124" s="34">
        <v>1.0417582417582416</v>
      </c>
      <c r="E124" s="34">
        <v>0.97844350993030449</v>
      </c>
      <c r="F124" s="34">
        <v>0.97162951167728229</v>
      </c>
      <c r="G124" s="34">
        <v>1.048664343786295</v>
      </c>
      <c r="H124" s="34">
        <v>0.99510628875110718</v>
      </c>
      <c r="I124" s="34">
        <v>0.98138528138528136</v>
      </c>
      <c r="J124" s="34">
        <v>0.99138459239333487</v>
      </c>
      <c r="K124" s="34">
        <v>0.84716459197787009</v>
      </c>
      <c r="L124" s="34">
        <v>1.298888888888889</v>
      </c>
      <c r="M124" s="34">
        <v>1.3521739130434784</v>
      </c>
      <c r="N124" s="34" t="e">
        <v>#DIV/0!</v>
      </c>
      <c r="O124" s="34" t="s">
        <v>327</v>
      </c>
      <c r="P124" s="34" t="s">
        <v>327</v>
      </c>
      <c r="Q124" s="34" t="s">
        <v>327</v>
      </c>
      <c r="R124" s="34" t="s">
        <v>163</v>
      </c>
      <c r="S124" s="34" t="s">
        <v>163</v>
      </c>
      <c r="T124" s="34"/>
      <c r="U124" s="34" t="s">
        <v>163</v>
      </c>
      <c r="V124" s="34">
        <v>0</v>
      </c>
      <c r="W124" s="34">
        <v>4</v>
      </c>
      <c r="X124" s="34">
        <v>43858.541805555556</v>
      </c>
    </row>
    <row r="125" spans="1:24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 x14ac:dyDescent="0.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 x14ac:dyDescent="0.3">
      <c r="A127" s="34" t="s">
        <v>330</v>
      </c>
      <c r="B127" s="34" t="s">
        <v>169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 x14ac:dyDescent="0.3">
      <c r="A128" s="34" t="s">
        <v>170</v>
      </c>
      <c r="B128" s="34" t="s">
        <v>139</v>
      </c>
      <c r="C128" s="34" t="s">
        <v>140</v>
      </c>
      <c r="D128" s="34" t="s">
        <v>141</v>
      </c>
      <c r="E128" s="34" t="s">
        <v>145</v>
      </c>
      <c r="F128" s="34" t="s">
        <v>146</v>
      </c>
      <c r="G128" s="34" t="s">
        <v>143</v>
      </c>
      <c r="H128" s="34" t="s">
        <v>142</v>
      </c>
      <c r="I128" s="34" t="s">
        <v>144</v>
      </c>
      <c r="J128" s="34" t="s">
        <v>147</v>
      </c>
      <c r="K128" s="34" t="s">
        <v>148</v>
      </c>
      <c r="L128" s="34" t="s">
        <v>149</v>
      </c>
      <c r="M128" s="34" t="s">
        <v>150</v>
      </c>
      <c r="N128" s="34" t="s">
        <v>151</v>
      </c>
      <c r="O128" s="34" t="s">
        <v>152</v>
      </c>
      <c r="P128" s="34" t="s">
        <v>153</v>
      </c>
      <c r="Q128" s="34" t="s">
        <v>154</v>
      </c>
      <c r="R128" s="34" t="s">
        <v>155</v>
      </c>
      <c r="S128" s="34" t="s">
        <v>156</v>
      </c>
      <c r="T128" s="34" t="s">
        <v>157</v>
      </c>
      <c r="U128" s="34" t="s">
        <v>158</v>
      </c>
      <c r="V128" s="34" t="s">
        <v>159</v>
      </c>
      <c r="W128" s="34" t="s">
        <v>160</v>
      </c>
      <c r="X128" s="34" t="s">
        <v>161</v>
      </c>
    </row>
    <row r="129" spans="1:24" x14ac:dyDescent="0.3">
      <c r="A129" s="34" t="s">
        <v>171</v>
      </c>
      <c r="B129" s="34">
        <v>2.8940000000000001</v>
      </c>
      <c r="C129" s="34">
        <v>11.559100000000001</v>
      </c>
      <c r="D129" s="34">
        <v>0.43880000000000002</v>
      </c>
      <c r="E129" s="34">
        <v>49.729700000000001</v>
      </c>
      <c r="F129" s="34">
        <v>4.9217000000000004</v>
      </c>
      <c r="G129" s="34">
        <v>0.81699999999999995</v>
      </c>
      <c r="H129" s="34">
        <v>8.9181000000000008</v>
      </c>
      <c r="I129" s="34">
        <v>4.0919999999999996</v>
      </c>
      <c r="J129" s="34">
        <v>12.9199</v>
      </c>
      <c r="K129" s="34">
        <v>0.21840000000000001</v>
      </c>
      <c r="L129" s="34">
        <v>2.3300000000000001E-2</v>
      </c>
      <c r="M129" s="34">
        <v>2.41E-2</v>
      </c>
      <c r="N129" s="34">
        <v>96.555999999999997</v>
      </c>
      <c r="O129" s="34">
        <v>-6789</v>
      </c>
      <c r="P129" s="34">
        <v>26731</v>
      </c>
      <c r="Q129" s="34">
        <v>77</v>
      </c>
      <c r="R129" s="34" t="s">
        <v>163</v>
      </c>
      <c r="S129" s="34" t="s">
        <v>163</v>
      </c>
      <c r="T129" s="34" t="s">
        <v>326</v>
      </c>
      <c r="U129" s="34" t="s">
        <v>163</v>
      </c>
      <c r="V129" s="34">
        <v>12.644</v>
      </c>
      <c r="W129" s="34">
        <v>1</v>
      </c>
      <c r="X129" s="34">
        <v>43859.093680555554</v>
      </c>
    </row>
    <row r="130" spans="1:24" x14ac:dyDescent="0.3">
      <c r="A130" s="34" t="s">
        <v>173</v>
      </c>
      <c r="B130" s="34">
        <v>2.6417000000000002</v>
      </c>
      <c r="C130" s="34">
        <v>11.541600000000001</v>
      </c>
      <c r="D130" s="34">
        <v>0.52869999999999995</v>
      </c>
      <c r="E130" s="34">
        <v>49.396799999999999</v>
      </c>
      <c r="F130" s="34">
        <v>4.9386999999999999</v>
      </c>
      <c r="G130" s="34">
        <v>0.85</v>
      </c>
      <c r="H130" s="34">
        <v>8.8902000000000001</v>
      </c>
      <c r="I130" s="34">
        <v>4.1077000000000004</v>
      </c>
      <c r="J130" s="34">
        <v>13.3668</v>
      </c>
      <c r="K130" s="34">
        <v>0.1643</v>
      </c>
      <c r="L130" s="34">
        <v>2.9100000000000001E-2</v>
      </c>
      <c r="M130" s="34">
        <v>2.6800000000000001E-2</v>
      </c>
      <c r="N130" s="34">
        <v>96.482399999999998</v>
      </c>
      <c r="O130" s="34">
        <v>-6765</v>
      </c>
      <c r="P130" s="34">
        <v>26739</v>
      </c>
      <c r="Q130" s="34">
        <v>77</v>
      </c>
      <c r="R130" s="34" t="s">
        <v>163</v>
      </c>
      <c r="S130" s="34" t="s">
        <v>163</v>
      </c>
      <c r="T130" s="34" t="s">
        <v>325</v>
      </c>
      <c r="U130" s="34" t="s">
        <v>163</v>
      </c>
      <c r="V130" s="34">
        <v>12.6837</v>
      </c>
      <c r="W130" s="34">
        <v>2</v>
      </c>
      <c r="X130" s="34">
        <v>43859.09952546296</v>
      </c>
    </row>
    <row r="131" spans="1:24" x14ac:dyDescent="0.3">
      <c r="A131" s="34" t="s">
        <v>331</v>
      </c>
      <c r="B131" s="34">
        <v>2.6819999999999999</v>
      </c>
      <c r="C131" s="34">
        <v>11.188700000000001</v>
      </c>
      <c r="D131" s="34">
        <v>0.41649999999999998</v>
      </c>
      <c r="E131" s="34">
        <v>48.929600000000001</v>
      </c>
      <c r="F131" s="34">
        <v>4.7504999999999997</v>
      </c>
      <c r="G131" s="34">
        <v>0.82530000000000003</v>
      </c>
      <c r="H131" s="34">
        <v>8.7477999999999998</v>
      </c>
      <c r="I131" s="34">
        <v>4.0636000000000001</v>
      </c>
      <c r="J131" s="34">
        <v>13.393800000000001</v>
      </c>
      <c r="K131" s="34">
        <v>0.19650000000000001</v>
      </c>
      <c r="L131" s="34">
        <v>4.9700000000000001E-2</v>
      </c>
      <c r="M131" s="34">
        <v>4.7600000000000003E-2</v>
      </c>
      <c r="N131" s="34">
        <v>95.291600000000003</v>
      </c>
      <c r="O131" s="34">
        <v>-6769</v>
      </c>
      <c r="P131" s="34">
        <v>26700</v>
      </c>
      <c r="Q131" s="34">
        <v>77</v>
      </c>
      <c r="R131" s="34" t="s">
        <v>163</v>
      </c>
      <c r="S131" s="34" t="s">
        <v>163</v>
      </c>
      <c r="T131" s="34" t="s">
        <v>326</v>
      </c>
      <c r="U131" s="34" t="s">
        <v>163</v>
      </c>
      <c r="V131" s="34">
        <v>12.551500000000001</v>
      </c>
      <c r="W131" s="34">
        <v>3</v>
      </c>
      <c r="X131" s="34">
        <v>43859.105393518519</v>
      </c>
    </row>
    <row r="132" spans="1:24" x14ac:dyDescent="0.3">
      <c r="A132" s="34" t="s">
        <v>344</v>
      </c>
      <c r="B132" s="34">
        <v>1.0339372431826672</v>
      </c>
      <c r="C132" s="34">
        <v>0.95009870856296796</v>
      </c>
      <c r="D132" s="34">
        <v>1.0631868131868132</v>
      </c>
      <c r="E132" s="34">
        <v>0.97396734004087404</v>
      </c>
      <c r="F132" s="34">
        <v>0.98132961783439487</v>
      </c>
      <c r="G132" s="34">
        <v>0.96806039488966311</v>
      </c>
      <c r="H132" s="34">
        <v>0.98584477413640403</v>
      </c>
      <c r="I132" s="34">
        <v>1.0046189659397207</v>
      </c>
      <c r="J132" s="34">
        <v>0.98209295374729144</v>
      </c>
      <c r="K132" s="34">
        <v>0.79398340248962662</v>
      </c>
      <c r="L132" s="34">
        <v>0.87333333333333341</v>
      </c>
      <c r="M132" s="34">
        <v>1.1065217391304347</v>
      </c>
      <c r="N132" s="34" t="e">
        <v>#DIV/0!</v>
      </c>
      <c r="O132" s="34" t="s">
        <v>327</v>
      </c>
      <c r="P132" s="34" t="s">
        <v>327</v>
      </c>
      <c r="Q132" s="34" t="s">
        <v>327</v>
      </c>
      <c r="R132" s="34" t="s">
        <v>163</v>
      </c>
      <c r="S132" s="34" t="s">
        <v>163</v>
      </c>
      <c r="T132" s="34"/>
      <c r="U132" s="34" t="s">
        <v>163</v>
      </c>
      <c r="V132" s="34">
        <v>0</v>
      </c>
      <c r="W132" s="34">
        <v>4</v>
      </c>
      <c r="X132" s="34">
        <v>43858.541805555556</v>
      </c>
    </row>
    <row r="133" spans="1:24" x14ac:dyDescent="0.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 x14ac:dyDescent="0.3">
      <c r="A134" s="34" t="s">
        <v>361</v>
      </c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 x14ac:dyDescent="0.3">
      <c r="A135" s="34"/>
      <c r="B135" s="34" t="s">
        <v>169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 x14ac:dyDescent="0.3">
      <c r="A136" s="34" t="s">
        <v>170</v>
      </c>
      <c r="B136" s="34" t="s">
        <v>139</v>
      </c>
      <c r="C136" s="34" t="s">
        <v>140</v>
      </c>
      <c r="D136" s="34" t="s">
        <v>141</v>
      </c>
      <c r="E136" s="34" t="s">
        <v>145</v>
      </c>
      <c r="F136" s="34" t="s">
        <v>146</v>
      </c>
      <c r="G136" s="34" t="s">
        <v>143</v>
      </c>
      <c r="H136" s="34" t="s">
        <v>142</v>
      </c>
      <c r="I136" s="34" t="s">
        <v>144</v>
      </c>
      <c r="J136" s="34" t="s">
        <v>147</v>
      </c>
      <c r="K136" s="34" t="s">
        <v>148</v>
      </c>
      <c r="L136" s="34" t="s">
        <v>149</v>
      </c>
      <c r="M136" s="34" t="s">
        <v>150</v>
      </c>
      <c r="N136" s="34" t="s">
        <v>151</v>
      </c>
      <c r="O136" s="34" t="s">
        <v>152</v>
      </c>
      <c r="P136" s="34" t="s">
        <v>153</v>
      </c>
      <c r="Q136" s="34" t="s">
        <v>154</v>
      </c>
      <c r="R136" s="34" t="s">
        <v>155</v>
      </c>
      <c r="S136" s="34" t="s">
        <v>156</v>
      </c>
      <c r="T136" s="34" t="s">
        <v>157</v>
      </c>
      <c r="U136" s="34" t="s">
        <v>158</v>
      </c>
      <c r="V136" s="34" t="s">
        <v>159</v>
      </c>
      <c r="W136" s="34" t="s">
        <v>160</v>
      </c>
      <c r="X136" s="34" t="s">
        <v>161</v>
      </c>
    </row>
    <row r="137" spans="1:24" x14ac:dyDescent="0.3">
      <c r="A137" s="34" t="s">
        <v>171</v>
      </c>
      <c r="B137" s="34">
        <v>2.7911000000000001</v>
      </c>
      <c r="C137" s="34">
        <v>12.441000000000001</v>
      </c>
      <c r="D137" s="34">
        <v>0.50590000000000002</v>
      </c>
      <c r="E137" s="34">
        <v>49.851300000000002</v>
      </c>
      <c r="F137" s="34">
        <v>4.8693</v>
      </c>
      <c r="G137" s="34">
        <v>0.98360000000000003</v>
      </c>
      <c r="H137" s="34">
        <v>8.8882999999999992</v>
      </c>
      <c r="I137" s="34">
        <v>4.1173999999999999</v>
      </c>
      <c r="J137" s="34">
        <v>12.946400000000001</v>
      </c>
      <c r="K137" s="34">
        <v>0.19739999999999999</v>
      </c>
      <c r="L137" s="34">
        <v>3.0200000000000001E-2</v>
      </c>
      <c r="M137" s="34">
        <v>2.24E-2</v>
      </c>
      <c r="N137" s="34">
        <v>97.644199999999998</v>
      </c>
      <c r="O137" s="34">
        <v>-6620</v>
      </c>
      <c r="P137" s="34">
        <v>26659</v>
      </c>
      <c r="Q137" s="34">
        <v>83</v>
      </c>
      <c r="R137" s="34" t="s">
        <v>163</v>
      </c>
      <c r="S137" s="34" t="s">
        <v>163</v>
      </c>
      <c r="T137" s="34" t="s">
        <v>332</v>
      </c>
      <c r="U137" s="34" t="s">
        <v>163</v>
      </c>
      <c r="V137" s="34">
        <v>12.7722</v>
      </c>
      <c r="W137" s="34">
        <v>1</v>
      </c>
      <c r="X137" s="34">
        <v>43859.600405092591</v>
      </c>
    </row>
    <row r="138" spans="1:24" x14ac:dyDescent="0.3">
      <c r="A138" s="34" t="s">
        <v>173</v>
      </c>
      <c r="B138" s="34">
        <v>2.8561000000000001</v>
      </c>
      <c r="C138" s="34">
        <v>12.321999999999999</v>
      </c>
      <c r="D138" s="34">
        <v>0.43509999999999999</v>
      </c>
      <c r="E138" s="34">
        <v>50.012500000000003</v>
      </c>
      <c r="F138" s="34">
        <v>4.9283999999999999</v>
      </c>
      <c r="G138" s="34">
        <v>0.89459999999999995</v>
      </c>
      <c r="H138" s="34">
        <v>8.8953000000000007</v>
      </c>
      <c r="I138" s="34">
        <v>4.0747</v>
      </c>
      <c r="J138" s="34">
        <v>12.954499999999999</v>
      </c>
      <c r="K138" s="34">
        <v>0.2485</v>
      </c>
      <c r="L138" s="34">
        <v>3.1699999999999999E-2</v>
      </c>
      <c r="M138" s="34">
        <v>2.2800000000000001E-2</v>
      </c>
      <c r="N138" s="34">
        <v>97.676299999999998</v>
      </c>
      <c r="O138" s="34">
        <v>-6620</v>
      </c>
      <c r="P138" s="34">
        <v>26644</v>
      </c>
      <c r="Q138" s="34">
        <v>83</v>
      </c>
      <c r="R138" s="34" t="s">
        <v>163</v>
      </c>
      <c r="S138" s="34" t="s">
        <v>163</v>
      </c>
      <c r="T138" s="34" t="s">
        <v>333</v>
      </c>
      <c r="U138" s="34" t="s">
        <v>163</v>
      </c>
      <c r="V138" s="34">
        <v>12.7737</v>
      </c>
      <c r="W138" s="34">
        <v>2</v>
      </c>
      <c r="X138" s="34">
        <v>43859.606226851851</v>
      </c>
    </row>
    <row r="139" spans="1:24" x14ac:dyDescent="0.3">
      <c r="A139" s="34" t="s">
        <v>175</v>
      </c>
      <c r="B139" s="34">
        <v>2.7972000000000001</v>
      </c>
      <c r="C139" s="34">
        <v>12.2851</v>
      </c>
      <c r="D139" s="34">
        <v>0.5081</v>
      </c>
      <c r="E139" s="34">
        <v>49.4709</v>
      </c>
      <c r="F139" s="34">
        <v>4.8449</v>
      </c>
      <c r="G139" s="34">
        <v>0.87929999999999997</v>
      </c>
      <c r="H139" s="34">
        <v>8.9495000000000005</v>
      </c>
      <c r="I139" s="34">
        <v>4.0762999999999998</v>
      </c>
      <c r="J139" s="34">
        <v>13.3809</v>
      </c>
      <c r="K139" s="34">
        <v>0.17860000000000001</v>
      </c>
      <c r="L139" s="34">
        <v>2.3900000000000001E-2</v>
      </c>
      <c r="M139" s="34">
        <v>2.2800000000000001E-2</v>
      </c>
      <c r="N139" s="34">
        <v>97.417500000000004</v>
      </c>
      <c r="O139" s="34">
        <v>-6635</v>
      </c>
      <c r="P139" s="34">
        <v>26624</v>
      </c>
      <c r="Q139" s="34">
        <v>83</v>
      </c>
      <c r="R139" s="34" t="s">
        <v>163</v>
      </c>
      <c r="S139" s="34" t="s">
        <v>163</v>
      </c>
      <c r="T139" s="34" t="s">
        <v>334</v>
      </c>
      <c r="U139" s="34" t="s">
        <v>163</v>
      </c>
      <c r="V139" s="34">
        <v>12.789300000000001</v>
      </c>
      <c r="W139" s="34">
        <v>3</v>
      </c>
      <c r="X139" s="34">
        <v>43859.612083333333</v>
      </c>
    </row>
    <row r="140" spans="1:24" x14ac:dyDescent="0.3">
      <c r="A140" s="34" t="s">
        <v>344</v>
      </c>
      <c r="B140" s="34">
        <v>1.0514755323122897</v>
      </c>
      <c r="C140" s="34">
        <v>1.0158235310246497</v>
      </c>
      <c r="D140" s="34">
        <v>1.0616117216117216</v>
      </c>
      <c r="E140" s="34">
        <v>0.97819197715243933</v>
      </c>
      <c r="F140" s="34">
        <v>0.97151008492568991</v>
      </c>
      <c r="G140" s="34">
        <v>1.0675571041424701</v>
      </c>
      <c r="H140" s="34">
        <v>0.9866068792441689</v>
      </c>
      <c r="I140" s="34">
        <v>1.0020746549048434</v>
      </c>
      <c r="J140" s="34">
        <v>0.97840045829285927</v>
      </c>
      <c r="K140" s="34">
        <v>0.8637621023513139</v>
      </c>
      <c r="L140" s="34">
        <v>0.95333333333333337</v>
      </c>
      <c r="M140" s="34">
        <v>0.98550724637681164</v>
      </c>
      <c r="N140" s="34" t="e">
        <v>#DIV/0!</v>
      </c>
      <c r="O140" s="34" t="s">
        <v>327</v>
      </c>
      <c r="P140" s="34" t="s">
        <v>327</v>
      </c>
      <c r="Q140" s="34" t="s">
        <v>327</v>
      </c>
      <c r="R140" s="34" t="s">
        <v>163</v>
      </c>
      <c r="S140" s="34" t="s">
        <v>163</v>
      </c>
      <c r="T140" s="34"/>
      <c r="U140" s="34" t="s">
        <v>163</v>
      </c>
      <c r="V140" s="34">
        <v>0</v>
      </c>
      <c r="W140" s="34">
        <v>4</v>
      </c>
      <c r="X140" s="34">
        <v>43858.541805555556</v>
      </c>
    </row>
    <row r="141" spans="1:24" x14ac:dyDescent="0.3">
      <c r="A141" s="34" t="s">
        <v>351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 x14ac:dyDescent="0.3">
      <c r="A142" s="34"/>
      <c r="B142" s="34" t="s">
        <v>169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 x14ac:dyDescent="0.3">
      <c r="A143" s="34" t="s">
        <v>170</v>
      </c>
      <c r="B143" s="34" t="s">
        <v>139</v>
      </c>
      <c r="C143" s="34" t="s">
        <v>140</v>
      </c>
      <c r="D143" s="34" t="s">
        <v>141</v>
      </c>
      <c r="E143" s="34" t="s">
        <v>145</v>
      </c>
      <c r="F143" s="34" t="s">
        <v>146</v>
      </c>
      <c r="G143" s="34" t="s">
        <v>143</v>
      </c>
      <c r="H143" s="34" t="s">
        <v>142</v>
      </c>
      <c r="I143" s="34" t="s">
        <v>144</v>
      </c>
      <c r="J143" s="34" t="s">
        <v>147</v>
      </c>
      <c r="K143" s="34" t="s">
        <v>148</v>
      </c>
      <c r="L143" s="34" t="s">
        <v>149</v>
      </c>
      <c r="M143" s="34" t="s">
        <v>150</v>
      </c>
      <c r="N143" s="34" t="s">
        <v>151</v>
      </c>
      <c r="O143" s="34" t="s">
        <v>152</v>
      </c>
      <c r="P143" s="34" t="s">
        <v>153</v>
      </c>
      <c r="Q143" s="34" t="s">
        <v>154</v>
      </c>
      <c r="R143" s="34" t="s">
        <v>155</v>
      </c>
      <c r="S143" s="34" t="s">
        <v>156</v>
      </c>
      <c r="T143" s="34" t="s">
        <v>157</v>
      </c>
      <c r="U143" s="34" t="s">
        <v>158</v>
      </c>
      <c r="V143" s="34" t="s">
        <v>159</v>
      </c>
      <c r="W143" s="34" t="s">
        <v>160</v>
      </c>
      <c r="X143" s="34" t="s">
        <v>161</v>
      </c>
    </row>
    <row r="144" spans="1:24" x14ac:dyDescent="0.3">
      <c r="A144" s="34" t="s">
        <v>171</v>
      </c>
      <c r="B144" s="34">
        <v>2.6949000000000001</v>
      </c>
      <c r="C144" s="34">
        <v>12.159000000000001</v>
      </c>
      <c r="D144" s="34">
        <v>0.37059999999999998</v>
      </c>
      <c r="E144" s="34">
        <v>50.408700000000003</v>
      </c>
      <c r="F144" s="34">
        <v>4.9402999999999997</v>
      </c>
      <c r="G144" s="34">
        <v>0.87270000000000003</v>
      </c>
      <c r="H144" s="34">
        <v>9.0593000000000004</v>
      </c>
      <c r="I144" s="34">
        <v>4.0894000000000004</v>
      </c>
      <c r="J144" s="34">
        <v>13.5223</v>
      </c>
      <c r="K144" s="34">
        <v>0.22209999999999999</v>
      </c>
      <c r="L144" s="34">
        <v>2.3599999999999999E-2</v>
      </c>
      <c r="M144" s="34">
        <v>2.29E-2</v>
      </c>
      <c r="N144" s="34">
        <v>98.3857</v>
      </c>
      <c r="O144" s="34">
        <v>-6778</v>
      </c>
      <c r="P144" s="34">
        <v>26755</v>
      </c>
      <c r="Q144" s="34">
        <v>83</v>
      </c>
      <c r="R144" s="34" t="s">
        <v>163</v>
      </c>
      <c r="S144" s="34" t="s">
        <v>163</v>
      </c>
      <c r="T144" s="34" t="s">
        <v>326</v>
      </c>
      <c r="U144" s="34" t="s">
        <v>163</v>
      </c>
      <c r="V144" s="34">
        <v>12.9209</v>
      </c>
      <c r="W144" s="34">
        <v>1</v>
      </c>
      <c r="X144" s="34">
        <v>43859.758842592593</v>
      </c>
    </row>
    <row r="145" spans="1:24" x14ac:dyDescent="0.3">
      <c r="A145" s="34" t="s">
        <v>173</v>
      </c>
      <c r="B145" s="34">
        <v>2.7456</v>
      </c>
      <c r="C145" s="34">
        <v>12.022</v>
      </c>
      <c r="D145" s="34">
        <v>0.51039999999999996</v>
      </c>
      <c r="E145" s="34">
        <v>49.875999999999998</v>
      </c>
      <c r="F145" s="34">
        <v>5.0650000000000004</v>
      </c>
      <c r="G145" s="34">
        <v>0.87219999999999998</v>
      </c>
      <c r="H145" s="34">
        <v>9.0549999999999997</v>
      </c>
      <c r="I145" s="34">
        <v>4.0712999999999999</v>
      </c>
      <c r="J145" s="34">
        <v>13.6511</v>
      </c>
      <c r="K145" s="34">
        <v>0.14779999999999999</v>
      </c>
      <c r="L145" s="34">
        <v>2.1700000000000001E-2</v>
      </c>
      <c r="M145" s="34">
        <v>2.53E-2</v>
      </c>
      <c r="N145" s="34">
        <v>98.063299999999998</v>
      </c>
      <c r="O145" s="34">
        <v>-6758</v>
      </c>
      <c r="P145" s="34">
        <v>26720</v>
      </c>
      <c r="Q145" s="34">
        <v>82</v>
      </c>
      <c r="R145" s="34" t="s">
        <v>163</v>
      </c>
      <c r="S145" s="34" t="s">
        <v>163</v>
      </c>
      <c r="T145" s="34" t="s">
        <v>325</v>
      </c>
      <c r="U145" s="34" t="s">
        <v>163</v>
      </c>
      <c r="V145" s="34">
        <v>12.891400000000001</v>
      </c>
      <c r="W145" s="34">
        <v>2</v>
      </c>
      <c r="X145" s="34">
        <v>43859.764699074076</v>
      </c>
    </row>
    <row r="146" spans="1:24" x14ac:dyDescent="0.3">
      <c r="A146" s="34" t="s">
        <v>175</v>
      </c>
      <c r="B146" s="34">
        <v>2.7686999999999999</v>
      </c>
      <c r="C146" s="34">
        <v>12.1759</v>
      </c>
      <c r="D146" s="34">
        <v>0.44850000000000001</v>
      </c>
      <c r="E146" s="34">
        <v>50.343200000000003</v>
      </c>
      <c r="F146" s="34">
        <v>4.8456000000000001</v>
      </c>
      <c r="G146" s="34">
        <v>0.80420000000000003</v>
      </c>
      <c r="H146" s="34">
        <v>9.1349999999999998</v>
      </c>
      <c r="I146" s="34">
        <v>4.1184000000000003</v>
      </c>
      <c r="J146" s="34">
        <v>13.4312</v>
      </c>
      <c r="K146" s="34">
        <v>0.21909999999999999</v>
      </c>
      <c r="L146" s="34">
        <v>3.4599999999999999E-2</v>
      </c>
      <c r="M146" s="34">
        <v>2.4500000000000001E-2</v>
      </c>
      <c r="N146" s="34">
        <v>98.348799999999997</v>
      </c>
      <c r="O146" s="34">
        <v>-6816</v>
      </c>
      <c r="P146" s="34">
        <v>26666</v>
      </c>
      <c r="Q146" s="34">
        <v>82</v>
      </c>
      <c r="R146" s="34" t="s">
        <v>163</v>
      </c>
      <c r="S146" s="34" t="s">
        <v>163</v>
      </c>
      <c r="T146" s="34" t="s">
        <v>326</v>
      </c>
      <c r="U146" s="34" t="s">
        <v>163</v>
      </c>
      <c r="V146" s="34">
        <v>12.9084</v>
      </c>
      <c r="W146" s="34">
        <v>3</v>
      </c>
      <c r="X146" s="34">
        <v>43859.770543981482</v>
      </c>
    </row>
    <row r="147" spans="1:24" x14ac:dyDescent="0.3">
      <c r="A147" s="34" t="s">
        <v>344</v>
      </c>
      <c r="B147" s="34">
        <v>1.0221890175569666</v>
      </c>
      <c r="C147" s="34">
        <v>0.99687148693482497</v>
      </c>
      <c r="D147" s="34">
        <v>0.97399267399267397</v>
      </c>
      <c r="E147" s="34">
        <v>0.98666286747366783</v>
      </c>
      <c r="F147" s="34">
        <v>0.9853304140127388</v>
      </c>
      <c r="G147" s="34">
        <v>0.98687572590011619</v>
      </c>
      <c r="H147" s="34">
        <v>1.0056576616474757</v>
      </c>
      <c r="I147" s="34">
        <v>1.0029486237033407</v>
      </c>
      <c r="J147" s="34">
        <v>1.0113477297068421</v>
      </c>
      <c r="K147" s="34">
        <v>0.81466113416320884</v>
      </c>
      <c r="L147" s="34">
        <v>0.88777777777777778</v>
      </c>
      <c r="M147" s="34">
        <v>1.0536231884057972</v>
      </c>
      <c r="N147" s="34" t="e">
        <v>#DIV/0!</v>
      </c>
      <c r="O147" s="34" t="s">
        <v>327</v>
      </c>
      <c r="P147" s="34" t="s">
        <v>327</v>
      </c>
      <c r="Q147" s="34" t="s">
        <v>327</v>
      </c>
      <c r="R147" s="34" t="s">
        <v>163</v>
      </c>
      <c r="S147" s="34" t="s">
        <v>163</v>
      </c>
      <c r="T147" s="34"/>
      <c r="U147" s="34" t="s">
        <v>163</v>
      </c>
      <c r="V147" s="34">
        <v>0</v>
      </c>
      <c r="W147" s="34">
        <v>4</v>
      </c>
      <c r="X147" s="34">
        <v>43858.541805555556</v>
      </c>
    </row>
    <row r="148" spans="1:24" x14ac:dyDescent="0.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 x14ac:dyDescent="0.3">
      <c r="A149" s="34" t="s">
        <v>362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 x14ac:dyDescent="0.3">
      <c r="A150" s="34"/>
      <c r="B150" s="34" t="s">
        <v>169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 x14ac:dyDescent="0.3">
      <c r="A151" s="34" t="s">
        <v>170</v>
      </c>
      <c r="B151" s="34" t="s">
        <v>139</v>
      </c>
      <c r="C151" s="34" t="s">
        <v>140</v>
      </c>
      <c r="D151" s="34" t="s">
        <v>141</v>
      </c>
      <c r="E151" s="34" t="s">
        <v>145</v>
      </c>
      <c r="F151" s="34" t="s">
        <v>146</v>
      </c>
      <c r="G151" s="34" t="s">
        <v>143</v>
      </c>
      <c r="H151" s="34" t="s">
        <v>142</v>
      </c>
      <c r="I151" s="34" t="s">
        <v>144</v>
      </c>
      <c r="J151" s="34" t="s">
        <v>147</v>
      </c>
      <c r="K151" s="34" t="s">
        <v>148</v>
      </c>
      <c r="L151" s="34" t="s">
        <v>149</v>
      </c>
      <c r="M151" s="34" t="s">
        <v>150</v>
      </c>
      <c r="N151" s="34" t="s">
        <v>151</v>
      </c>
      <c r="O151" s="34" t="s">
        <v>152</v>
      </c>
      <c r="P151" s="34" t="s">
        <v>153</v>
      </c>
      <c r="Q151" s="34" t="s">
        <v>154</v>
      </c>
      <c r="R151" s="34" t="s">
        <v>155</v>
      </c>
      <c r="S151" s="34" t="s">
        <v>156</v>
      </c>
      <c r="T151" s="34" t="s">
        <v>157</v>
      </c>
      <c r="U151" s="34" t="s">
        <v>158</v>
      </c>
      <c r="V151" s="34" t="s">
        <v>159</v>
      </c>
      <c r="W151" s="34" t="s">
        <v>160</v>
      </c>
      <c r="X151" s="34" t="s">
        <v>161</v>
      </c>
    </row>
    <row r="152" spans="1:24" x14ac:dyDescent="0.3">
      <c r="A152" s="34" t="s">
        <v>171</v>
      </c>
      <c r="B152" s="34">
        <v>2.7473000000000001</v>
      </c>
      <c r="C152" s="34">
        <v>12.3886</v>
      </c>
      <c r="D152" s="34">
        <v>0.37280000000000002</v>
      </c>
      <c r="E152" s="34">
        <v>49.757599999999996</v>
      </c>
      <c r="F152" s="34">
        <v>4.9696999999999996</v>
      </c>
      <c r="G152" s="34">
        <v>1.0483</v>
      </c>
      <c r="H152" s="34">
        <v>8.9234000000000009</v>
      </c>
      <c r="I152" s="34">
        <v>4.0602999999999998</v>
      </c>
      <c r="J152" s="34">
        <v>13.3179</v>
      </c>
      <c r="K152" s="34">
        <v>0.2114</v>
      </c>
      <c r="L152" s="34">
        <v>2.8000000000000001E-2</v>
      </c>
      <c r="M152" s="34">
        <v>2.81E-2</v>
      </c>
      <c r="N152" s="34">
        <v>97.853499999999997</v>
      </c>
      <c r="O152" s="34">
        <v>-6622</v>
      </c>
      <c r="P152" s="34">
        <v>26668</v>
      </c>
      <c r="Q152" s="34">
        <v>83</v>
      </c>
      <c r="R152" s="34" t="s">
        <v>163</v>
      </c>
      <c r="S152" s="34" t="s">
        <v>163</v>
      </c>
      <c r="T152" s="34" t="s">
        <v>332</v>
      </c>
      <c r="U152" s="34" t="s">
        <v>163</v>
      </c>
      <c r="V152" s="34">
        <v>12.8407</v>
      </c>
      <c r="W152" s="34">
        <v>1</v>
      </c>
      <c r="X152" s="34">
        <v>43860.764467592591</v>
      </c>
    </row>
    <row r="153" spans="1:24" x14ac:dyDescent="0.3">
      <c r="A153" s="34" t="s">
        <v>173</v>
      </c>
      <c r="B153" s="34">
        <v>2.9382000000000001</v>
      </c>
      <c r="C153" s="34">
        <v>12.8942</v>
      </c>
      <c r="D153" s="34">
        <v>0.46010000000000001</v>
      </c>
      <c r="E153" s="34">
        <v>49.1648</v>
      </c>
      <c r="F153" s="34">
        <v>4.9669999999999996</v>
      </c>
      <c r="G153" s="34">
        <v>0.82340000000000002</v>
      </c>
      <c r="H153" s="34">
        <v>9.1170000000000009</v>
      </c>
      <c r="I153" s="34">
        <v>4.0488</v>
      </c>
      <c r="J153" s="34">
        <v>12.8498</v>
      </c>
      <c r="K153" s="34">
        <v>0.1774</v>
      </c>
      <c r="L153" s="34">
        <v>2.5399999999999999E-2</v>
      </c>
      <c r="M153" s="34">
        <v>2.2100000000000002E-2</v>
      </c>
      <c r="N153" s="34">
        <v>97.488299999999995</v>
      </c>
      <c r="O153" s="34">
        <v>-6612</v>
      </c>
      <c r="P153" s="34">
        <v>26638</v>
      </c>
      <c r="Q153" s="34">
        <v>83</v>
      </c>
      <c r="R153" s="34" t="s">
        <v>163</v>
      </c>
      <c r="S153" s="34" t="s">
        <v>163</v>
      </c>
      <c r="T153" s="34" t="s">
        <v>333</v>
      </c>
      <c r="U153" s="34" t="s">
        <v>163</v>
      </c>
      <c r="V153" s="34">
        <v>12.7395</v>
      </c>
      <c r="W153" s="34">
        <v>2</v>
      </c>
      <c r="X153" s="34">
        <v>43860.77034722222</v>
      </c>
    </row>
    <row r="154" spans="1:24" x14ac:dyDescent="0.3">
      <c r="A154" s="34" t="s">
        <v>175</v>
      </c>
      <c r="B154" s="34">
        <v>2.8769999999999998</v>
      </c>
      <c r="C154" s="34">
        <v>12.732900000000001</v>
      </c>
      <c r="D154" s="34">
        <v>0.4</v>
      </c>
      <c r="E154" s="34">
        <v>49.682299999999998</v>
      </c>
      <c r="F154" s="34">
        <v>4.9116</v>
      </c>
      <c r="G154" s="34">
        <v>0.89039999999999997</v>
      </c>
      <c r="H154" s="34">
        <v>9.2022999999999993</v>
      </c>
      <c r="I154" s="34">
        <v>4.0918000000000001</v>
      </c>
      <c r="J154" s="34">
        <v>13.161</v>
      </c>
      <c r="K154" s="34">
        <v>0.2351</v>
      </c>
      <c r="L154" s="34">
        <v>2.4400000000000002E-2</v>
      </c>
      <c r="M154" s="34">
        <v>2.6200000000000001E-2</v>
      </c>
      <c r="N154" s="34">
        <v>98.234999999999999</v>
      </c>
      <c r="O154" s="34">
        <v>-6641</v>
      </c>
      <c r="P154" s="34">
        <v>26621</v>
      </c>
      <c r="Q154" s="34">
        <v>83</v>
      </c>
      <c r="R154" s="34" t="s">
        <v>163</v>
      </c>
      <c r="S154" s="34" t="s">
        <v>163</v>
      </c>
      <c r="T154" s="34" t="s">
        <v>334</v>
      </c>
      <c r="U154" s="34" t="s">
        <v>163</v>
      </c>
      <c r="V154" s="34">
        <v>12.8735</v>
      </c>
      <c r="W154" s="34">
        <v>3</v>
      </c>
      <c r="X154" s="34">
        <v>43860.776203703703</v>
      </c>
    </row>
    <row r="155" spans="1:24" x14ac:dyDescent="0.3">
      <c r="A155" s="34" t="s">
        <v>344</v>
      </c>
      <c r="B155" s="34">
        <v>1.0661810484373053</v>
      </c>
      <c r="C155" s="34">
        <v>1.0423541992267831</v>
      </c>
      <c r="D155" s="34">
        <v>0.90322344322344317</v>
      </c>
      <c r="E155" s="34">
        <v>0.97341023423989925</v>
      </c>
      <c r="F155" s="34">
        <v>0.98515790870488307</v>
      </c>
      <c r="G155" s="34">
        <v>1.0693379790940767</v>
      </c>
      <c r="H155" s="34">
        <v>1.0054140832595218</v>
      </c>
      <c r="I155" s="34">
        <v>0.9965613003348851</v>
      </c>
      <c r="J155" s="34">
        <v>0.97956860693915171</v>
      </c>
      <c r="K155" s="34">
        <v>0.86293222683264181</v>
      </c>
      <c r="L155" s="34">
        <v>0.86444444444444457</v>
      </c>
      <c r="M155" s="34">
        <v>1.1072463768115941</v>
      </c>
      <c r="N155" s="34" t="e">
        <v>#DIV/0!</v>
      </c>
      <c r="O155" s="34" t="s">
        <v>327</v>
      </c>
      <c r="P155" s="34" t="s">
        <v>327</v>
      </c>
      <c r="Q155" s="34" t="s">
        <v>327</v>
      </c>
      <c r="R155" s="34" t="s">
        <v>163</v>
      </c>
      <c r="S155" s="34" t="s">
        <v>163</v>
      </c>
      <c r="T155" s="34"/>
      <c r="U155" s="34" t="s">
        <v>163</v>
      </c>
      <c r="V155" s="34">
        <v>0</v>
      </c>
      <c r="W155" s="34">
        <v>4</v>
      </c>
      <c r="X155" s="34">
        <v>43858.541805555556</v>
      </c>
    </row>
    <row r="156" spans="1:24" x14ac:dyDescent="0.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 x14ac:dyDescent="0.3">
      <c r="A157" s="34" t="s">
        <v>363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 x14ac:dyDescent="0.3">
      <c r="A158" s="34"/>
      <c r="B158" s="34" t="s">
        <v>169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 x14ac:dyDescent="0.3">
      <c r="A159" s="34" t="s">
        <v>170</v>
      </c>
      <c r="B159" s="34" t="s">
        <v>139</v>
      </c>
      <c r="C159" s="34" t="s">
        <v>140</v>
      </c>
      <c r="D159" s="34" t="s">
        <v>141</v>
      </c>
      <c r="E159" s="34" t="s">
        <v>145</v>
      </c>
      <c r="F159" s="34" t="s">
        <v>146</v>
      </c>
      <c r="G159" s="34" t="s">
        <v>143</v>
      </c>
      <c r="H159" s="34" t="s">
        <v>142</v>
      </c>
      <c r="I159" s="34" t="s">
        <v>144</v>
      </c>
      <c r="J159" s="34" t="s">
        <v>147</v>
      </c>
      <c r="K159" s="34" t="s">
        <v>148</v>
      </c>
      <c r="L159" s="34" t="s">
        <v>149</v>
      </c>
      <c r="M159" s="34" t="s">
        <v>150</v>
      </c>
      <c r="N159" s="34" t="s">
        <v>151</v>
      </c>
      <c r="O159" s="34" t="s">
        <v>152</v>
      </c>
      <c r="P159" s="34" t="s">
        <v>153</v>
      </c>
      <c r="Q159" s="34" t="s">
        <v>154</v>
      </c>
      <c r="R159" s="34" t="s">
        <v>155</v>
      </c>
      <c r="S159" s="34" t="s">
        <v>156</v>
      </c>
      <c r="T159" s="34" t="s">
        <v>157</v>
      </c>
      <c r="U159" s="34" t="s">
        <v>158</v>
      </c>
      <c r="V159" s="34" t="s">
        <v>159</v>
      </c>
      <c r="W159" s="34" t="s">
        <v>160</v>
      </c>
      <c r="X159" s="34" t="s">
        <v>161</v>
      </c>
    </row>
    <row r="160" spans="1:24" x14ac:dyDescent="0.3">
      <c r="A160" s="34" t="s">
        <v>171</v>
      </c>
      <c r="B160" s="34">
        <v>2.6749000000000001</v>
      </c>
      <c r="C160" s="34">
        <v>11.9245</v>
      </c>
      <c r="D160" s="34">
        <v>0.39419999999999999</v>
      </c>
      <c r="E160" s="34">
        <v>49.115499999999997</v>
      </c>
      <c r="F160" s="34">
        <v>5.0117000000000003</v>
      </c>
      <c r="G160" s="34">
        <v>0.87790000000000001</v>
      </c>
      <c r="H160" s="34">
        <v>8.8359000000000005</v>
      </c>
      <c r="I160" s="34">
        <v>4.0781000000000001</v>
      </c>
      <c r="J160" s="34">
        <v>12.553000000000001</v>
      </c>
      <c r="K160" s="34">
        <v>0.1711</v>
      </c>
      <c r="L160" s="34">
        <v>2.9399999999999999E-2</v>
      </c>
      <c r="M160" s="34">
        <v>2.64E-2</v>
      </c>
      <c r="N160" s="34">
        <v>95.692499999999995</v>
      </c>
      <c r="O160" s="34">
        <v>-6765</v>
      </c>
      <c r="P160" s="34">
        <v>26755</v>
      </c>
      <c r="Q160" s="34">
        <v>83</v>
      </c>
      <c r="R160" s="34" t="s">
        <v>163</v>
      </c>
      <c r="S160" s="34" t="s">
        <v>163</v>
      </c>
      <c r="T160" s="34" t="s">
        <v>326</v>
      </c>
      <c r="U160" s="34" t="s">
        <v>163</v>
      </c>
      <c r="V160" s="34">
        <v>12.503500000000001</v>
      </c>
      <c r="W160" s="34">
        <v>1</v>
      </c>
      <c r="X160" s="34">
        <v>43861.774039351854</v>
      </c>
    </row>
    <row r="161" spans="1:24" x14ac:dyDescent="0.3">
      <c r="A161" s="34" t="s">
        <v>173</v>
      </c>
      <c r="B161" s="34">
        <v>2.7176999999999998</v>
      </c>
      <c r="C161" s="34">
        <v>11.9834</v>
      </c>
      <c r="D161" s="34">
        <v>0.50600000000000001</v>
      </c>
      <c r="E161" s="34">
        <v>50.046799999999998</v>
      </c>
      <c r="F161" s="34">
        <v>4.9238999999999997</v>
      </c>
      <c r="G161" s="34">
        <v>0.89339999999999997</v>
      </c>
      <c r="H161" s="34">
        <v>8.9921000000000006</v>
      </c>
      <c r="I161" s="34">
        <v>4.1082000000000001</v>
      </c>
      <c r="J161" s="34">
        <v>13.1355</v>
      </c>
      <c r="K161" s="34">
        <v>0.2641</v>
      </c>
      <c r="L161" s="34">
        <v>2.8899999999999999E-2</v>
      </c>
      <c r="M161" s="34">
        <v>2.7199999999999998E-2</v>
      </c>
      <c r="N161" s="34">
        <v>97.627200000000002</v>
      </c>
      <c r="O161" s="34">
        <v>-6756</v>
      </c>
      <c r="P161" s="34">
        <v>26716</v>
      </c>
      <c r="Q161" s="34">
        <v>84</v>
      </c>
      <c r="R161" s="34" t="s">
        <v>163</v>
      </c>
      <c r="S161" s="34" t="s">
        <v>163</v>
      </c>
      <c r="T161" s="34" t="s">
        <v>325</v>
      </c>
      <c r="U161" s="34" t="s">
        <v>163</v>
      </c>
      <c r="V161" s="34">
        <v>12.7994</v>
      </c>
      <c r="W161" s="34">
        <v>2</v>
      </c>
      <c r="X161" s="34">
        <v>43861.779872685183</v>
      </c>
    </row>
    <row r="162" spans="1:24" x14ac:dyDescent="0.3">
      <c r="A162" s="34" t="s">
        <v>175</v>
      </c>
      <c r="B162" s="34">
        <v>2.7871000000000001</v>
      </c>
      <c r="C162" s="34">
        <v>12.297499999999999</v>
      </c>
      <c r="D162" s="34">
        <v>0.41799999999999998</v>
      </c>
      <c r="E162" s="34">
        <v>50.111400000000003</v>
      </c>
      <c r="F162" s="34">
        <v>4.9217000000000004</v>
      </c>
      <c r="G162" s="34">
        <v>0.82120000000000004</v>
      </c>
      <c r="H162" s="34">
        <v>8.9044000000000008</v>
      </c>
      <c r="I162" s="34">
        <v>4.0716999999999999</v>
      </c>
      <c r="J162" s="34">
        <v>13.3719</v>
      </c>
      <c r="K162" s="34">
        <v>0.18609999999999999</v>
      </c>
      <c r="L162" s="34">
        <v>3.2599999999999997E-2</v>
      </c>
      <c r="M162" s="34">
        <v>2.47E-2</v>
      </c>
      <c r="N162" s="34">
        <v>97.948300000000003</v>
      </c>
      <c r="O162" s="34">
        <v>-6738</v>
      </c>
      <c r="P162" s="34">
        <v>26630</v>
      </c>
      <c r="Q162" s="34">
        <v>87</v>
      </c>
      <c r="R162" s="34" t="s">
        <v>163</v>
      </c>
      <c r="S162" s="34" t="s">
        <v>163</v>
      </c>
      <c r="T162" s="34" t="s">
        <v>326</v>
      </c>
      <c r="U162" s="34" t="s">
        <v>163</v>
      </c>
      <c r="V162" s="34">
        <v>12.839600000000001</v>
      </c>
      <c r="W162" s="34">
        <v>3</v>
      </c>
      <c r="X162" s="34">
        <v>43861.785729166666</v>
      </c>
    </row>
    <row r="163" spans="1:24" x14ac:dyDescent="0.3">
      <c r="A163" s="34" t="s">
        <v>344</v>
      </c>
      <c r="B163" s="34">
        <v>1.0185157514630805</v>
      </c>
      <c r="C163" s="34">
        <v>0.992717501576595</v>
      </c>
      <c r="D163" s="34">
        <v>0.96571428571428575</v>
      </c>
      <c r="E163" s="34">
        <v>0.97779240685426827</v>
      </c>
      <c r="F163" s="34">
        <v>0.98575504246284518</v>
      </c>
      <c r="G163" s="34">
        <v>1.0036778939217965</v>
      </c>
      <c r="H163" s="34">
        <v>0.98658104517271938</v>
      </c>
      <c r="I163" s="34">
        <v>1.0012251899044349</v>
      </c>
      <c r="J163" s="34">
        <v>0.97288599965129896</v>
      </c>
      <c r="K163" s="34">
        <v>0.85933609958506219</v>
      </c>
      <c r="L163" s="34">
        <v>1.01</v>
      </c>
      <c r="M163" s="34">
        <v>1.1347826086956521</v>
      </c>
      <c r="N163" s="34" t="e">
        <v>#DIV/0!</v>
      </c>
      <c r="O163" s="34" t="s">
        <v>327</v>
      </c>
      <c r="P163" s="34" t="s">
        <v>327</v>
      </c>
      <c r="Q163" s="34" t="s">
        <v>327</v>
      </c>
      <c r="R163" s="34" t="s">
        <v>163</v>
      </c>
      <c r="S163" s="34" t="s">
        <v>163</v>
      </c>
      <c r="T163" s="34"/>
      <c r="U163" s="34" t="s">
        <v>163</v>
      </c>
      <c r="V163" s="34">
        <v>0</v>
      </c>
      <c r="W163" s="34">
        <v>4</v>
      </c>
      <c r="X163" s="34">
        <v>43858.541805555556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F530-C29F-4741-ACCD-C0751D3E8FE4}">
  <dimension ref="A1:S150"/>
  <sheetViews>
    <sheetView topLeftCell="A122" workbookViewId="0">
      <selection activeCell="A143" sqref="A143"/>
    </sheetView>
  </sheetViews>
  <sheetFormatPr defaultRowHeight="14.4" x14ac:dyDescent="0.3"/>
  <sheetData>
    <row r="1" spans="1:19" x14ac:dyDescent="0.3">
      <c r="A1" s="22">
        <v>43678</v>
      </c>
    </row>
    <row r="2" spans="1:19" s="23" customFormat="1" x14ac:dyDescent="0.3">
      <c r="A2" s="23" t="s">
        <v>211</v>
      </c>
      <c r="B2" s="23" t="s">
        <v>146</v>
      </c>
      <c r="C2" s="23" t="s">
        <v>145</v>
      </c>
      <c r="D2" s="23" t="s">
        <v>147</v>
      </c>
      <c r="E2" s="23" t="s">
        <v>140</v>
      </c>
      <c r="F2" s="23" t="s">
        <v>142</v>
      </c>
      <c r="G2" s="23" t="s">
        <v>148</v>
      </c>
      <c r="H2" s="23" t="s">
        <v>195</v>
      </c>
      <c r="I2" s="23" t="s">
        <v>151</v>
      </c>
    </row>
    <row r="3" spans="1:19" s="23" customFormat="1" x14ac:dyDescent="0.3">
      <c r="B3" s="23">
        <v>48.808999999999997</v>
      </c>
      <c r="C3" s="23">
        <v>41.218000000000004</v>
      </c>
      <c r="D3" s="23">
        <v>9.7949999999999999</v>
      </c>
      <c r="E3" s="23">
        <v>3.6999999999999998E-2</v>
      </c>
      <c r="F3" s="23">
        <v>0.108</v>
      </c>
      <c r="G3" s="23">
        <v>0.14899999999999999</v>
      </c>
      <c r="H3" s="23">
        <v>0.36299999999999999</v>
      </c>
    </row>
    <row r="4" spans="1:19" s="23" customFormat="1" x14ac:dyDescent="0.3"/>
    <row r="5" spans="1:19" s="23" customFormat="1" x14ac:dyDescent="0.3">
      <c r="B5" s="23" t="s">
        <v>169</v>
      </c>
    </row>
    <row r="6" spans="1:19" s="23" customFormat="1" x14ac:dyDescent="0.3">
      <c r="A6" s="23" t="s">
        <v>170</v>
      </c>
      <c r="B6" s="23" t="s">
        <v>146</v>
      </c>
      <c r="C6" s="23" t="s">
        <v>145</v>
      </c>
      <c r="D6" s="23" t="s">
        <v>147</v>
      </c>
      <c r="E6" s="23" t="s">
        <v>140</v>
      </c>
      <c r="F6" s="23" t="s">
        <v>142</v>
      </c>
      <c r="G6" s="23" t="s">
        <v>148</v>
      </c>
      <c r="H6" s="23" t="s">
        <v>195</v>
      </c>
      <c r="I6" s="23" t="s">
        <v>151</v>
      </c>
      <c r="J6" s="23" t="s">
        <v>152</v>
      </c>
      <c r="K6" s="23" t="s">
        <v>153</v>
      </c>
      <c r="L6" s="23" t="s">
        <v>154</v>
      </c>
      <c r="M6" s="23" t="s">
        <v>155</v>
      </c>
      <c r="N6" s="23" t="s">
        <v>156</v>
      </c>
      <c r="O6" s="23" t="s">
        <v>157</v>
      </c>
      <c r="P6" s="23" t="s">
        <v>158</v>
      </c>
      <c r="Q6" s="23" t="s">
        <v>159</v>
      </c>
      <c r="R6" s="23" t="s">
        <v>160</v>
      </c>
      <c r="S6" s="23" t="s">
        <v>161</v>
      </c>
    </row>
    <row r="7" spans="1:19" s="23" customFormat="1" x14ac:dyDescent="0.3">
      <c r="A7" s="23" t="s">
        <v>162</v>
      </c>
      <c r="B7" s="23">
        <v>47.816699999999997</v>
      </c>
      <c r="C7" s="23">
        <v>40.543799999999997</v>
      </c>
      <c r="D7" s="23">
        <v>9.7621000000000002</v>
      </c>
      <c r="E7" s="23">
        <v>3.5000000000000003E-2</v>
      </c>
      <c r="F7" s="23">
        <v>0.13800000000000001</v>
      </c>
      <c r="G7" s="23">
        <v>0.1353</v>
      </c>
      <c r="H7" s="23">
        <v>0.39750000000000002</v>
      </c>
      <c r="I7" s="23">
        <v>98.828199999999995</v>
      </c>
      <c r="J7" s="23">
        <v>-11069</v>
      </c>
      <c r="K7" s="23">
        <v>31844</v>
      </c>
      <c r="L7" s="23">
        <v>26</v>
      </c>
      <c r="M7" s="23" t="s">
        <v>163</v>
      </c>
      <c r="N7" s="23" t="s">
        <v>163</v>
      </c>
      <c r="O7" s="23" t="s">
        <v>212</v>
      </c>
      <c r="P7" s="23" t="s">
        <v>163</v>
      </c>
      <c r="Q7" s="23">
        <v>11.6556</v>
      </c>
      <c r="R7" s="23">
        <v>1</v>
      </c>
      <c r="S7" s="24">
        <v>43689.543344907404</v>
      </c>
    </row>
    <row r="8" spans="1:19" s="23" customFormat="1" x14ac:dyDescent="0.3">
      <c r="A8" s="23" t="s">
        <v>165</v>
      </c>
      <c r="B8" s="23">
        <v>47.7136</v>
      </c>
      <c r="C8" s="23">
        <v>40.684600000000003</v>
      </c>
      <c r="D8" s="23">
        <v>9.5333000000000006</v>
      </c>
      <c r="E8" s="23">
        <v>3.5400000000000001E-2</v>
      </c>
      <c r="F8" s="23">
        <v>0.14149999999999999</v>
      </c>
      <c r="G8" s="23">
        <v>0.13830000000000001</v>
      </c>
      <c r="H8" s="23">
        <v>0.35349999999999998</v>
      </c>
      <c r="I8" s="23">
        <v>98.600099999999998</v>
      </c>
      <c r="J8" s="23">
        <v>-11064</v>
      </c>
      <c r="K8" s="23">
        <v>31851</v>
      </c>
      <c r="L8" s="23">
        <v>26</v>
      </c>
      <c r="M8" s="23" t="s">
        <v>163</v>
      </c>
      <c r="N8" s="23" t="s">
        <v>163</v>
      </c>
      <c r="O8" s="23" t="s">
        <v>213</v>
      </c>
      <c r="P8" s="23" t="s">
        <v>163</v>
      </c>
      <c r="Q8" s="23">
        <v>11.6006</v>
      </c>
      <c r="R8" s="23">
        <v>2</v>
      </c>
      <c r="S8" s="24">
        <v>43689.547847222224</v>
      </c>
    </row>
    <row r="9" spans="1:19" s="23" customFormat="1" x14ac:dyDescent="0.3">
      <c r="A9" s="23" t="s">
        <v>166</v>
      </c>
      <c r="B9" s="23">
        <v>47.7742</v>
      </c>
      <c r="C9" s="23">
        <v>40.2498</v>
      </c>
      <c r="D9" s="23">
        <v>9.6240000000000006</v>
      </c>
      <c r="E9" s="23">
        <v>3.5099999999999999E-2</v>
      </c>
      <c r="F9" s="23">
        <v>0.13109999999999999</v>
      </c>
      <c r="G9" s="23">
        <v>0.14829999999999999</v>
      </c>
      <c r="H9" s="23">
        <v>0.38690000000000002</v>
      </c>
      <c r="I9" s="23">
        <v>98.349199999999996</v>
      </c>
      <c r="J9" s="23">
        <v>-11057</v>
      </c>
      <c r="K9" s="23">
        <v>31854</v>
      </c>
      <c r="L9" s="23">
        <v>26</v>
      </c>
      <c r="M9" s="23" t="s">
        <v>163</v>
      </c>
      <c r="N9" s="23" t="s">
        <v>163</v>
      </c>
      <c r="O9" s="23" t="s">
        <v>214</v>
      </c>
      <c r="P9" s="23" t="s">
        <v>163</v>
      </c>
      <c r="Q9" s="23">
        <v>11.588200000000001</v>
      </c>
      <c r="R9" s="23">
        <v>3</v>
      </c>
      <c r="S9" s="24">
        <v>43689.552337962959</v>
      </c>
    </row>
    <row r="10" spans="1:19" s="23" customFormat="1" x14ac:dyDescent="0.3"/>
    <row r="11" spans="1:19" s="23" customFormat="1" x14ac:dyDescent="0.3">
      <c r="A11" s="23" t="s">
        <v>215</v>
      </c>
      <c r="B11" s="23">
        <f>100*AVERAGE(B7:B9)/B$3</f>
        <v>97.867538090652687</v>
      </c>
      <c r="C11" s="23">
        <f t="shared" ref="C11:H11" si="0">100*AVERAGE(C7:C9)/C$3</f>
        <v>98.240412764649719</v>
      </c>
      <c r="D11" s="23">
        <f t="shared" si="0"/>
        <v>98.415518121490564</v>
      </c>
      <c r="E11" s="23">
        <f t="shared" si="0"/>
        <v>95.045045045045057</v>
      </c>
      <c r="F11" s="23">
        <f t="shared" si="0"/>
        <v>126.72839506172839</v>
      </c>
      <c r="G11" s="23">
        <f t="shared" si="0"/>
        <v>94.384787472035796</v>
      </c>
      <c r="H11" s="23">
        <f t="shared" si="0"/>
        <v>104.49035812672176</v>
      </c>
      <c r="I11" s="23" t="e">
        <f>100*AVERAGE(I7:I9)/I3</f>
        <v>#DIV/0!</v>
      </c>
    </row>
    <row r="12" spans="1:19" s="23" customFormat="1" x14ac:dyDescent="0.3">
      <c r="A12" s="23" t="s">
        <v>216</v>
      </c>
    </row>
    <row r="13" spans="1:19" s="23" customFormat="1" x14ac:dyDescent="0.3">
      <c r="B13" s="23" t="s">
        <v>169</v>
      </c>
    </row>
    <row r="14" spans="1:19" s="23" customFormat="1" x14ac:dyDescent="0.3">
      <c r="A14" s="23" t="s">
        <v>170</v>
      </c>
      <c r="B14" s="23" t="s">
        <v>146</v>
      </c>
      <c r="C14" s="23" t="s">
        <v>145</v>
      </c>
      <c r="D14" s="23" t="s">
        <v>147</v>
      </c>
      <c r="E14" s="23" t="s">
        <v>140</v>
      </c>
      <c r="F14" s="23" t="s">
        <v>142</v>
      </c>
      <c r="G14" s="23" t="s">
        <v>148</v>
      </c>
      <c r="H14" s="23" t="s">
        <v>195</v>
      </c>
      <c r="I14" s="23" t="s">
        <v>151</v>
      </c>
      <c r="J14" s="23" t="s">
        <v>152</v>
      </c>
      <c r="K14" s="23" t="s">
        <v>153</v>
      </c>
      <c r="L14" s="23" t="s">
        <v>154</v>
      </c>
      <c r="M14" s="23" t="s">
        <v>155</v>
      </c>
      <c r="N14" s="23" t="s">
        <v>156</v>
      </c>
      <c r="O14" s="23" t="s">
        <v>157</v>
      </c>
      <c r="P14" s="23" t="s">
        <v>158</v>
      </c>
      <c r="Q14" s="23" t="s">
        <v>159</v>
      </c>
      <c r="R14" s="23" t="s">
        <v>160</v>
      </c>
      <c r="S14" s="23" t="s">
        <v>161</v>
      </c>
    </row>
    <row r="15" spans="1:19" s="23" customFormat="1" x14ac:dyDescent="0.3">
      <c r="A15" s="23" t="s">
        <v>171</v>
      </c>
      <c r="B15" s="23">
        <v>47.845500000000001</v>
      </c>
      <c r="C15" s="23">
        <v>40.468699999999998</v>
      </c>
      <c r="D15" s="23">
        <v>9.8475999999999999</v>
      </c>
      <c r="E15" s="23">
        <v>3.1399999999999997E-2</v>
      </c>
      <c r="F15" s="23">
        <v>0.13420000000000001</v>
      </c>
      <c r="G15" s="23">
        <v>0.14899999999999999</v>
      </c>
      <c r="H15" s="23">
        <v>0.38279999999999997</v>
      </c>
      <c r="I15" s="23">
        <v>98.859200000000001</v>
      </c>
      <c r="J15" s="23">
        <v>-11083</v>
      </c>
      <c r="K15" s="23">
        <v>31866</v>
      </c>
      <c r="L15" s="23">
        <v>26</v>
      </c>
      <c r="M15" s="23" t="s">
        <v>163</v>
      </c>
      <c r="N15" s="23" t="s">
        <v>163</v>
      </c>
      <c r="O15" s="23" t="s">
        <v>217</v>
      </c>
      <c r="P15" s="23" t="s">
        <v>163</v>
      </c>
      <c r="Q15" s="23">
        <v>11.6677</v>
      </c>
      <c r="R15" s="23">
        <v>1</v>
      </c>
      <c r="S15" s="24">
        <v>43690.672152777777</v>
      </c>
    </row>
    <row r="16" spans="1:19" s="23" customFormat="1" x14ac:dyDescent="0.3">
      <c r="A16" s="23" t="s">
        <v>215</v>
      </c>
      <c r="B16" s="23">
        <f>100*B15/B$3</f>
        <v>98.025978815382416</v>
      </c>
      <c r="C16" s="23">
        <f t="shared" ref="C16:I16" si="1">100*C15/C$3</f>
        <v>98.182104905623746</v>
      </c>
      <c r="D16" s="23">
        <f t="shared" si="1"/>
        <v>100.53700867789689</v>
      </c>
      <c r="E16" s="23">
        <f t="shared" si="1"/>
        <v>84.864864864864856</v>
      </c>
      <c r="F16" s="23">
        <f t="shared" si="1"/>
        <v>124.25925925925928</v>
      </c>
      <c r="G16" s="23">
        <f t="shared" si="1"/>
        <v>100</v>
      </c>
      <c r="H16" s="23">
        <f t="shared" si="1"/>
        <v>105.45454545454544</v>
      </c>
      <c r="I16" s="23" t="e">
        <f t="shared" si="1"/>
        <v>#DIV/0!</v>
      </c>
    </row>
    <row r="17" spans="1:19" s="23" customFormat="1" x14ac:dyDescent="0.3"/>
    <row r="18" spans="1:19" s="23" customFormat="1" x14ac:dyDescent="0.3">
      <c r="A18" s="23" t="s">
        <v>218</v>
      </c>
      <c r="B18" s="23" t="s">
        <v>169</v>
      </c>
    </row>
    <row r="19" spans="1:19" s="23" customFormat="1" x14ac:dyDescent="0.3">
      <c r="A19" s="23" t="s">
        <v>170</v>
      </c>
      <c r="B19" s="23" t="s">
        <v>146</v>
      </c>
      <c r="C19" s="23" t="s">
        <v>145</v>
      </c>
      <c r="D19" s="23" t="s">
        <v>147</v>
      </c>
      <c r="E19" s="23" t="s">
        <v>140</v>
      </c>
      <c r="F19" s="23" t="s">
        <v>142</v>
      </c>
      <c r="G19" s="23" t="s">
        <v>148</v>
      </c>
      <c r="H19" s="23" t="s">
        <v>195</v>
      </c>
      <c r="I19" s="23" t="s">
        <v>151</v>
      </c>
      <c r="J19" s="23" t="s">
        <v>152</v>
      </c>
      <c r="K19" s="23" t="s">
        <v>153</v>
      </c>
      <c r="L19" s="23" t="s">
        <v>154</v>
      </c>
      <c r="M19" s="23" t="s">
        <v>155</v>
      </c>
      <c r="N19" s="23" t="s">
        <v>156</v>
      </c>
      <c r="O19" s="23" t="s">
        <v>157</v>
      </c>
      <c r="P19" s="23" t="s">
        <v>158</v>
      </c>
      <c r="Q19" s="23" t="s">
        <v>159</v>
      </c>
      <c r="R19" s="23" t="s">
        <v>160</v>
      </c>
      <c r="S19" s="23" t="s">
        <v>161</v>
      </c>
    </row>
    <row r="20" spans="1:19" s="23" customFormat="1" x14ac:dyDescent="0.3">
      <c r="A20" s="23" t="s">
        <v>171</v>
      </c>
      <c r="B20" s="23">
        <v>47.988599999999998</v>
      </c>
      <c r="C20" s="23">
        <v>40.696399999999997</v>
      </c>
      <c r="D20" s="23">
        <v>9.6655999999999995</v>
      </c>
      <c r="E20" s="23">
        <v>3.4099999999999998E-2</v>
      </c>
      <c r="F20" s="23">
        <v>0.14779999999999999</v>
      </c>
      <c r="G20" s="23">
        <v>0.14649999999999999</v>
      </c>
      <c r="H20" s="23">
        <v>0.38229999999999997</v>
      </c>
      <c r="I20" s="23">
        <v>99.061300000000003</v>
      </c>
      <c r="J20" s="23">
        <v>-11091</v>
      </c>
      <c r="K20" s="23">
        <v>31866</v>
      </c>
      <c r="L20" s="23">
        <v>29</v>
      </c>
      <c r="M20" s="23" t="s">
        <v>163</v>
      </c>
      <c r="N20" s="23" t="s">
        <v>163</v>
      </c>
      <c r="O20" s="23" t="s">
        <v>217</v>
      </c>
      <c r="P20" s="23" t="s">
        <v>163</v>
      </c>
      <c r="Q20" s="23">
        <v>11.6691</v>
      </c>
      <c r="R20" s="23">
        <v>1</v>
      </c>
      <c r="S20" s="24">
        <v>43690.736793981479</v>
      </c>
    </row>
    <row r="21" spans="1:19" s="23" customFormat="1" x14ac:dyDescent="0.3">
      <c r="A21" s="23" t="s">
        <v>173</v>
      </c>
      <c r="B21" s="23">
        <v>48.322800000000001</v>
      </c>
      <c r="C21" s="23">
        <v>40.753599999999999</v>
      </c>
      <c r="D21" s="23">
        <v>9.8417999999999992</v>
      </c>
      <c r="E21" s="23">
        <v>3.7699999999999997E-2</v>
      </c>
      <c r="F21" s="23">
        <v>0.1404</v>
      </c>
      <c r="G21" s="23">
        <v>0.1643</v>
      </c>
      <c r="H21" s="23">
        <v>0.36859999999999998</v>
      </c>
      <c r="I21" s="23">
        <v>99.629099999999994</v>
      </c>
      <c r="J21" s="23">
        <v>-11108</v>
      </c>
      <c r="K21" s="23">
        <v>31867</v>
      </c>
      <c r="L21" s="23">
        <v>29</v>
      </c>
      <c r="M21" s="23" t="s">
        <v>163</v>
      </c>
      <c r="N21" s="23" t="s">
        <v>163</v>
      </c>
      <c r="O21" s="23" t="s">
        <v>217</v>
      </c>
      <c r="P21" s="23" t="s">
        <v>163</v>
      </c>
      <c r="Q21" s="23">
        <v>11.7485</v>
      </c>
      <c r="R21" s="23">
        <v>2</v>
      </c>
      <c r="S21" s="24">
        <v>43690.741307870368</v>
      </c>
    </row>
    <row r="22" spans="1:19" s="23" customFormat="1" x14ac:dyDescent="0.3">
      <c r="A22" s="23" t="s">
        <v>175</v>
      </c>
      <c r="B22" s="23">
        <v>48.4619</v>
      </c>
      <c r="C22" s="23">
        <v>41.547899999999998</v>
      </c>
      <c r="D22" s="23">
        <v>9.7800999999999991</v>
      </c>
      <c r="E22" s="23">
        <v>3.32E-2</v>
      </c>
      <c r="F22" s="23">
        <v>0.13400000000000001</v>
      </c>
      <c r="G22" s="23">
        <v>0.14430000000000001</v>
      </c>
      <c r="H22" s="23">
        <v>0.37559999999999999</v>
      </c>
      <c r="I22" s="23">
        <v>100.4769</v>
      </c>
      <c r="J22" s="23">
        <v>-11116</v>
      </c>
      <c r="K22" s="23">
        <v>31870</v>
      </c>
      <c r="L22" s="23">
        <v>29</v>
      </c>
      <c r="M22" s="23" t="s">
        <v>163</v>
      </c>
      <c r="N22" s="23" t="s">
        <v>163</v>
      </c>
      <c r="O22" s="23" t="s">
        <v>217</v>
      </c>
      <c r="P22" s="23" t="s">
        <v>163</v>
      </c>
      <c r="Q22" s="23">
        <v>11.831099999999999</v>
      </c>
      <c r="R22" s="23">
        <v>3</v>
      </c>
      <c r="S22" s="24">
        <v>43690.745821759258</v>
      </c>
    </row>
    <row r="23" spans="1:19" s="23" customFormat="1" x14ac:dyDescent="0.3">
      <c r="A23" s="23" t="s">
        <v>215</v>
      </c>
      <c r="B23" s="23">
        <f>100*AVERAGE(B20:B22)/B$3</f>
        <v>98.870631782389864</v>
      </c>
      <c r="C23" s="23">
        <f t="shared" ref="C23:I23" si="2">100*AVERAGE(C20:C22)/C$3</f>
        <v>99.46940656994515</v>
      </c>
      <c r="D23" s="23">
        <f t="shared" si="2"/>
        <v>99.668198060234786</v>
      </c>
      <c r="E23" s="23">
        <f t="shared" si="2"/>
        <v>94.594594594594611</v>
      </c>
      <c r="F23" s="23">
        <f t="shared" si="2"/>
        <v>130.30864197530866</v>
      </c>
      <c r="G23" s="23">
        <f t="shared" si="2"/>
        <v>101.81208053691275</v>
      </c>
      <c r="H23" s="23">
        <f t="shared" si="2"/>
        <v>103.44352617079889</v>
      </c>
      <c r="I23" s="23" t="e">
        <f t="shared" si="2"/>
        <v>#DIV/0!</v>
      </c>
    </row>
    <row r="24" spans="1:19" s="23" customFormat="1" x14ac:dyDescent="0.3"/>
    <row r="25" spans="1:19" s="23" customFormat="1" x14ac:dyDescent="0.3">
      <c r="A25" s="23" t="s">
        <v>219</v>
      </c>
      <c r="B25" s="23" t="s">
        <v>169</v>
      </c>
    </row>
    <row r="26" spans="1:19" s="23" customFormat="1" x14ac:dyDescent="0.3">
      <c r="A26" s="23" t="s">
        <v>170</v>
      </c>
      <c r="B26" s="23" t="s">
        <v>146</v>
      </c>
      <c r="C26" s="23" t="s">
        <v>145</v>
      </c>
      <c r="D26" s="23" t="s">
        <v>147</v>
      </c>
      <c r="E26" s="23" t="s">
        <v>140</v>
      </c>
      <c r="F26" s="23" t="s">
        <v>142</v>
      </c>
      <c r="G26" s="23" t="s">
        <v>148</v>
      </c>
      <c r="H26" s="23" t="s">
        <v>195</v>
      </c>
      <c r="I26" s="23" t="s">
        <v>151</v>
      </c>
      <c r="J26" s="23" t="s">
        <v>152</v>
      </c>
      <c r="K26" s="23" t="s">
        <v>153</v>
      </c>
      <c r="L26" s="23" t="s">
        <v>154</v>
      </c>
      <c r="M26" s="23" t="s">
        <v>155</v>
      </c>
      <c r="N26" s="23" t="s">
        <v>156</v>
      </c>
      <c r="O26" s="23" t="s">
        <v>157</v>
      </c>
      <c r="P26" s="23" t="s">
        <v>158</v>
      </c>
      <c r="Q26" s="23" t="s">
        <v>159</v>
      </c>
      <c r="R26" s="23" t="s">
        <v>160</v>
      </c>
      <c r="S26" s="23" t="s">
        <v>161</v>
      </c>
    </row>
    <row r="27" spans="1:19" s="23" customFormat="1" x14ac:dyDescent="0.3">
      <c r="A27" s="23" t="s">
        <v>171</v>
      </c>
      <c r="B27" s="23">
        <v>48.1419</v>
      </c>
      <c r="C27" s="23">
        <v>40.500599999999999</v>
      </c>
      <c r="D27" s="23">
        <v>9.798</v>
      </c>
      <c r="E27" s="23">
        <v>3.5999999999999997E-2</v>
      </c>
      <c r="F27" s="23">
        <v>0.12659999999999999</v>
      </c>
      <c r="G27" s="23">
        <v>0.1668</v>
      </c>
      <c r="H27" s="23">
        <v>0.38019999999999998</v>
      </c>
      <c r="I27" s="23">
        <v>99.150099999999995</v>
      </c>
      <c r="J27" s="23">
        <v>-11052</v>
      </c>
      <c r="K27" s="23">
        <v>31862</v>
      </c>
      <c r="L27" s="23">
        <v>29</v>
      </c>
      <c r="M27" s="23" t="s">
        <v>163</v>
      </c>
      <c r="N27" s="23" t="s">
        <v>163</v>
      </c>
      <c r="O27" s="23" t="s">
        <v>217</v>
      </c>
      <c r="P27" s="23" t="s">
        <v>163</v>
      </c>
      <c r="Q27" s="23">
        <v>11.6935</v>
      </c>
      <c r="R27" s="23">
        <v>1</v>
      </c>
      <c r="S27" s="24">
        <v>43690.927141203705</v>
      </c>
    </row>
    <row r="28" spans="1:19" s="23" customFormat="1" x14ac:dyDescent="0.3">
      <c r="A28" s="23" t="s">
        <v>173</v>
      </c>
      <c r="B28" s="23">
        <v>48.335999999999999</v>
      </c>
      <c r="C28" s="23">
        <v>40.959699999999998</v>
      </c>
      <c r="D28" s="23">
        <v>9.7696000000000005</v>
      </c>
      <c r="E28" s="23">
        <v>3.6700000000000003E-2</v>
      </c>
      <c r="F28" s="23">
        <v>0.13550000000000001</v>
      </c>
      <c r="G28" s="23">
        <v>0.16370000000000001</v>
      </c>
      <c r="H28" s="23">
        <v>0.35310000000000002</v>
      </c>
      <c r="I28" s="23">
        <v>99.754199999999997</v>
      </c>
      <c r="J28" s="23">
        <v>-11059</v>
      </c>
      <c r="K28" s="23">
        <v>31840</v>
      </c>
      <c r="L28" s="23">
        <v>29</v>
      </c>
      <c r="M28" s="23" t="s">
        <v>163</v>
      </c>
      <c r="N28" s="23" t="s">
        <v>163</v>
      </c>
      <c r="O28" s="23" t="s">
        <v>217</v>
      </c>
      <c r="P28" s="23" t="s">
        <v>163</v>
      </c>
      <c r="Q28" s="23">
        <v>11.7515</v>
      </c>
      <c r="R28" s="23">
        <v>2</v>
      </c>
      <c r="S28" s="24">
        <v>43690.931666666664</v>
      </c>
    </row>
    <row r="29" spans="1:19" s="23" customFormat="1" x14ac:dyDescent="0.3">
      <c r="A29" s="23" t="s">
        <v>175</v>
      </c>
      <c r="B29" s="23">
        <v>48.542999999999999</v>
      </c>
      <c r="C29" s="23">
        <v>41.237099999999998</v>
      </c>
      <c r="D29" s="23">
        <v>9.3973999999999993</v>
      </c>
      <c r="E29" s="23">
        <v>3.6400000000000002E-2</v>
      </c>
      <c r="F29" s="23">
        <v>0.13500000000000001</v>
      </c>
      <c r="G29" s="23">
        <v>0.14860000000000001</v>
      </c>
      <c r="H29" s="23">
        <v>0.35160000000000002</v>
      </c>
      <c r="I29" s="23">
        <v>99.849000000000004</v>
      </c>
      <c r="J29" s="23">
        <v>-11116</v>
      </c>
      <c r="K29" s="23">
        <v>31881</v>
      </c>
      <c r="L29" s="23">
        <v>29</v>
      </c>
      <c r="M29" s="23" t="s">
        <v>163</v>
      </c>
      <c r="N29" s="23" t="s">
        <v>163</v>
      </c>
      <c r="O29" s="23" t="s">
        <v>217</v>
      </c>
      <c r="P29" s="23" t="s">
        <v>163</v>
      </c>
      <c r="Q29" s="23">
        <v>11.717599999999999</v>
      </c>
      <c r="R29" s="23">
        <v>3</v>
      </c>
      <c r="S29" s="24">
        <v>43690.936238425929</v>
      </c>
    </row>
    <row r="30" spans="1:19" s="23" customFormat="1" x14ac:dyDescent="0.3">
      <c r="A30" s="23" t="s">
        <v>215</v>
      </c>
      <c r="B30" s="23">
        <f t="shared" ref="B30:I30" si="3">100*AVERAGE(B27:B29)/B$3</f>
        <v>99.039726279989367</v>
      </c>
      <c r="C30" s="23">
        <f t="shared" si="3"/>
        <v>99.226389764989392</v>
      </c>
      <c r="D30" s="23">
        <f t="shared" si="3"/>
        <v>98.570699336396103</v>
      </c>
      <c r="E30" s="23">
        <f t="shared" si="3"/>
        <v>98.2882882882883</v>
      </c>
      <c r="F30" s="23">
        <f t="shared" si="3"/>
        <v>122.56172839506172</v>
      </c>
      <c r="G30" s="23">
        <f t="shared" si="3"/>
        <v>107.18120805369128</v>
      </c>
      <c r="H30" s="23">
        <f t="shared" si="3"/>
        <v>99.623507805326014</v>
      </c>
      <c r="I30" s="23" t="e">
        <f t="shared" si="3"/>
        <v>#DIV/0!</v>
      </c>
    </row>
    <row r="31" spans="1:19" s="23" customFormat="1" x14ac:dyDescent="0.3"/>
    <row r="32" spans="1:19" s="23" customFormat="1" x14ac:dyDescent="0.3">
      <c r="A32" s="23" t="s">
        <v>220</v>
      </c>
      <c r="B32" s="23" t="s">
        <v>169</v>
      </c>
    </row>
    <row r="33" spans="1:19" s="23" customFormat="1" x14ac:dyDescent="0.3">
      <c r="A33" s="23" t="s">
        <v>170</v>
      </c>
      <c r="B33" s="23" t="s">
        <v>146</v>
      </c>
      <c r="C33" s="23" t="s">
        <v>145</v>
      </c>
      <c r="D33" s="23" t="s">
        <v>147</v>
      </c>
      <c r="E33" s="23" t="s">
        <v>140</v>
      </c>
      <c r="F33" s="23" t="s">
        <v>142</v>
      </c>
      <c r="G33" s="23" t="s">
        <v>148</v>
      </c>
      <c r="H33" s="23" t="s">
        <v>195</v>
      </c>
      <c r="I33" s="23" t="s">
        <v>151</v>
      </c>
      <c r="J33" s="23" t="s">
        <v>152</v>
      </c>
      <c r="K33" s="23" t="s">
        <v>153</v>
      </c>
      <c r="L33" s="23" t="s">
        <v>154</v>
      </c>
      <c r="M33" s="23" t="s">
        <v>155</v>
      </c>
      <c r="N33" s="23" t="s">
        <v>156</v>
      </c>
      <c r="O33" s="23" t="s">
        <v>157</v>
      </c>
      <c r="P33" s="23" t="s">
        <v>158</v>
      </c>
      <c r="Q33" s="23" t="s">
        <v>159</v>
      </c>
      <c r="R33" s="23" t="s">
        <v>160</v>
      </c>
      <c r="S33" s="23" t="s">
        <v>161</v>
      </c>
    </row>
    <row r="34" spans="1:19" s="23" customFormat="1" x14ac:dyDescent="0.3">
      <c r="A34" s="23" t="s">
        <v>171</v>
      </c>
      <c r="B34" s="23">
        <v>47.735399999999998</v>
      </c>
      <c r="C34" s="23">
        <v>40.425199999999997</v>
      </c>
      <c r="D34" s="23">
        <v>9.7055000000000007</v>
      </c>
      <c r="E34" s="23">
        <v>3.6200000000000003E-2</v>
      </c>
      <c r="F34" s="23">
        <v>0.1245</v>
      </c>
      <c r="G34" s="23">
        <v>0.14979999999999999</v>
      </c>
      <c r="H34" s="23">
        <v>0.35460000000000003</v>
      </c>
      <c r="I34" s="23">
        <v>98.531300000000002</v>
      </c>
      <c r="J34" s="23">
        <v>-11047</v>
      </c>
      <c r="K34" s="23">
        <v>31862</v>
      </c>
      <c r="L34" s="23">
        <v>29</v>
      </c>
      <c r="M34" s="23" t="s">
        <v>163</v>
      </c>
      <c r="N34" s="23" t="s">
        <v>163</v>
      </c>
      <c r="O34" s="23" t="s">
        <v>217</v>
      </c>
      <c r="P34" s="23" t="s">
        <v>163</v>
      </c>
      <c r="Q34" s="23">
        <v>11.6127</v>
      </c>
      <c r="R34" s="23">
        <v>1</v>
      </c>
      <c r="S34" s="24">
        <v>43691.044421296298</v>
      </c>
    </row>
    <row r="35" spans="1:19" s="23" customFormat="1" x14ac:dyDescent="0.3">
      <c r="A35" s="23" t="s">
        <v>173</v>
      </c>
      <c r="B35" s="23">
        <v>47.957099999999997</v>
      </c>
      <c r="C35" s="23">
        <v>40.934699999999999</v>
      </c>
      <c r="D35" s="23">
        <v>9.6753999999999998</v>
      </c>
      <c r="E35" s="23">
        <v>3.3300000000000003E-2</v>
      </c>
      <c r="F35" s="23">
        <v>0.12670000000000001</v>
      </c>
      <c r="G35" s="23">
        <v>0.15240000000000001</v>
      </c>
      <c r="H35" s="23">
        <v>0.35849999999999999</v>
      </c>
      <c r="I35" s="23">
        <v>99.238100000000003</v>
      </c>
      <c r="J35" s="23">
        <v>-11047</v>
      </c>
      <c r="K35" s="23">
        <v>31854</v>
      </c>
      <c r="L35" s="23">
        <v>29</v>
      </c>
      <c r="M35" s="23" t="s">
        <v>163</v>
      </c>
      <c r="N35" s="23" t="s">
        <v>163</v>
      </c>
      <c r="O35" s="23" t="s">
        <v>217</v>
      </c>
      <c r="P35" s="23" t="s">
        <v>163</v>
      </c>
      <c r="Q35" s="23">
        <v>11.6858</v>
      </c>
      <c r="R35" s="23">
        <v>2</v>
      </c>
      <c r="S35" s="24">
        <v>43691.04892361111</v>
      </c>
    </row>
    <row r="36" spans="1:19" s="23" customFormat="1" x14ac:dyDescent="0.3">
      <c r="A36" s="23" t="s">
        <v>175</v>
      </c>
      <c r="B36" s="23">
        <v>48.316499999999998</v>
      </c>
      <c r="C36" s="23">
        <v>40.789000000000001</v>
      </c>
      <c r="D36" s="23">
        <v>9.5840999999999994</v>
      </c>
      <c r="E36" s="23">
        <v>3.3099999999999997E-2</v>
      </c>
      <c r="F36" s="23">
        <v>0.12330000000000001</v>
      </c>
      <c r="G36" s="23">
        <v>0.1389</v>
      </c>
      <c r="H36" s="23">
        <v>0.37409999999999999</v>
      </c>
      <c r="I36" s="23">
        <v>99.358999999999995</v>
      </c>
      <c r="J36" s="23">
        <v>-11046</v>
      </c>
      <c r="K36" s="23">
        <v>31847</v>
      </c>
      <c r="L36" s="23">
        <v>29</v>
      </c>
      <c r="M36" s="23" t="s">
        <v>163</v>
      </c>
      <c r="N36" s="23" t="s">
        <v>163</v>
      </c>
      <c r="O36" s="23" t="s">
        <v>217</v>
      </c>
      <c r="P36" s="23" t="s">
        <v>163</v>
      </c>
      <c r="Q36" s="23">
        <v>11.6876</v>
      </c>
      <c r="R36" s="23">
        <v>3</v>
      </c>
      <c r="S36" s="24">
        <v>43691.053425925929</v>
      </c>
    </row>
    <row r="37" spans="1:19" s="23" customFormat="1" x14ac:dyDescent="0.3">
      <c r="A37" s="23" t="s">
        <v>215</v>
      </c>
      <c r="B37" s="23">
        <f t="shared" ref="B37:I37" si="4">100*AVERAGE(B34:B36)/B$3</f>
        <v>98.348665205187558</v>
      </c>
      <c r="C37" s="23">
        <f t="shared" si="4"/>
        <v>98.782813333980286</v>
      </c>
      <c r="D37" s="23">
        <f t="shared" si="4"/>
        <v>98.570699336396103</v>
      </c>
      <c r="E37" s="23">
        <f t="shared" si="4"/>
        <v>92.432432432432435</v>
      </c>
      <c r="F37" s="23">
        <f t="shared" si="4"/>
        <v>115.58641975308643</v>
      </c>
      <c r="G37" s="23">
        <f t="shared" si="4"/>
        <v>98.680089485458623</v>
      </c>
      <c r="H37" s="23">
        <f t="shared" si="4"/>
        <v>99.834710743801679</v>
      </c>
      <c r="I37" s="23" t="e">
        <f t="shared" si="4"/>
        <v>#DIV/0!</v>
      </c>
    </row>
    <row r="38" spans="1:19" s="23" customFormat="1" x14ac:dyDescent="0.3"/>
    <row r="39" spans="1:19" s="23" customFormat="1" x14ac:dyDescent="0.3">
      <c r="A39" s="23" t="s">
        <v>221</v>
      </c>
      <c r="B39" s="23" t="s">
        <v>169</v>
      </c>
    </row>
    <row r="40" spans="1:19" s="23" customFormat="1" x14ac:dyDescent="0.3">
      <c r="A40" s="23" t="s">
        <v>170</v>
      </c>
      <c r="B40" s="23" t="s">
        <v>146</v>
      </c>
      <c r="C40" s="23" t="s">
        <v>145</v>
      </c>
      <c r="D40" s="23" t="s">
        <v>147</v>
      </c>
      <c r="E40" s="23" t="s">
        <v>140</v>
      </c>
      <c r="F40" s="23" t="s">
        <v>142</v>
      </c>
      <c r="G40" s="23" t="s">
        <v>148</v>
      </c>
      <c r="H40" s="23" t="s">
        <v>195</v>
      </c>
      <c r="I40" s="23" t="s">
        <v>151</v>
      </c>
      <c r="J40" s="23" t="s">
        <v>152</v>
      </c>
      <c r="K40" s="23" t="s">
        <v>153</v>
      </c>
      <c r="L40" s="23" t="s">
        <v>154</v>
      </c>
      <c r="M40" s="23" t="s">
        <v>155</v>
      </c>
      <c r="N40" s="23" t="s">
        <v>156</v>
      </c>
      <c r="O40" s="23" t="s">
        <v>157</v>
      </c>
      <c r="P40" s="23" t="s">
        <v>158</v>
      </c>
      <c r="Q40" s="23" t="s">
        <v>159</v>
      </c>
      <c r="R40" s="23" t="s">
        <v>160</v>
      </c>
      <c r="S40" s="23" t="s">
        <v>161</v>
      </c>
    </row>
    <row r="41" spans="1:19" s="23" customFormat="1" x14ac:dyDescent="0.3">
      <c r="A41" s="23" t="s">
        <v>171</v>
      </c>
      <c r="B41" s="23">
        <v>48.834000000000003</v>
      </c>
      <c r="C41" s="23">
        <v>41.313200000000002</v>
      </c>
      <c r="D41" s="23">
        <v>9.7113999999999994</v>
      </c>
      <c r="E41" s="23">
        <v>3.2899999999999999E-2</v>
      </c>
      <c r="F41" s="23">
        <v>0.13389999999999999</v>
      </c>
      <c r="G41" s="23">
        <v>0.1464</v>
      </c>
      <c r="H41" s="23">
        <v>0.35709999999999997</v>
      </c>
      <c r="I41" s="23">
        <v>100.52889999999999</v>
      </c>
      <c r="J41" s="23">
        <v>-11096</v>
      </c>
      <c r="K41" s="23">
        <v>31812</v>
      </c>
      <c r="L41" s="23">
        <v>29</v>
      </c>
      <c r="M41" s="23" t="s">
        <v>163</v>
      </c>
      <c r="N41" s="23" t="s">
        <v>163</v>
      </c>
      <c r="O41" s="23" t="s">
        <v>217</v>
      </c>
      <c r="P41" s="23" t="s">
        <v>163</v>
      </c>
      <c r="Q41" s="23">
        <v>11.8254</v>
      </c>
      <c r="R41" s="23">
        <v>1</v>
      </c>
      <c r="S41" s="24">
        <v>43691.148240740738</v>
      </c>
    </row>
    <row r="42" spans="1:19" s="23" customFormat="1" x14ac:dyDescent="0.3">
      <c r="A42" s="23" t="s">
        <v>173</v>
      </c>
      <c r="B42" s="23">
        <v>49.002200000000002</v>
      </c>
      <c r="C42" s="23">
        <v>41.428600000000003</v>
      </c>
      <c r="D42" s="23">
        <v>9.5586000000000002</v>
      </c>
      <c r="E42" s="23">
        <v>3.4000000000000002E-2</v>
      </c>
      <c r="F42" s="23">
        <v>0.13109999999999999</v>
      </c>
      <c r="G42" s="23">
        <v>0.14949999999999999</v>
      </c>
      <c r="H42" s="23">
        <v>0.35249999999999998</v>
      </c>
      <c r="I42" s="23">
        <v>100.6564</v>
      </c>
      <c r="J42" s="23">
        <v>-11096</v>
      </c>
      <c r="K42" s="23">
        <v>31805</v>
      </c>
      <c r="L42" s="23">
        <v>29</v>
      </c>
      <c r="M42" s="23" t="s">
        <v>163</v>
      </c>
      <c r="N42" s="23" t="s">
        <v>163</v>
      </c>
      <c r="O42" s="23" t="s">
        <v>217</v>
      </c>
      <c r="P42" s="23" t="s">
        <v>163</v>
      </c>
      <c r="Q42" s="23">
        <v>11.821</v>
      </c>
      <c r="R42" s="23">
        <v>2</v>
      </c>
      <c r="S42" s="24">
        <v>43691.152754629627</v>
      </c>
    </row>
    <row r="43" spans="1:19" s="23" customFormat="1" x14ac:dyDescent="0.3">
      <c r="A43" s="23" t="s">
        <v>175</v>
      </c>
      <c r="B43" s="23">
        <v>49.043999999999997</v>
      </c>
      <c r="C43" s="23">
        <v>41.614899999999999</v>
      </c>
      <c r="D43" s="23">
        <v>9.6403999999999996</v>
      </c>
      <c r="E43" s="23">
        <v>3.5499999999999997E-2</v>
      </c>
      <c r="F43" s="23">
        <v>0.13539999999999999</v>
      </c>
      <c r="G43" s="23">
        <v>0.1484</v>
      </c>
      <c r="H43" s="23">
        <v>0.36899999999999999</v>
      </c>
      <c r="I43" s="23">
        <v>100.9875</v>
      </c>
      <c r="J43" s="23">
        <v>-11096</v>
      </c>
      <c r="K43" s="23">
        <v>31799</v>
      </c>
      <c r="L43" s="23">
        <v>29</v>
      </c>
      <c r="M43" s="23" t="s">
        <v>163</v>
      </c>
      <c r="N43" s="23" t="s">
        <v>163</v>
      </c>
      <c r="O43" s="23" t="s">
        <v>217</v>
      </c>
      <c r="P43" s="23" t="s">
        <v>163</v>
      </c>
      <c r="Q43" s="23">
        <v>11.868</v>
      </c>
      <c r="R43" s="23">
        <v>3</v>
      </c>
      <c r="S43" s="24">
        <v>43691.157280092593</v>
      </c>
    </row>
    <row r="44" spans="1:19" s="23" customFormat="1" x14ac:dyDescent="0.3">
      <c r="A44" s="23" t="s">
        <v>215</v>
      </c>
      <c r="B44" s="23">
        <f t="shared" ref="B44:I44" si="5">100*AVERAGE(B41:B43)/B$3</f>
        <v>100.30950576054964</v>
      </c>
      <c r="C44" s="23">
        <f t="shared" si="5"/>
        <v>100.5682792307568</v>
      </c>
      <c r="D44" s="23">
        <f t="shared" si="5"/>
        <v>98.384890250127611</v>
      </c>
      <c r="E44" s="23">
        <f t="shared" si="5"/>
        <v>92.252252252252234</v>
      </c>
      <c r="F44" s="23">
        <f t="shared" si="5"/>
        <v>123.58024691358024</v>
      </c>
      <c r="G44" s="23">
        <f t="shared" si="5"/>
        <v>99.395973154362423</v>
      </c>
      <c r="H44" s="23">
        <f t="shared" si="5"/>
        <v>99.044995408631777</v>
      </c>
      <c r="I44" s="23" t="e">
        <f t="shared" si="5"/>
        <v>#DIV/0!</v>
      </c>
    </row>
    <row r="45" spans="1:19" s="23" customFormat="1" x14ac:dyDescent="0.3"/>
    <row r="46" spans="1:19" s="23" customFormat="1" x14ac:dyDescent="0.3">
      <c r="A46" s="23" t="s">
        <v>222</v>
      </c>
      <c r="B46" s="23" t="s">
        <v>169</v>
      </c>
    </row>
    <row r="47" spans="1:19" s="23" customFormat="1" x14ac:dyDescent="0.3">
      <c r="A47" s="23" t="s">
        <v>170</v>
      </c>
      <c r="B47" s="23" t="s">
        <v>146</v>
      </c>
      <c r="C47" s="23" t="s">
        <v>145</v>
      </c>
      <c r="D47" s="23" t="s">
        <v>147</v>
      </c>
      <c r="E47" s="23" t="s">
        <v>140</v>
      </c>
      <c r="F47" s="23" t="s">
        <v>142</v>
      </c>
      <c r="G47" s="23" t="s">
        <v>148</v>
      </c>
      <c r="H47" s="23" t="s">
        <v>195</v>
      </c>
      <c r="I47" s="23" t="s">
        <v>151</v>
      </c>
      <c r="J47" s="23" t="s">
        <v>152</v>
      </c>
      <c r="K47" s="23" t="s">
        <v>153</v>
      </c>
      <c r="L47" s="23" t="s">
        <v>154</v>
      </c>
      <c r="M47" s="23" t="s">
        <v>155</v>
      </c>
      <c r="N47" s="23" t="s">
        <v>156</v>
      </c>
      <c r="O47" s="23" t="s">
        <v>157</v>
      </c>
      <c r="P47" s="23" t="s">
        <v>158</v>
      </c>
      <c r="Q47" s="23" t="s">
        <v>159</v>
      </c>
      <c r="R47" s="23" t="s">
        <v>160</v>
      </c>
      <c r="S47" s="23" t="s">
        <v>161</v>
      </c>
    </row>
    <row r="48" spans="1:19" s="23" customFormat="1" x14ac:dyDescent="0.3">
      <c r="A48" s="23" t="s">
        <v>171</v>
      </c>
      <c r="B48" s="23">
        <v>48.153799999999997</v>
      </c>
      <c r="C48" s="23">
        <v>40.603499999999997</v>
      </c>
      <c r="D48" s="23">
        <v>9.6553000000000004</v>
      </c>
      <c r="E48" s="23">
        <v>3.5700000000000003E-2</v>
      </c>
      <c r="F48" s="23">
        <v>0.12520000000000001</v>
      </c>
      <c r="G48" s="23">
        <v>0.15590000000000001</v>
      </c>
      <c r="H48" s="23">
        <v>0.35410000000000003</v>
      </c>
      <c r="I48" s="23">
        <v>99.083600000000004</v>
      </c>
      <c r="J48" s="23">
        <v>-11067</v>
      </c>
      <c r="K48" s="23">
        <v>31789</v>
      </c>
      <c r="L48" s="23">
        <v>27</v>
      </c>
      <c r="M48" s="23" t="s">
        <v>163</v>
      </c>
      <c r="N48" s="23" t="s">
        <v>163</v>
      </c>
      <c r="O48" s="23" t="s">
        <v>217</v>
      </c>
      <c r="P48" s="23" t="s">
        <v>163</v>
      </c>
      <c r="Q48" s="23">
        <v>11.665800000000001</v>
      </c>
      <c r="R48" s="23">
        <v>1</v>
      </c>
      <c r="S48" s="24">
        <v>43691.333553240744</v>
      </c>
    </row>
    <row r="49" spans="1:19" s="23" customFormat="1" x14ac:dyDescent="0.3">
      <c r="A49" s="23" t="s">
        <v>173</v>
      </c>
      <c r="B49" s="23">
        <v>47.895899999999997</v>
      </c>
      <c r="C49" s="23">
        <v>40.772500000000001</v>
      </c>
      <c r="D49" s="23">
        <v>9.5447000000000006</v>
      </c>
      <c r="E49" s="23">
        <v>3.44E-2</v>
      </c>
      <c r="F49" s="23">
        <v>0.121</v>
      </c>
      <c r="G49" s="23">
        <v>0.152</v>
      </c>
      <c r="H49" s="23">
        <v>0.35349999999999998</v>
      </c>
      <c r="I49" s="23">
        <v>98.873999999999995</v>
      </c>
      <c r="J49" s="23">
        <v>-11065</v>
      </c>
      <c r="K49" s="23">
        <v>31783</v>
      </c>
      <c r="L49" s="23">
        <v>27</v>
      </c>
      <c r="M49" s="23" t="s">
        <v>163</v>
      </c>
      <c r="N49" s="23" t="s">
        <v>163</v>
      </c>
      <c r="O49" s="23" t="s">
        <v>217</v>
      </c>
      <c r="P49" s="23" t="s">
        <v>163</v>
      </c>
      <c r="Q49" s="23">
        <v>11.631</v>
      </c>
      <c r="R49" s="23">
        <v>2</v>
      </c>
      <c r="S49" s="24">
        <v>43691.338159722225</v>
      </c>
    </row>
    <row r="50" spans="1:19" s="23" customFormat="1" x14ac:dyDescent="0.3">
      <c r="A50" s="23" t="s">
        <v>215</v>
      </c>
      <c r="B50" s="23">
        <f t="shared" ref="B50:I50" si="6">100*AVERAGE(B47:B49)/B$3</f>
        <v>98.393431539265293</v>
      </c>
      <c r="C50" s="23">
        <f t="shared" si="6"/>
        <v>98.714154010383808</v>
      </c>
      <c r="D50" s="23">
        <f t="shared" si="6"/>
        <v>98.009188361408889</v>
      </c>
      <c r="E50" s="23">
        <f t="shared" si="6"/>
        <v>94.729729729729726</v>
      </c>
      <c r="F50" s="23">
        <f t="shared" si="6"/>
        <v>113.98148148148148</v>
      </c>
      <c r="G50" s="23">
        <f t="shared" si="6"/>
        <v>103.32214765100672</v>
      </c>
      <c r="H50" s="23">
        <f t="shared" si="6"/>
        <v>97.465564738292017</v>
      </c>
      <c r="I50" s="23" t="e">
        <f t="shared" si="6"/>
        <v>#DIV/0!</v>
      </c>
    </row>
    <row r="51" spans="1:19" s="23" customFormat="1" x14ac:dyDescent="0.3"/>
    <row r="52" spans="1:19" s="23" customFormat="1" x14ac:dyDescent="0.3">
      <c r="B52" s="23" t="s">
        <v>169</v>
      </c>
    </row>
    <row r="53" spans="1:19" s="23" customFormat="1" x14ac:dyDescent="0.3">
      <c r="A53" s="23" t="s">
        <v>170</v>
      </c>
      <c r="B53" s="23" t="s">
        <v>146</v>
      </c>
      <c r="C53" s="23" t="s">
        <v>145</v>
      </c>
      <c r="D53" s="23" t="s">
        <v>147</v>
      </c>
      <c r="E53" s="23" t="s">
        <v>140</v>
      </c>
      <c r="F53" s="23" t="s">
        <v>142</v>
      </c>
      <c r="G53" s="23" t="s">
        <v>148</v>
      </c>
      <c r="H53" s="23" t="s">
        <v>195</v>
      </c>
      <c r="I53" s="23" t="s">
        <v>151</v>
      </c>
      <c r="J53" s="23" t="s">
        <v>152</v>
      </c>
      <c r="K53" s="23" t="s">
        <v>153</v>
      </c>
      <c r="L53" s="23" t="s">
        <v>154</v>
      </c>
      <c r="M53" s="23" t="s">
        <v>155</v>
      </c>
      <c r="N53" s="23" t="s">
        <v>156</v>
      </c>
      <c r="O53" s="23" t="s">
        <v>157</v>
      </c>
      <c r="P53" s="23" t="s">
        <v>158</v>
      </c>
      <c r="Q53" s="23" t="s">
        <v>159</v>
      </c>
      <c r="R53" s="23" t="s">
        <v>160</v>
      </c>
      <c r="S53" s="23" t="s">
        <v>161</v>
      </c>
    </row>
    <row r="54" spans="1:19" s="23" customFormat="1" x14ac:dyDescent="0.3">
      <c r="A54" s="23" t="s">
        <v>171</v>
      </c>
      <c r="B54" s="23">
        <v>48.563299999999998</v>
      </c>
      <c r="C54" s="23">
        <v>41.410400000000003</v>
      </c>
      <c r="D54" s="23">
        <v>9.6059000000000001</v>
      </c>
      <c r="E54" s="23">
        <v>3.2300000000000002E-2</v>
      </c>
      <c r="F54" s="23">
        <v>0.12089999999999999</v>
      </c>
      <c r="G54" s="23">
        <v>0.14449999999999999</v>
      </c>
      <c r="H54" s="23">
        <v>0.3745</v>
      </c>
      <c r="I54" s="23">
        <v>100.2518</v>
      </c>
      <c r="J54" s="23">
        <v>-11079</v>
      </c>
      <c r="K54" s="23">
        <v>31789</v>
      </c>
      <c r="L54" s="23">
        <v>27</v>
      </c>
      <c r="M54" s="23" t="s">
        <v>163</v>
      </c>
      <c r="N54" s="23" t="s">
        <v>163</v>
      </c>
      <c r="O54" s="23" t="s">
        <v>217</v>
      </c>
      <c r="P54" s="23" t="s">
        <v>163</v>
      </c>
      <c r="Q54" s="23">
        <v>11.786</v>
      </c>
      <c r="R54" s="23">
        <v>1</v>
      </c>
      <c r="S54" s="24">
        <v>43691.486608796295</v>
      </c>
    </row>
    <row r="55" spans="1:19" s="23" customFormat="1" x14ac:dyDescent="0.3">
      <c r="A55" s="23" t="s">
        <v>173</v>
      </c>
      <c r="B55" s="23">
        <v>48.586500000000001</v>
      </c>
      <c r="C55" s="23">
        <v>40.828699999999998</v>
      </c>
      <c r="D55" s="23">
        <v>9.5823999999999998</v>
      </c>
      <c r="E55" s="23">
        <v>3.2300000000000002E-2</v>
      </c>
      <c r="F55" s="23">
        <v>0.1215</v>
      </c>
      <c r="G55" s="23">
        <v>0.15290000000000001</v>
      </c>
      <c r="H55" s="23">
        <v>0.35589999999999999</v>
      </c>
      <c r="I55" s="23">
        <v>99.660200000000003</v>
      </c>
      <c r="J55" s="23">
        <v>-11067</v>
      </c>
      <c r="K55" s="23">
        <v>31780</v>
      </c>
      <c r="L55" s="23">
        <v>27</v>
      </c>
      <c r="M55" s="23" t="s">
        <v>163</v>
      </c>
      <c r="N55" s="23" t="s">
        <v>163</v>
      </c>
      <c r="O55" s="23" t="s">
        <v>217</v>
      </c>
      <c r="P55" s="23" t="s">
        <v>163</v>
      </c>
      <c r="Q55" s="23">
        <v>11.7179</v>
      </c>
      <c r="R55" s="23">
        <v>2</v>
      </c>
      <c r="S55" s="24">
        <v>43691.491122685184</v>
      </c>
    </row>
    <row r="56" spans="1:19" s="23" customFormat="1" x14ac:dyDescent="0.3">
      <c r="A56" s="23" t="s">
        <v>175</v>
      </c>
      <c r="B56" s="23">
        <v>49.052799999999998</v>
      </c>
      <c r="C56" s="23">
        <v>41.387500000000003</v>
      </c>
      <c r="D56" s="23">
        <v>9.4697999999999993</v>
      </c>
      <c r="E56" s="23">
        <v>3.5900000000000001E-2</v>
      </c>
      <c r="F56" s="23">
        <v>0.12330000000000001</v>
      </c>
      <c r="G56" s="23">
        <v>0.17369999999999999</v>
      </c>
      <c r="H56" s="23">
        <v>0.36159999999999998</v>
      </c>
      <c r="I56" s="23">
        <v>100.6046</v>
      </c>
      <c r="J56" s="23">
        <v>-11074</v>
      </c>
      <c r="K56" s="23">
        <v>31775</v>
      </c>
      <c r="L56" s="23">
        <v>27</v>
      </c>
      <c r="M56" s="23" t="s">
        <v>163</v>
      </c>
      <c r="N56" s="23" t="s">
        <v>163</v>
      </c>
      <c r="O56" s="23" t="s">
        <v>217</v>
      </c>
      <c r="P56" s="23" t="s">
        <v>163</v>
      </c>
      <c r="Q56" s="23">
        <v>11.8085</v>
      </c>
      <c r="R56" s="23">
        <v>3</v>
      </c>
      <c r="S56" s="24">
        <v>43691.495625000003</v>
      </c>
    </row>
    <row r="57" spans="1:19" s="23" customFormat="1" x14ac:dyDescent="0.3">
      <c r="A57" s="23" t="s">
        <v>215</v>
      </c>
      <c r="B57" s="23">
        <f t="shared" ref="B57:I57" si="7">100*AVERAGE(B54:B56)/B$3</f>
        <v>99.846749574873471</v>
      </c>
      <c r="C57" s="23">
        <f t="shared" si="7"/>
        <v>99.977841396153792</v>
      </c>
      <c r="D57" s="23">
        <f t="shared" si="7"/>
        <v>97.526288922919861</v>
      </c>
      <c r="E57" s="23">
        <f t="shared" si="7"/>
        <v>90.540540540540547</v>
      </c>
      <c r="F57" s="23">
        <f t="shared" si="7"/>
        <v>112.87037037037038</v>
      </c>
      <c r="G57" s="23">
        <f t="shared" si="7"/>
        <v>105.39149888143177</v>
      </c>
      <c r="H57" s="23">
        <f t="shared" si="7"/>
        <v>100.2754820936639</v>
      </c>
      <c r="I57" s="23" t="e">
        <f t="shared" si="7"/>
        <v>#DIV/0!</v>
      </c>
    </row>
    <row r="58" spans="1:19" s="23" customFormat="1" x14ac:dyDescent="0.3"/>
    <row r="59" spans="1:19" s="23" customFormat="1" x14ac:dyDescent="0.3">
      <c r="A59" s="23" t="s">
        <v>223</v>
      </c>
      <c r="B59" s="23">
        <f>100*AVERAGE(B7:B9,B15,B20:B22,B27:B29,B34:B36,B41:B43,B48:B49,B54:B56)/B3</f>
        <v>98.936251998801964</v>
      </c>
      <c r="C59" s="23">
        <f t="shared" ref="C59:I59" si="8">100*AVERAGE(C7:C9,C15,C20:C22,C27:C29,C34:C36,C41:C43,C48:C49,C54:C56)/C3</f>
        <v>99.257421052753202</v>
      </c>
      <c r="D59" s="23">
        <f t="shared" si="8"/>
        <v>98.569727023019539</v>
      </c>
      <c r="E59" s="23">
        <f t="shared" si="8"/>
        <v>93.513513513513516</v>
      </c>
      <c r="F59" s="23">
        <f t="shared" si="8"/>
        <v>121.29188712522044</v>
      </c>
      <c r="G59" s="23">
        <f t="shared" si="8"/>
        <v>101.29434324065197</v>
      </c>
      <c r="H59" s="23">
        <f t="shared" si="8"/>
        <v>100.97730552276008</v>
      </c>
      <c r="I59" s="23" t="e">
        <f t="shared" si="8"/>
        <v>#DIV/0!</v>
      </c>
    </row>
    <row r="60" spans="1:19" s="23" customFormat="1" x14ac:dyDescent="0.3">
      <c r="A60" s="23" t="s">
        <v>224</v>
      </c>
      <c r="B60" s="23">
        <f>100*_xlfn.STDEV.P(B7:B9,B15,B20:B22,B27:B29,B34:B36,B41:B43,B48:B49,B54:B56)/AVERAGE(B7:B9,B15,B20:B22,B27:B29,B34:B36,B41:B43,B48:B49,B54:B56)</f>
        <v>0.89681287481191163</v>
      </c>
      <c r="C60" s="23">
        <f t="shared" ref="C60:H60" si="9">100*_xlfn.STDEV.P(C7:C9,C15,C20:C22,C27:C29,C34:C36,C41:C43,C48:C49,C54:C56)/AVERAGE(C7:C9,C15,C20:C22,C27:C29,C34:C36,C41:C43,C48:C49,C54:C56)</f>
        <v>0.97568005163001936</v>
      </c>
      <c r="D60" s="23">
        <f t="shared" si="9"/>
        <v>1.2166395824733225</v>
      </c>
      <c r="E60" s="23">
        <f t="shared" si="9"/>
        <v>4.7532255366000431</v>
      </c>
      <c r="F60" s="23">
        <f t="shared" si="9"/>
        <v>5.6188901394153064</v>
      </c>
      <c r="G60" s="23">
        <f t="shared" si="9"/>
        <v>6.2083828204723117</v>
      </c>
      <c r="H60" s="23">
        <f t="shared" si="9"/>
        <v>3.6771306772860477</v>
      </c>
    </row>
    <row r="62" spans="1:19" s="26" customFormat="1" x14ac:dyDescent="0.3">
      <c r="A62" s="25">
        <v>43831</v>
      </c>
    </row>
    <row r="63" spans="1:19" s="26" customFormat="1" x14ac:dyDescent="0.3">
      <c r="A63" s="26" t="s">
        <v>211</v>
      </c>
      <c r="B63" s="26" t="s">
        <v>146</v>
      </c>
      <c r="C63" s="26" t="s">
        <v>145</v>
      </c>
      <c r="D63" s="26" t="s">
        <v>147</v>
      </c>
      <c r="E63" s="26" t="s">
        <v>140</v>
      </c>
      <c r="F63" s="26" t="s">
        <v>142</v>
      </c>
      <c r="G63" s="26" t="s">
        <v>148</v>
      </c>
      <c r="H63" s="26" t="s">
        <v>195</v>
      </c>
      <c r="I63" s="26" t="s">
        <v>151</v>
      </c>
    </row>
    <row r="64" spans="1:19" s="26" customFormat="1" x14ac:dyDescent="0.3">
      <c r="B64" s="26">
        <v>48.808999999999997</v>
      </c>
      <c r="C64" s="26">
        <v>41.218000000000004</v>
      </c>
      <c r="D64" s="26">
        <v>9.7949999999999999</v>
      </c>
      <c r="E64" s="26">
        <v>3.6999999999999998E-2</v>
      </c>
      <c r="F64" s="26">
        <v>0.108</v>
      </c>
      <c r="G64" s="26">
        <v>0.14899999999999999</v>
      </c>
      <c r="H64" s="26">
        <v>0.36299999999999999</v>
      </c>
    </row>
    <row r="65" spans="1:19" s="26" customFormat="1" x14ac:dyDescent="0.3"/>
    <row r="66" spans="1:19" s="26" customFormat="1" x14ac:dyDescent="0.3">
      <c r="A66" s="26" t="s">
        <v>345</v>
      </c>
      <c r="B66" s="26" t="s">
        <v>169</v>
      </c>
    </row>
    <row r="67" spans="1:19" s="26" customFormat="1" x14ac:dyDescent="0.3">
      <c r="A67" s="26" t="s">
        <v>170</v>
      </c>
      <c r="B67" s="26" t="s">
        <v>146</v>
      </c>
      <c r="C67" s="26" t="s">
        <v>145</v>
      </c>
      <c r="D67" s="26" t="s">
        <v>147</v>
      </c>
      <c r="E67" s="26" t="s">
        <v>140</v>
      </c>
      <c r="F67" s="26" t="s">
        <v>142</v>
      </c>
      <c r="G67" s="26" t="s">
        <v>148</v>
      </c>
      <c r="H67" s="26" t="s">
        <v>195</v>
      </c>
      <c r="I67" s="26" t="s">
        <v>151</v>
      </c>
      <c r="J67" s="26" t="s">
        <v>152</v>
      </c>
      <c r="K67" s="26" t="s">
        <v>153</v>
      </c>
      <c r="L67" s="26" t="s">
        <v>154</v>
      </c>
      <c r="M67" s="26" t="s">
        <v>155</v>
      </c>
      <c r="N67" s="26" t="s">
        <v>156</v>
      </c>
      <c r="O67" s="26" t="s">
        <v>157</v>
      </c>
      <c r="P67" s="26" t="s">
        <v>158</v>
      </c>
      <c r="Q67" s="26" t="s">
        <v>159</v>
      </c>
      <c r="R67" s="26" t="s">
        <v>160</v>
      </c>
      <c r="S67" s="26" t="s">
        <v>161</v>
      </c>
    </row>
    <row r="68" spans="1:19" s="26" customFormat="1" x14ac:dyDescent="0.3">
      <c r="A68" s="26" t="s">
        <v>171</v>
      </c>
      <c r="B68" s="26">
        <v>47.9026</v>
      </c>
      <c r="C68" s="26">
        <v>40.767200000000003</v>
      </c>
      <c r="D68" s="26">
        <v>9.5455000000000005</v>
      </c>
      <c r="E68" s="26">
        <v>4.3200000000000002E-2</v>
      </c>
      <c r="F68" s="26">
        <v>0.15029999999999999</v>
      </c>
      <c r="G68" s="26">
        <v>0.13070000000000001</v>
      </c>
      <c r="H68" s="26">
        <v>0.37419999999999998</v>
      </c>
      <c r="I68" s="26">
        <v>98.913799999999995</v>
      </c>
      <c r="J68" s="26">
        <v>-14308</v>
      </c>
      <c r="K68" s="26">
        <v>32518</v>
      </c>
      <c r="L68" s="26">
        <v>34</v>
      </c>
      <c r="M68" s="26" t="s">
        <v>163</v>
      </c>
      <c r="N68" s="26" t="s">
        <v>163</v>
      </c>
      <c r="O68" s="26" t="s">
        <v>346</v>
      </c>
      <c r="P68" s="26" t="s">
        <v>163</v>
      </c>
      <c r="Q68" s="26">
        <v>11.637499999999999</v>
      </c>
      <c r="R68" s="26">
        <v>1</v>
      </c>
      <c r="S68" s="26">
        <v>43858.627210648148</v>
      </c>
    </row>
    <row r="69" spans="1:19" s="26" customFormat="1" x14ac:dyDescent="0.3">
      <c r="A69" s="26" t="s">
        <v>173</v>
      </c>
      <c r="B69" s="26">
        <v>47.997399999999999</v>
      </c>
      <c r="C69" s="26">
        <v>40.144799999999996</v>
      </c>
      <c r="D69" s="26">
        <v>9.6262000000000008</v>
      </c>
      <c r="E69" s="26">
        <v>3.4799999999999998E-2</v>
      </c>
      <c r="F69" s="26">
        <v>0.1208</v>
      </c>
      <c r="G69" s="26">
        <v>0.1308</v>
      </c>
      <c r="H69" s="26">
        <v>0.3765</v>
      </c>
      <c r="I69" s="26">
        <v>98.431200000000004</v>
      </c>
      <c r="J69" s="26">
        <v>-14248</v>
      </c>
      <c r="K69" s="26">
        <v>32560</v>
      </c>
      <c r="L69" s="26">
        <v>34</v>
      </c>
      <c r="M69" s="26" t="s">
        <v>163</v>
      </c>
      <c r="N69" s="26" t="s">
        <v>163</v>
      </c>
      <c r="O69" s="26" t="s">
        <v>347</v>
      </c>
      <c r="P69" s="26" t="s">
        <v>163</v>
      </c>
      <c r="Q69" s="26">
        <v>11.592700000000001</v>
      </c>
      <c r="R69" s="26">
        <v>2</v>
      </c>
      <c r="S69" s="26">
        <v>43858.631643518522</v>
      </c>
    </row>
    <row r="70" spans="1:19" s="26" customFormat="1" x14ac:dyDescent="0.3">
      <c r="A70" s="26" t="s">
        <v>175</v>
      </c>
      <c r="B70" s="26">
        <v>47.9236</v>
      </c>
      <c r="C70" s="26">
        <v>40.114400000000003</v>
      </c>
      <c r="D70" s="26">
        <v>9.8247999999999998</v>
      </c>
      <c r="E70" s="26">
        <v>3.9199999999999999E-2</v>
      </c>
      <c r="F70" s="26">
        <v>0.1188</v>
      </c>
      <c r="G70" s="26">
        <v>0.1118</v>
      </c>
      <c r="H70" s="26">
        <v>0.373</v>
      </c>
      <c r="I70" s="26">
        <v>98.505499999999998</v>
      </c>
      <c r="J70" s="26">
        <v>-14237</v>
      </c>
      <c r="K70" s="26">
        <v>32566</v>
      </c>
      <c r="L70" s="26">
        <v>34</v>
      </c>
      <c r="M70" s="26" t="s">
        <v>163</v>
      </c>
      <c r="N70" s="26" t="s">
        <v>163</v>
      </c>
      <c r="O70" s="26" t="s">
        <v>348</v>
      </c>
      <c r="P70" s="26" t="s">
        <v>163</v>
      </c>
      <c r="Q70" s="26">
        <v>11.6206</v>
      </c>
      <c r="R70" s="26">
        <v>3</v>
      </c>
      <c r="S70" s="26">
        <v>43858.636145833334</v>
      </c>
    </row>
    <row r="71" spans="1:19" s="26" customFormat="1" x14ac:dyDescent="0.3"/>
    <row r="72" spans="1:19" s="26" customFormat="1" x14ac:dyDescent="0.3">
      <c r="A72" s="26" t="s">
        <v>215</v>
      </c>
      <c r="B72" s="26">
        <v>98.222049212235447</v>
      </c>
      <c r="C72" s="26">
        <v>97.875038413638052</v>
      </c>
      <c r="D72" s="26">
        <v>98.677896886166408</v>
      </c>
      <c r="E72" s="26">
        <v>105.58558558558559</v>
      </c>
      <c r="F72" s="26">
        <v>120.33950617283952</v>
      </c>
      <c r="G72" s="26">
        <v>83.512304250559282</v>
      </c>
      <c r="H72" s="26">
        <v>103.18640955004591</v>
      </c>
    </row>
    <row r="73" spans="1:19" s="26" customFormat="1" x14ac:dyDescent="0.3"/>
    <row r="74" spans="1:19" s="26" customFormat="1" x14ac:dyDescent="0.3">
      <c r="A74" s="26" t="s">
        <v>349</v>
      </c>
    </row>
    <row r="75" spans="1:19" s="26" customFormat="1" x14ac:dyDescent="0.3"/>
    <row r="76" spans="1:19" s="26" customFormat="1" x14ac:dyDescent="0.3">
      <c r="B76" s="26" t="s">
        <v>169</v>
      </c>
    </row>
    <row r="77" spans="1:19" s="26" customFormat="1" x14ac:dyDescent="0.3">
      <c r="A77" s="26" t="s">
        <v>170</v>
      </c>
      <c r="B77" s="26" t="s">
        <v>146</v>
      </c>
      <c r="C77" s="26" t="s">
        <v>145</v>
      </c>
      <c r="D77" s="26" t="s">
        <v>147</v>
      </c>
      <c r="E77" s="26" t="s">
        <v>140</v>
      </c>
      <c r="F77" s="26" t="s">
        <v>142</v>
      </c>
      <c r="G77" s="26" t="s">
        <v>148</v>
      </c>
      <c r="H77" s="26" t="s">
        <v>195</v>
      </c>
      <c r="I77" s="26" t="s">
        <v>151</v>
      </c>
      <c r="J77" s="26" t="s">
        <v>152</v>
      </c>
      <c r="K77" s="26" t="s">
        <v>153</v>
      </c>
      <c r="L77" s="26" t="s">
        <v>154</v>
      </c>
      <c r="M77" s="26" t="s">
        <v>155</v>
      </c>
      <c r="N77" s="26" t="s">
        <v>156</v>
      </c>
      <c r="O77" s="26" t="s">
        <v>157</v>
      </c>
      <c r="P77" s="26" t="s">
        <v>158</v>
      </c>
      <c r="Q77" s="26" t="s">
        <v>159</v>
      </c>
      <c r="R77" s="26" t="s">
        <v>160</v>
      </c>
      <c r="S77" s="26" t="s">
        <v>161</v>
      </c>
    </row>
    <row r="78" spans="1:19" s="26" customFormat="1" x14ac:dyDescent="0.3">
      <c r="A78" s="26" t="s">
        <v>171</v>
      </c>
      <c r="B78" s="26">
        <v>48.829000000000001</v>
      </c>
      <c r="C78" s="26">
        <v>40.765000000000001</v>
      </c>
      <c r="D78" s="26">
        <v>9.7485999999999997</v>
      </c>
      <c r="E78" s="26">
        <v>3.8300000000000001E-2</v>
      </c>
      <c r="F78" s="26">
        <v>0.1429</v>
      </c>
      <c r="G78" s="26">
        <v>0.13739999999999999</v>
      </c>
      <c r="H78" s="26">
        <v>0.33639999999999998</v>
      </c>
      <c r="I78" s="26">
        <v>99.997600000000006</v>
      </c>
      <c r="J78" s="26">
        <v>-14300</v>
      </c>
      <c r="K78" s="26">
        <v>32519</v>
      </c>
      <c r="L78" s="26">
        <v>34</v>
      </c>
      <c r="M78" s="26" t="s">
        <v>163</v>
      </c>
      <c r="N78" s="26" t="s">
        <v>163</v>
      </c>
      <c r="O78" s="26" t="s">
        <v>346</v>
      </c>
      <c r="P78" s="26" t="s">
        <v>163</v>
      </c>
      <c r="Q78" s="26">
        <v>11.7691</v>
      </c>
      <c r="R78" s="26">
        <v>1</v>
      </c>
      <c r="S78" s="26">
        <v>43858.8747337963</v>
      </c>
    </row>
    <row r="79" spans="1:19" s="26" customFormat="1" x14ac:dyDescent="0.3">
      <c r="A79" s="26" t="s">
        <v>173</v>
      </c>
      <c r="B79" s="26">
        <v>47.738300000000002</v>
      </c>
      <c r="C79" s="26">
        <v>39.993899999999996</v>
      </c>
      <c r="D79" s="26">
        <v>9.4543999999999997</v>
      </c>
      <c r="E79" s="26">
        <v>3.4799999999999998E-2</v>
      </c>
      <c r="F79" s="26">
        <v>0.1129</v>
      </c>
      <c r="G79" s="26">
        <v>0.1346</v>
      </c>
      <c r="H79" s="26">
        <v>0.3427</v>
      </c>
      <c r="I79" s="26">
        <v>97.811700000000002</v>
      </c>
      <c r="J79" s="26">
        <v>-14239</v>
      </c>
      <c r="K79" s="26">
        <v>32560</v>
      </c>
      <c r="L79" s="26">
        <v>34</v>
      </c>
      <c r="M79" s="26" t="s">
        <v>163</v>
      </c>
      <c r="N79" s="26" t="s">
        <v>163</v>
      </c>
      <c r="O79" s="26" t="s">
        <v>347</v>
      </c>
      <c r="P79" s="26" t="s">
        <v>163</v>
      </c>
      <c r="Q79" s="26">
        <v>11.5031</v>
      </c>
      <c r="R79" s="26">
        <v>2</v>
      </c>
      <c r="S79" s="26">
        <v>43858.879236111112</v>
      </c>
    </row>
    <row r="80" spans="1:19" s="26" customFormat="1" x14ac:dyDescent="0.3">
      <c r="A80" s="26" t="s">
        <v>175</v>
      </c>
      <c r="B80" s="26">
        <v>47.0595</v>
      </c>
      <c r="C80" s="26">
        <v>39.621899999999997</v>
      </c>
      <c r="D80" s="26">
        <v>9.7536000000000005</v>
      </c>
      <c r="E80" s="26">
        <v>3.2599999999999997E-2</v>
      </c>
      <c r="F80" s="26">
        <v>0.1096</v>
      </c>
      <c r="G80" s="26">
        <v>0.13769999999999999</v>
      </c>
      <c r="H80" s="26">
        <v>0.34820000000000001</v>
      </c>
      <c r="I80" s="26">
        <v>97.063199999999995</v>
      </c>
      <c r="J80" s="26">
        <v>-14228</v>
      </c>
      <c r="K80" s="26">
        <v>32571</v>
      </c>
      <c r="L80" s="26">
        <v>34</v>
      </c>
      <c r="M80" s="26" t="s">
        <v>163</v>
      </c>
      <c r="N80" s="26" t="s">
        <v>163</v>
      </c>
      <c r="O80" s="26" t="s">
        <v>348</v>
      </c>
      <c r="P80" s="26" t="s">
        <v>163</v>
      </c>
      <c r="Q80" s="26">
        <v>11.459199999999999</v>
      </c>
      <c r="R80" s="26">
        <v>3</v>
      </c>
      <c r="S80" s="26">
        <v>43858.883738425924</v>
      </c>
    </row>
    <row r="81" spans="1:19" s="26" customFormat="1" x14ac:dyDescent="0.3"/>
    <row r="82" spans="1:19" s="26" customFormat="1" x14ac:dyDescent="0.3">
      <c r="A82" s="26" t="s">
        <v>215</v>
      </c>
      <c r="B82" s="26">
        <v>98.087647769878501</v>
      </c>
      <c r="C82" s="26">
        <v>97.352936419363701</v>
      </c>
      <c r="D82" s="26">
        <v>98.542113323124042</v>
      </c>
      <c r="E82" s="26">
        <v>95.225225225225216</v>
      </c>
      <c r="F82" s="26">
        <v>112.7777777777778</v>
      </c>
      <c r="G82" s="26">
        <v>91.655480984340045</v>
      </c>
      <c r="H82" s="26">
        <v>94.334251606978896</v>
      </c>
    </row>
    <row r="86" spans="1:19" x14ac:dyDescent="0.3">
      <c r="A86" s="37">
        <v>43862</v>
      </c>
    </row>
    <row r="87" spans="1:19" x14ac:dyDescent="0.3">
      <c r="A87" s="34" t="s">
        <v>211</v>
      </c>
      <c r="B87" s="34" t="s">
        <v>146</v>
      </c>
      <c r="C87" s="34" t="s">
        <v>145</v>
      </c>
      <c r="D87" s="34" t="s">
        <v>147</v>
      </c>
      <c r="E87" s="34" t="s">
        <v>140</v>
      </c>
      <c r="F87" s="34" t="s">
        <v>142</v>
      </c>
      <c r="G87" s="34" t="s">
        <v>148</v>
      </c>
      <c r="H87" s="34" t="s">
        <v>195</v>
      </c>
      <c r="I87" s="34" t="s">
        <v>151</v>
      </c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x14ac:dyDescent="0.3">
      <c r="A88" s="34"/>
      <c r="B88" s="34">
        <v>48.808999999999997</v>
      </c>
      <c r="C88" s="34">
        <v>41.218000000000004</v>
      </c>
      <c r="D88" s="34">
        <v>9.7949999999999999</v>
      </c>
      <c r="E88" s="34">
        <v>3.6999999999999998E-2</v>
      </c>
      <c r="F88" s="34">
        <v>0.108</v>
      </c>
      <c r="G88" s="34">
        <v>0.14899999999999999</v>
      </c>
      <c r="H88" s="34">
        <v>0.36299999999999999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x14ac:dyDescent="0.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x14ac:dyDescent="0.3">
      <c r="A90" s="34" t="s">
        <v>345</v>
      </c>
      <c r="B90" s="34" t="s">
        <v>169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x14ac:dyDescent="0.3">
      <c r="A91" s="34" t="s">
        <v>170</v>
      </c>
      <c r="B91" s="34" t="s">
        <v>146</v>
      </c>
      <c r="C91" s="34" t="s">
        <v>145</v>
      </c>
      <c r="D91" s="34" t="s">
        <v>147</v>
      </c>
      <c r="E91" s="34" t="s">
        <v>140</v>
      </c>
      <c r="F91" s="34" t="s">
        <v>142</v>
      </c>
      <c r="G91" s="34" t="s">
        <v>148</v>
      </c>
      <c r="H91" s="34" t="s">
        <v>195</v>
      </c>
      <c r="I91" s="34" t="s">
        <v>151</v>
      </c>
      <c r="J91" s="34" t="s">
        <v>152</v>
      </c>
      <c r="K91" s="34" t="s">
        <v>153</v>
      </c>
      <c r="L91" s="34" t="s">
        <v>154</v>
      </c>
      <c r="M91" s="34" t="s">
        <v>155</v>
      </c>
      <c r="N91" s="34" t="s">
        <v>156</v>
      </c>
      <c r="O91" s="34" t="s">
        <v>157</v>
      </c>
      <c r="P91" s="34" t="s">
        <v>158</v>
      </c>
      <c r="Q91" s="34" t="s">
        <v>159</v>
      </c>
      <c r="R91" s="34" t="s">
        <v>160</v>
      </c>
      <c r="S91" s="34" t="s">
        <v>161</v>
      </c>
    </row>
    <row r="92" spans="1:19" x14ac:dyDescent="0.3">
      <c r="A92" s="34" t="s">
        <v>171</v>
      </c>
      <c r="B92" s="34">
        <v>47.9026</v>
      </c>
      <c r="C92" s="34">
        <v>40.767200000000003</v>
      </c>
      <c r="D92" s="34">
        <v>9.5455000000000005</v>
      </c>
      <c r="E92" s="34">
        <v>4.3200000000000002E-2</v>
      </c>
      <c r="F92" s="34">
        <v>0.15029999999999999</v>
      </c>
      <c r="G92" s="34">
        <v>0.13070000000000001</v>
      </c>
      <c r="H92" s="34">
        <v>0.37419999999999998</v>
      </c>
      <c r="I92" s="34">
        <v>98.913799999999995</v>
      </c>
      <c r="J92" s="34">
        <v>-14308</v>
      </c>
      <c r="K92" s="34">
        <v>32518</v>
      </c>
      <c r="L92" s="34">
        <v>34</v>
      </c>
      <c r="M92" s="34" t="s">
        <v>163</v>
      </c>
      <c r="N92" s="34" t="s">
        <v>163</v>
      </c>
      <c r="O92" s="34" t="s">
        <v>346</v>
      </c>
      <c r="P92" s="34" t="s">
        <v>163</v>
      </c>
      <c r="Q92" s="34">
        <v>11.637499999999999</v>
      </c>
      <c r="R92" s="34">
        <v>1</v>
      </c>
      <c r="S92" s="34">
        <v>43858.627210648148</v>
      </c>
    </row>
    <row r="93" spans="1:19" x14ac:dyDescent="0.3">
      <c r="A93" s="34" t="s">
        <v>173</v>
      </c>
      <c r="B93" s="34">
        <v>47.997399999999999</v>
      </c>
      <c r="C93" s="34">
        <v>40.144799999999996</v>
      </c>
      <c r="D93" s="34">
        <v>9.6262000000000008</v>
      </c>
      <c r="E93" s="34">
        <v>3.4799999999999998E-2</v>
      </c>
      <c r="F93" s="34">
        <v>0.1208</v>
      </c>
      <c r="G93" s="34">
        <v>0.1308</v>
      </c>
      <c r="H93" s="34">
        <v>0.3765</v>
      </c>
      <c r="I93" s="34">
        <v>98.431200000000004</v>
      </c>
      <c r="J93" s="34">
        <v>-14248</v>
      </c>
      <c r="K93" s="34">
        <v>32560</v>
      </c>
      <c r="L93" s="34">
        <v>34</v>
      </c>
      <c r="M93" s="34" t="s">
        <v>163</v>
      </c>
      <c r="N93" s="34" t="s">
        <v>163</v>
      </c>
      <c r="O93" s="34" t="s">
        <v>347</v>
      </c>
      <c r="P93" s="34" t="s">
        <v>163</v>
      </c>
      <c r="Q93" s="34">
        <v>11.592700000000001</v>
      </c>
      <c r="R93" s="34">
        <v>2</v>
      </c>
      <c r="S93" s="34">
        <v>43858.631643518522</v>
      </c>
    </row>
    <row r="94" spans="1:19" x14ac:dyDescent="0.3">
      <c r="A94" s="34" t="s">
        <v>175</v>
      </c>
      <c r="B94" s="34">
        <v>47.9236</v>
      </c>
      <c r="C94" s="34">
        <v>40.114400000000003</v>
      </c>
      <c r="D94" s="34">
        <v>9.8247999999999998</v>
      </c>
      <c r="E94" s="34">
        <v>3.9199999999999999E-2</v>
      </c>
      <c r="F94" s="34">
        <v>0.1188</v>
      </c>
      <c r="G94" s="34">
        <v>0.1118</v>
      </c>
      <c r="H94" s="34">
        <v>0.373</v>
      </c>
      <c r="I94" s="34">
        <v>98.505499999999998</v>
      </c>
      <c r="J94" s="34">
        <v>-14237</v>
      </c>
      <c r="K94" s="34">
        <v>32566</v>
      </c>
      <c r="L94" s="34">
        <v>34</v>
      </c>
      <c r="M94" s="34" t="s">
        <v>163</v>
      </c>
      <c r="N94" s="34" t="s">
        <v>163</v>
      </c>
      <c r="O94" s="34" t="s">
        <v>348</v>
      </c>
      <c r="P94" s="34" t="s">
        <v>163</v>
      </c>
      <c r="Q94" s="34">
        <v>11.6206</v>
      </c>
      <c r="R94" s="34">
        <v>3</v>
      </c>
      <c r="S94" s="34">
        <v>43858.636145833334</v>
      </c>
    </row>
    <row r="95" spans="1:19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x14ac:dyDescent="0.3">
      <c r="A96" s="34" t="s">
        <v>215</v>
      </c>
      <c r="B96" s="34">
        <v>98.222049212235447</v>
      </c>
      <c r="C96" s="34">
        <v>97.875038413638052</v>
      </c>
      <c r="D96" s="34">
        <v>98.677896886166408</v>
      </c>
      <c r="E96" s="34">
        <v>105.58558558558559</v>
      </c>
      <c r="F96" s="34">
        <v>120.33950617283952</v>
      </c>
      <c r="G96" s="34">
        <v>83.512304250559282</v>
      </c>
      <c r="H96" s="34">
        <v>103.18640955004591</v>
      </c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x14ac:dyDescent="0.3">
      <c r="A98" s="34" t="s">
        <v>349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x14ac:dyDescent="0.3">
      <c r="A100" s="34"/>
      <c r="B100" s="34" t="s">
        <v>169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x14ac:dyDescent="0.3">
      <c r="A101" s="34" t="s">
        <v>170</v>
      </c>
      <c r="B101" s="34" t="s">
        <v>146</v>
      </c>
      <c r="C101" s="34" t="s">
        <v>145</v>
      </c>
      <c r="D101" s="34" t="s">
        <v>147</v>
      </c>
      <c r="E101" s="34" t="s">
        <v>140</v>
      </c>
      <c r="F101" s="34" t="s">
        <v>142</v>
      </c>
      <c r="G101" s="34" t="s">
        <v>148</v>
      </c>
      <c r="H101" s="34" t="s">
        <v>195</v>
      </c>
      <c r="I101" s="34" t="s">
        <v>151</v>
      </c>
      <c r="J101" s="34" t="s">
        <v>152</v>
      </c>
      <c r="K101" s="34" t="s">
        <v>153</v>
      </c>
      <c r="L101" s="34" t="s">
        <v>154</v>
      </c>
      <c r="M101" s="34" t="s">
        <v>155</v>
      </c>
      <c r="N101" s="34" t="s">
        <v>156</v>
      </c>
      <c r="O101" s="34" t="s">
        <v>157</v>
      </c>
      <c r="P101" s="34" t="s">
        <v>158</v>
      </c>
      <c r="Q101" s="34" t="s">
        <v>159</v>
      </c>
      <c r="R101" s="34" t="s">
        <v>160</v>
      </c>
      <c r="S101" s="34" t="s">
        <v>161</v>
      </c>
    </row>
    <row r="102" spans="1:19" x14ac:dyDescent="0.3">
      <c r="A102" s="34" t="s">
        <v>171</v>
      </c>
      <c r="B102" s="34">
        <v>48.829000000000001</v>
      </c>
      <c r="C102" s="34">
        <v>40.765000000000001</v>
      </c>
      <c r="D102" s="34">
        <v>9.7485999999999997</v>
      </c>
      <c r="E102" s="34">
        <v>3.8300000000000001E-2</v>
      </c>
      <c r="F102" s="34">
        <v>0.1429</v>
      </c>
      <c r="G102" s="34">
        <v>0.13739999999999999</v>
      </c>
      <c r="H102" s="34">
        <v>0.33639999999999998</v>
      </c>
      <c r="I102" s="34">
        <v>99.997600000000006</v>
      </c>
      <c r="J102" s="34">
        <v>-14300</v>
      </c>
      <c r="K102" s="34">
        <v>32519</v>
      </c>
      <c r="L102" s="34">
        <v>34</v>
      </c>
      <c r="M102" s="34" t="s">
        <v>163</v>
      </c>
      <c r="N102" s="34" t="s">
        <v>163</v>
      </c>
      <c r="O102" s="34" t="s">
        <v>346</v>
      </c>
      <c r="P102" s="34" t="s">
        <v>163</v>
      </c>
      <c r="Q102" s="34">
        <v>11.7691</v>
      </c>
      <c r="R102" s="34">
        <v>1</v>
      </c>
      <c r="S102" s="34">
        <v>43858.8747337963</v>
      </c>
    </row>
    <row r="103" spans="1:19" x14ac:dyDescent="0.3">
      <c r="A103" s="34" t="s">
        <v>173</v>
      </c>
      <c r="B103" s="34">
        <v>47.738300000000002</v>
      </c>
      <c r="C103" s="34">
        <v>39.993899999999996</v>
      </c>
      <c r="D103" s="34">
        <v>9.4543999999999997</v>
      </c>
      <c r="E103" s="34">
        <v>3.4799999999999998E-2</v>
      </c>
      <c r="F103" s="34">
        <v>0.1129</v>
      </c>
      <c r="G103" s="34">
        <v>0.1346</v>
      </c>
      <c r="H103" s="34">
        <v>0.3427</v>
      </c>
      <c r="I103" s="34">
        <v>97.811700000000002</v>
      </c>
      <c r="J103" s="34">
        <v>-14239</v>
      </c>
      <c r="K103" s="34">
        <v>32560</v>
      </c>
      <c r="L103" s="34">
        <v>34</v>
      </c>
      <c r="M103" s="34" t="s">
        <v>163</v>
      </c>
      <c r="N103" s="34" t="s">
        <v>163</v>
      </c>
      <c r="O103" s="34" t="s">
        <v>347</v>
      </c>
      <c r="P103" s="34" t="s">
        <v>163</v>
      </c>
      <c r="Q103" s="34">
        <v>11.5031</v>
      </c>
      <c r="R103" s="34">
        <v>2</v>
      </c>
      <c r="S103" s="34">
        <v>43858.879236111112</v>
      </c>
    </row>
    <row r="104" spans="1:19" x14ac:dyDescent="0.3">
      <c r="A104" s="34" t="s">
        <v>175</v>
      </c>
      <c r="B104" s="34">
        <v>47.0595</v>
      </c>
      <c r="C104" s="34">
        <v>39.621899999999997</v>
      </c>
      <c r="D104" s="34">
        <v>9.7536000000000005</v>
      </c>
      <c r="E104" s="34">
        <v>3.2599999999999997E-2</v>
      </c>
      <c r="F104" s="34">
        <v>0.1096</v>
      </c>
      <c r="G104" s="34">
        <v>0.13769999999999999</v>
      </c>
      <c r="H104" s="34">
        <v>0.34820000000000001</v>
      </c>
      <c r="I104" s="34">
        <v>97.063199999999995</v>
      </c>
      <c r="J104" s="34">
        <v>-14228</v>
      </c>
      <c r="K104" s="34">
        <v>32571</v>
      </c>
      <c r="L104" s="34">
        <v>34</v>
      </c>
      <c r="M104" s="34" t="s">
        <v>163</v>
      </c>
      <c r="N104" s="34" t="s">
        <v>163</v>
      </c>
      <c r="O104" s="34" t="s">
        <v>348</v>
      </c>
      <c r="P104" s="34" t="s">
        <v>163</v>
      </c>
      <c r="Q104" s="34">
        <v>11.459199999999999</v>
      </c>
      <c r="R104" s="34">
        <v>3</v>
      </c>
      <c r="S104" s="34">
        <v>43858.883738425924</v>
      </c>
    </row>
    <row r="105" spans="1:19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x14ac:dyDescent="0.3">
      <c r="A106" s="34" t="s">
        <v>215</v>
      </c>
      <c r="B106" s="34">
        <v>98.087647769878501</v>
      </c>
      <c r="C106" s="34">
        <v>97.352936419363701</v>
      </c>
      <c r="D106" s="34">
        <v>98.542113323124042</v>
      </c>
      <c r="E106" s="34">
        <v>95.225225225225216</v>
      </c>
      <c r="F106" s="34">
        <v>112.7777777777778</v>
      </c>
      <c r="G106" s="34">
        <v>91.655480984340045</v>
      </c>
      <c r="H106" s="34">
        <v>94.334251606978896</v>
      </c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x14ac:dyDescent="0.3">
      <c r="A108" s="34" t="s">
        <v>364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x14ac:dyDescent="0.3">
      <c r="A109" s="34"/>
      <c r="B109" s="34" t="s">
        <v>169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x14ac:dyDescent="0.3">
      <c r="A110" s="34" t="s">
        <v>170</v>
      </c>
      <c r="B110" s="34" t="s">
        <v>146</v>
      </c>
      <c r="C110" s="34" t="s">
        <v>145</v>
      </c>
      <c r="D110" s="34" t="s">
        <v>147</v>
      </c>
      <c r="E110" s="34" t="s">
        <v>140</v>
      </c>
      <c r="F110" s="34" t="s">
        <v>142</v>
      </c>
      <c r="G110" s="34" t="s">
        <v>148</v>
      </c>
      <c r="H110" s="34" t="s">
        <v>195</v>
      </c>
      <c r="I110" s="34" t="s">
        <v>151</v>
      </c>
      <c r="J110" s="34" t="s">
        <v>152</v>
      </c>
      <c r="K110" s="34" t="s">
        <v>153</v>
      </c>
      <c r="L110" s="34" t="s">
        <v>154</v>
      </c>
      <c r="M110" s="34" t="s">
        <v>155</v>
      </c>
      <c r="N110" s="34" t="s">
        <v>156</v>
      </c>
      <c r="O110" s="34" t="s">
        <v>157</v>
      </c>
      <c r="P110" s="34" t="s">
        <v>158</v>
      </c>
      <c r="Q110" s="34" t="s">
        <v>159</v>
      </c>
      <c r="R110" s="34" t="s">
        <v>160</v>
      </c>
      <c r="S110" s="34" t="s">
        <v>161</v>
      </c>
    </row>
    <row r="111" spans="1:19" x14ac:dyDescent="0.3">
      <c r="A111" s="34" t="s">
        <v>171</v>
      </c>
      <c r="B111" s="34">
        <v>48.325800000000001</v>
      </c>
      <c r="C111" s="34">
        <v>40.717799999999997</v>
      </c>
      <c r="D111" s="34">
        <v>9.8829999999999991</v>
      </c>
      <c r="E111" s="34">
        <v>3.5099999999999999E-2</v>
      </c>
      <c r="F111" s="34">
        <v>0.10920000000000001</v>
      </c>
      <c r="G111" s="34">
        <v>0.14330000000000001</v>
      </c>
      <c r="H111" s="34">
        <v>0.34279999999999999</v>
      </c>
      <c r="I111" s="34">
        <v>99.556899999999999</v>
      </c>
      <c r="J111" s="34">
        <v>-14298</v>
      </c>
      <c r="K111" s="34">
        <v>32511</v>
      </c>
      <c r="L111" s="34">
        <v>37</v>
      </c>
      <c r="M111" s="34" t="s">
        <v>163</v>
      </c>
      <c r="N111" s="34" t="s">
        <v>163</v>
      </c>
      <c r="O111" s="34" t="s">
        <v>346</v>
      </c>
      <c r="P111" s="34" t="s">
        <v>163</v>
      </c>
      <c r="Q111" s="34">
        <v>11.738</v>
      </c>
      <c r="R111" s="34">
        <v>1</v>
      </c>
      <c r="S111" s="34">
        <v>43859.794039351851</v>
      </c>
    </row>
    <row r="112" spans="1:19" x14ac:dyDescent="0.3">
      <c r="A112" s="34" t="s">
        <v>173</v>
      </c>
      <c r="B112" s="34">
        <v>47.427199999999999</v>
      </c>
      <c r="C112" s="34">
        <v>40.018999999999998</v>
      </c>
      <c r="D112" s="34">
        <v>9.5493000000000006</v>
      </c>
      <c r="E112" s="34">
        <v>3.0099999999999998E-2</v>
      </c>
      <c r="F112" s="34">
        <v>0.10299999999999999</v>
      </c>
      <c r="G112" s="34">
        <v>0.14130000000000001</v>
      </c>
      <c r="H112" s="34">
        <v>0.36730000000000002</v>
      </c>
      <c r="I112" s="34">
        <v>97.637299999999996</v>
      </c>
      <c r="J112" s="34">
        <v>-14239</v>
      </c>
      <c r="K112" s="34">
        <v>32552</v>
      </c>
      <c r="L112" s="34">
        <v>34</v>
      </c>
      <c r="M112" s="34" t="s">
        <v>163</v>
      </c>
      <c r="N112" s="34" t="s">
        <v>163</v>
      </c>
      <c r="O112" s="34" t="s">
        <v>347</v>
      </c>
      <c r="P112" s="34" t="s">
        <v>163</v>
      </c>
      <c r="Q112" s="34">
        <v>11.4994</v>
      </c>
      <c r="R112" s="34">
        <v>2</v>
      </c>
      <c r="S112" s="34">
        <v>43859.798564814817</v>
      </c>
    </row>
    <row r="113" spans="1:19" x14ac:dyDescent="0.3">
      <c r="A113" s="34" t="s">
        <v>175</v>
      </c>
      <c r="B113" s="34">
        <v>47.136299999999999</v>
      </c>
      <c r="C113" s="34">
        <v>39.2303</v>
      </c>
      <c r="D113" s="34">
        <v>9.4358000000000004</v>
      </c>
      <c r="E113" s="34">
        <v>3.1800000000000002E-2</v>
      </c>
      <c r="F113" s="34">
        <v>0.10780000000000001</v>
      </c>
      <c r="G113" s="34">
        <v>0.1416</v>
      </c>
      <c r="H113" s="34">
        <v>0.35439999999999999</v>
      </c>
      <c r="I113" s="34">
        <v>96.438000000000002</v>
      </c>
      <c r="J113" s="34">
        <v>-14227</v>
      </c>
      <c r="K113" s="34">
        <v>32562</v>
      </c>
      <c r="L113" s="34">
        <v>34</v>
      </c>
      <c r="M113" s="34" t="s">
        <v>163</v>
      </c>
      <c r="N113" s="34" t="s">
        <v>163</v>
      </c>
      <c r="O113" s="34" t="s">
        <v>348</v>
      </c>
      <c r="P113" s="34" t="s">
        <v>163</v>
      </c>
      <c r="Q113" s="34">
        <v>11.3569</v>
      </c>
      <c r="R113" s="34">
        <v>3</v>
      </c>
      <c r="S113" s="34">
        <v>43859.803055555552</v>
      </c>
    </row>
    <row r="114" spans="1:19" x14ac:dyDescent="0.3">
      <c r="A114" s="34" t="s">
        <v>215</v>
      </c>
      <c r="B114" s="34">
        <v>97.583983828119131</v>
      </c>
      <c r="C114" s="34">
        <v>97.018373849612615</v>
      </c>
      <c r="D114" s="34">
        <v>98.240939254721795</v>
      </c>
      <c r="E114" s="34">
        <v>87.387387387387392</v>
      </c>
      <c r="F114" s="34">
        <v>98.765432098765444</v>
      </c>
      <c r="G114" s="34">
        <v>95.34675615212528</v>
      </c>
      <c r="H114" s="34">
        <v>97.750229568411399</v>
      </c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x14ac:dyDescent="0.3">
      <c r="A115" s="34" t="s">
        <v>365</v>
      </c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x14ac:dyDescent="0.3">
      <c r="A116" s="34"/>
      <c r="B116" s="34" t="s">
        <v>169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x14ac:dyDescent="0.3">
      <c r="A117" s="34" t="s">
        <v>170</v>
      </c>
      <c r="B117" s="34" t="s">
        <v>146</v>
      </c>
      <c r="C117" s="34" t="s">
        <v>145</v>
      </c>
      <c r="D117" s="34" t="s">
        <v>147</v>
      </c>
      <c r="E117" s="34" t="s">
        <v>140</v>
      </c>
      <c r="F117" s="34" t="s">
        <v>142</v>
      </c>
      <c r="G117" s="34" t="s">
        <v>148</v>
      </c>
      <c r="H117" s="34" t="s">
        <v>195</v>
      </c>
      <c r="I117" s="34" t="s">
        <v>151</v>
      </c>
      <c r="J117" s="34" t="s">
        <v>152</v>
      </c>
      <c r="K117" s="34" t="s">
        <v>153</v>
      </c>
      <c r="L117" s="34" t="s">
        <v>154</v>
      </c>
      <c r="M117" s="34" t="s">
        <v>155</v>
      </c>
      <c r="N117" s="34" t="s">
        <v>156</v>
      </c>
      <c r="O117" s="34" t="s">
        <v>157</v>
      </c>
      <c r="P117" s="34" t="s">
        <v>158</v>
      </c>
      <c r="Q117" s="34" t="s">
        <v>159</v>
      </c>
      <c r="R117" s="34" t="s">
        <v>160</v>
      </c>
      <c r="S117" s="34" t="s">
        <v>161</v>
      </c>
    </row>
    <row r="118" spans="1:19" x14ac:dyDescent="0.3">
      <c r="A118" s="34" t="s">
        <v>171</v>
      </c>
      <c r="B118" s="34">
        <v>49.0762</v>
      </c>
      <c r="C118" s="34">
        <v>40.831899999999997</v>
      </c>
      <c r="D118" s="34">
        <v>9.5818999999999992</v>
      </c>
      <c r="E118" s="34">
        <v>3.4099999999999998E-2</v>
      </c>
      <c r="F118" s="34">
        <v>0.1132</v>
      </c>
      <c r="G118" s="34">
        <v>0.1142</v>
      </c>
      <c r="H118" s="34">
        <v>0.32890000000000003</v>
      </c>
      <c r="I118" s="34">
        <v>100.0802</v>
      </c>
      <c r="J118" s="34">
        <v>-14308</v>
      </c>
      <c r="K118" s="34">
        <v>32505</v>
      </c>
      <c r="L118" s="34">
        <v>37</v>
      </c>
      <c r="M118" s="34" t="s">
        <v>163</v>
      </c>
      <c r="N118" s="34" t="s">
        <v>163</v>
      </c>
      <c r="O118" s="34" t="s">
        <v>346</v>
      </c>
      <c r="P118" s="34" t="s">
        <v>163</v>
      </c>
      <c r="Q118" s="34">
        <v>11.753299999999999</v>
      </c>
      <c r="R118" s="34">
        <v>1</v>
      </c>
      <c r="S118" s="34">
        <v>43860.006238425929</v>
      </c>
    </row>
    <row r="119" spans="1:19" x14ac:dyDescent="0.3">
      <c r="A119" s="34" t="s">
        <v>173</v>
      </c>
      <c r="B119" s="34">
        <v>46.813800000000001</v>
      </c>
      <c r="C119" s="34">
        <v>39.544699999999999</v>
      </c>
      <c r="D119" s="34">
        <v>9.6844999999999999</v>
      </c>
      <c r="E119" s="34">
        <v>3.1899999999999998E-2</v>
      </c>
      <c r="F119" s="34">
        <v>0.1086</v>
      </c>
      <c r="G119" s="34">
        <v>0.1227</v>
      </c>
      <c r="H119" s="34">
        <v>0.34410000000000002</v>
      </c>
      <c r="I119" s="34">
        <v>96.650300000000001</v>
      </c>
      <c r="J119" s="34">
        <v>-14227</v>
      </c>
      <c r="K119" s="34">
        <v>32562</v>
      </c>
      <c r="L119" s="34">
        <v>34</v>
      </c>
      <c r="M119" s="34" t="s">
        <v>163</v>
      </c>
      <c r="N119" s="34" t="s">
        <v>163</v>
      </c>
      <c r="O119" s="34" t="s">
        <v>347</v>
      </c>
      <c r="P119" s="34" t="s">
        <v>163</v>
      </c>
      <c r="Q119" s="34">
        <v>11.4057</v>
      </c>
      <c r="R119" s="34">
        <v>2</v>
      </c>
      <c r="S119" s="34">
        <v>43860.010740740741</v>
      </c>
    </row>
    <row r="120" spans="1:19" x14ac:dyDescent="0.3">
      <c r="A120" s="34" t="s">
        <v>175</v>
      </c>
      <c r="B120" s="34">
        <v>48.342700000000001</v>
      </c>
      <c r="C120" s="34">
        <v>41.002699999999997</v>
      </c>
      <c r="D120" s="34">
        <v>9.7144999999999992</v>
      </c>
      <c r="E120" s="34">
        <v>3.3500000000000002E-2</v>
      </c>
      <c r="F120" s="34">
        <v>0.127</v>
      </c>
      <c r="G120" s="34">
        <v>0.1353</v>
      </c>
      <c r="H120" s="34">
        <v>0.33360000000000001</v>
      </c>
      <c r="I120" s="34">
        <v>99.6892</v>
      </c>
      <c r="J120" s="34">
        <v>-14238</v>
      </c>
      <c r="K120" s="34">
        <v>32522</v>
      </c>
      <c r="L120" s="34">
        <v>34</v>
      </c>
      <c r="M120" s="34" t="s">
        <v>163</v>
      </c>
      <c r="N120" s="34" t="s">
        <v>163</v>
      </c>
      <c r="O120" s="34" t="s">
        <v>348</v>
      </c>
      <c r="P120" s="34" t="s">
        <v>163</v>
      </c>
      <c r="Q120" s="34">
        <v>11.7324</v>
      </c>
      <c r="R120" s="34">
        <v>3</v>
      </c>
      <c r="S120" s="34">
        <v>43860.015266203707</v>
      </c>
    </row>
    <row r="121" spans="1:19" x14ac:dyDescent="0.3">
      <c r="A121" s="34" t="s">
        <v>215</v>
      </c>
      <c r="B121" s="34">
        <v>98.501437576403248</v>
      </c>
      <c r="C121" s="34">
        <v>98.160431526679275</v>
      </c>
      <c r="D121" s="34">
        <v>98.624808575803982</v>
      </c>
      <c r="E121" s="34">
        <v>89.639639639639654</v>
      </c>
      <c r="F121" s="34">
        <v>107.65432098765433</v>
      </c>
      <c r="G121" s="34">
        <v>83.266219239373598</v>
      </c>
      <c r="H121" s="34">
        <v>92.433425160697908</v>
      </c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x14ac:dyDescent="0.3">
      <c r="A122" s="34" t="s">
        <v>366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x14ac:dyDescent="0.3">
      <c r="A123" s="34"/>
      <c r="B123" s="34" t="s">
        <v>169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x14ac:dyDescent="0.3">
      <c r="A124" s="34" t="s">
        <v>170</v>
      </c>
      <c r="B124" s="34" t="s">
        <v>146</v>
      </c>
      <c r="C124" s="34" t="s">
        <v>145</v>
      </c>
      <c r="D124" s="34" t="s">
        <v>147</v>
      </c>
      <c r="E124" s="34" t="s">
        <v>140</v>
      </c>
      <c r="F124" s="34" t="s">
        <v>142</v>
      </c>
      <c r="G124" s="34" t="s">
        <v>148</v>
      </c>
      <c r="H124" s="34" t="s">
        <v>195</v>
      </c>
      <c r="I124" s="34" t="s">
        <v>151</v>
      </c>
      <c r="J124" s="34" t="s">
        <v>152</v>
      </c>
      <c r="K124" s="34" t="s">
        <v>153</v>
      </c>
      <c r="L124" s="34" t="s">
        <v>154</v>
      </c>
      <c r="M124" s="34" t="s">
        <v>155</v>
      </c>
      <c r="N124" s="34" t="s">
        <v>156</v>
      </c>
      <c r="O124" s="34" t="s">
        <v>157</v>
      </c>
      <c r="P124" s="34" t="s">
        <v>158</v>
      </c>
      <c r="Q124" s="34" t="s">
        <v>159</v>
      </c>
      <c r="R124" s="34" t="s">
        <v>160</v>
      </c>
      <c r="S124" s="34" t="s">
        <v>161</v>
      </c>
    </row>
    <row r="125" spans="1:19" x14ac:dyDescent="0.3">
      <c r="A125" s="34" t="s">
        <v>171</v>
      </c>
      <c r="B125" s="34">
        <v>48.894500000000001</v>
      </c>
      <c r="C125" s="34">
        <v>40.7851</v>
      </c>
      <c r="D125" s="34">
        <v>9.8801000000000005</v>
      </c>
      <c r="E125" s="34">
        <v>3.1800000000000002E-2</v>
      </c>
      <c r="F125" s="34">
        <v>0.13070000000000001</v>
      </c>
      <c r="G125" s="34">
        <v>0.13950000000000001</v>
      </c>
      <c r="H125" s="34">
        <v>0.32400000000000001</v>
      </c>
      <c r="I125" s="34">
        <v>100.1858</v>
      </c>
      <c r="J125" s="34">
        <v>-14327</v>
      </c>
      <c r="K125" s="34">
        <v>32557</v>
      </c>
      <c r="L125" s="34">
        <v>37</v>
      </c>
      <c r="M125" s="34" t="s">
        <v>163</v>
      </c>
      <c r="N125" s="34" t="s">
        <v>163</v>
      </c>
      <c r="O125" s="34" t="s">
        <v>348</v>
      </c>
      <c r="P125" s="34" t="s">
        <v>163</v>
      </c>
      <c r="Q125" s="34">
        <v>11.8018</v>
      </c>
      <c r="R125" s="34">
        <v>1</v>
      </c>
      <c r="S125" s="34">
        <v>43860.258819444447</v>
      </c>
    </row>
    <row r="126" spans="1:19" x14ac:dyDescent="0.3">
      <c r="A126" s="34" t="s">
        <v>173</v>
      </c>
      <c r="B126" s="34">
        <v>48.441099999999999</v>
      </c>
      <c r="C126" s="34">
        <v>40.860599999999998</v>
      </c>
      <c r="D126" s="34">
        <v>9.6525999999999996</v>
      </c>
      <c r="E126" s="34">
        <v>3.2199999999999999E-2</v>
      </c>
      <c r="F126" s="34">
        <v>0.1389</v>
      </c>
      <c r="G126" s="34">
        <v>0.14419999999999999</v>
      </c>
      <c r="H126" s="34">
        <v>0.34039999999999998</v>
      </c>
      <c r="I126" s="34">
        <v>99.610100000000003</v>
      </c>
      <c r="J126" s="34">
        <v>-14325</v>
      </c>
      <c r="K126" s="34">
        <v>32575</v>
      </c>
      <c r="L126" s="34">
        <v>37</v>
      </c>
      <c r="M126" s="34" t="s">
        <v>163</v>
      </c>
      <c r="N126" s="34" t="s">
        <v>163</v>
      </c>
      <c r="O126" s="34" t="s">
        <v>367</v>
      </c>
      <c r="P126" s="34" t="s">
        <v>163</v>
      </c>
      <c r="Q126" s="34">
        <v>11.718999999999999</v>
      </c>
      <c r="R126" s="34">
        <v>2</v>
      </c>
      <c r="S126" s="34">
        <v>43860.263321759259</v>
      </c>
    </row>
    <row r="127" spans="1:19" x14ac:dyDescent="0.3">
      <c r="A127" s="34" t="s">
        <v>175</v>
      </c>
      <c r="B127" s="34">
        <v>48.315199999999997</v>
      </c>
      <c r="C127" s="34">
        <v>40.539200000000001</v>
      </c>
      <c r="D127" s="34">
        <v>9.5274000000000001</v>
      </c>
      <c r="E127" s="34">
        <v>3.4700000000000002E-2</v>
      </c>
      <c r="F127" s="34">
        <v>0.1386</v>
      </c>
      <c r="G127" s="34">
        <v>0.13800000000000001</v>
      </c>
      <c r="H127" s="34">
        <v>0.33110000000000001</v>
      </c>
      <c r="I127" s="34">
        <v>99.024199999999993</v>
      </c>
      <c r="J127" s="34">
        <v>-14329</v>
      </c>
      <c r="K127" s="34">
        <v>32583</v>
      </c>
      <c r="L127" s="34">
        <v>37</v>
      </c>
      <c r="M127" s="34" t="s">
        <v>163</v>
      </c>
      <c r="N127" s="34" t="s">
        <v>163</v>
      </c>
      <c r="O127" s="34" t="s">
        <v>368</v>
      </c>
      <c r="P127" s="34" t="s">
        <v>163</v>
      </c>
      <c r="Q127" s="34">
        <v>11.6403</v>
      </c>
      <c r="R127" s="34">
        <v>3</v>
      </c>
      <c r="S127" s="34">
        <v>43860.267835648148</v>
      </c>
    </row>
    <row r="128" spans="1:19" x14ac:dyDescent="0.3">
      <c r="A128" s="34" t="s">
        <v>215</v>
      </c>
      <c r="B128" s="34">
        <v>99.469906506313734</v>
      </c>
      <c r="C128" s="34">
        <v>98.811926828084808</v>
      </c>
      <c r="D128" s="34">
        <v>98.894333843797853</v>
      </c>
      <c r="E128" s="34">
        <v>88.918918918918934</v>
      </c>
      <c r="F128" s="34">
        <v>125.98765432098766</v>
      </c>
      <c r="G128" s="34">
        <v>94.340044742729305</v>
      </c>
      <c r="H128" s="34">
        <v>91.414141414141426</v>
      </c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x14ac:dyDescent="0.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x14ac:dyDescent="0.3">
      <c r="A130" s="34" t="s">
        <v>369</v>
      </c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x14ac:dyDescent="0.3">
      <c r="A131" s="34"/>
      <c r="B131" s="34" t="s">
        <v>169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x14ac:dyDescent="0.3">
      <c r="A132" s="34" t="s">
        <v>170</v>
      </c>
      <c r="B132" s="34" t="s">
        <v>146</v>
      </c>
      <c r="C132" s="34" t="s">
        <v>145</v>
      </c>
      <c r="D132" s="34" t="s">
        <v>147</v>
      </c>
      <c r="E132" s="34" t="s">
        <v>140</v>
      </c>
      <c r="F132" s="34" t="s">
        <v>142</v>
      </c>
      <c r="G132" s="34" t="s">
        <v>148</v>
      </c>
      <c r="H132" s="34" t="s">
        <v>195</v>
      </c>
      <c r="I132" s="34" t="s">
        <v>151</v>
      </c>
      <c r="J132" s="34" t="s">
        <v>152</v>
      </c>
      <c r="K132" s="34" t="s">
        <v>153</v>
      </c>
      <c r="L132" s="34" t="s">
        <v>154</v>
      </c>
      <c r="M132" s="34" t="s">
        <v>155</v>
      </c>
      <c r="N132" s="34" t="s">
        <v>156</v>
      </c>
      <c r="O132" s="34" t="s">
        <v>157</v>
      </c>
      <c r="P132" s="34" t="s">
        <v>158</v>
      </c>
      <c r="Q132" s="34" t="s">
        <v>159</v>
      </c>
      <c r="R132" s="34" t="s">
        <v>160</v>
      </c>
      <c r="S132" s="34" t="s">
        <v>161</v>
      </c>
    </row>
    <row r="133" spans="1:19" x14ac:dyDescent="0.3">
      <c r="A133" s="34" t="s">
        <v>171</v>
      </c>
      <c r="B133" s="34">
        <v>49.092700000000001</v>
      </c>
      <c r="C133" s="34">
        <v>40.784999999999997</v>
      </c>
      <c r="D133" s="34">
        <v>9.4153000000000002</v>
      </c>
      <c r="E133" s="34">
        <v>3.3799999999999997E-2</v>
      </c>
      <c r="F133" s="34">
        <v>0.108</v>
      </c>
      <c r="G133" s="34">
        <v>0.1376</v>
      </c>
      <c r="H133" s="34">
        <v>0.33090000000000003</v>
      </c>
      <c r="I133" s="34">
        <v>99.903300000000002</v>
      </c>
      <c r="J133" s="34">
        <v>-14291</v>
      </c>
      <c r="K133" s="34">
        <v>32505</v>
      </c>
      <c r="L133" s="34">
        <v>37</v>
      </c>
      <c r="M133" s="34" t="s">
        <v>163</v>
      </c>
      <c r="N133" s="34" t="s">
        <v>163</v>
      </c>
      <c r="O133" s="34" t="s">
        <v>346</v>
      </c>
      <c r="P133" s="34" t="s">
        <v>163</v>
      </c>
      <c r="Q133" s="34">
        <v>11.7179</v>
      </c>
      <c r="R133" s="34">
        <v>1</v>
      </c>
      <c r="S133" s="34">
        <v>43861.071817129632</v>
      </c>
    </row>
    <row r="134" spans="1:19" x14ac:dyDescent="0.3">
      <c r="A134" s="34" t="s">
        <v>173</v>
      </c>
      <c r="B134" s="34">
        <v>47.659100000000002</v>
      </c>
      <c r="C134" s="34">
        <v>39.634</v>
      </c>
      <c r="D134" s="34">
        <v>9.5508000000000006</v>
      </c>
      <c r="E134" s="34">
        <v>3.3700000000000001E-2</v>
      </c>
      <c r="F134" s="34">
        <v>0.1116</v>
      </c>
      <c r="G134" s="34">
        <v>0.1389</v>
      </c>
      <c r="H134" s="34">
        <v>0.3412</v>
      </c>
      <c r="I134" s="34">
        <v>97.469399999999993</v>
      </c>
      <c r="J134" s="34">
        <v>-14227</v>
      </c>
      <c r="K134" s="34">
        <v>32530</v>
      </c>
      <c r="L134" s="34">
        <v>34</v>
      </c>
      <c r="M134" s="34" t="s">
        <v>163</v>
      </c>
      <c r="N134" s="34" t="s">
        <v>163</v>
      </c>
      <c r="O134" s="34" t="s">
        <v>347</v>
      </c>
      <c r="P134" s="34" t="s">
        <v>163</v>
      </c>
      <c r="Q134" s="34">
        <v>11.477399999999999</v>
      </c>
      <c r="R134" s="34">
        <v>2</v>
      </c>
      <c r="S134" s="34">
        <v>43861.076331018521</v>
      </c>
    </row>
    <row r="135" spans="1:19" x14ac:dyDescent="0.3">
      <c r="A135" s="34" t="s">
        <v>175</v>
      </c>
      <c r="B135" s="34">
        <v>48.414700000000003</v>
      </c>
      <c r="C135" s="34">
        <v>41.0154</v>
      </c>
      <c r="D135" s="34">
        <v>9.6071000000000009</v>
      </c>
      <c r="E135" s="34">
        <v>3.5999999999999997E-2</v>
      </c>
      <c r="F135" s="34">
        <v>0.12620000000000001</v>
      </c>
      <c r="G135" s="34">
        <v>0.1537</v>
      </c>
      <c r="H135" s="34">
        <v>0.34470000000000001</v>
      </c>
      <c r="I135" s="34">
        <v>99.697800000000001</v>
      </c>
      <c r="J135" s="34">
        <v>-14243</v>
      </c>
      <c r="K135" s="34">
        <v>32515</v>
      </c>
      <c r="L135" s="34">
        <v>34</v>
      </c>
      <c r="M135" s="34" t="s">
        <v>163</v>
      </c>
      <c r="N135" s="34" t="s">
        <v>163</v>
      </c>
      <c r="O135" s="34" t="s">
        <v>348</v>
      </c>
      <c r="P135" s="34" t="s">
        <v>163</v>
      </c>
      <c r="Q135" s="34">
        <v>11.724299999999999</v>
      </c>
      <c r="R135" s="34">
        <v>3</v>
      </c>
      <c r="S135" s="34">
        <v>43861.080810185187</v>
      </c>
    </row>
    <row r="136" spans="1:19" x14ac:dyDescent="0.3">
      <c r="A136" s="34"/>
      <c r="B136" s="34">
        <v>99.13916149344044</v>
      </c>
      <c r="C136" s="34">
        <v>98.204991346822567</v>
      </c>
      <c r="D136" s="34">
        <v>97.237366003062789</v>
      </c>
      <c r="E136" s="34">
        <v>93.243243243243256</v>
      </c>
      <c r="F136" s="34">
        <v>106.72839506172841</v>
      </c>
      <c r="G136" s="34">
        <v>96.241610738255034</v>
      </c>
      <c r="H136" s="34">
        <v>93.370064279155187</v>
      </c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x14ac:dyDescent="0.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x14ac:dyDescent="0.3">
      <c r="A138" s="34" t="s">
        <v>370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x14ac:dyDescent="0.3">
      <c r="A139" s="34"/>
      <c r="B139" s="34" t="s">
        <v>169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x14ac:dyDescent="0.3">
      <c r="A140" s="34" t="s">
        <v>170</v>
      </c>
      <c r="B140" s="34" t="s">
        <v>146</v>
      </c>
      <c r="C140" s="34" t="s">
        <v>145</v>
      </c>
      <c r="D140" s="34" t="s">
        <v>147</v>
      </c>
      <c r="E140" s="34" t="s">
        <v>140</v>
      </c>
      <c r="F140" s="34" t="s">
        <v>142</v>
      </c>
      <c r="G140" s="34" t="s">
        <v>148</v>
      </c>
      <c r="H140" s="34" t="s">
        <v>195</v>
      </c>
      <c r="I140" s="34" t="s">
        <v>151</v>
      </c>
      <c r="J140" s="34" t="s">
        <v>152</v>
      </c>
      <c r="K140" s="34" t="s">
        <v>153</v>
      </c>
      <c r="L140" s="34" t="s">
        <v>154</v>
      </c>
      <c r="M140" s="34" t="s">
        <v>155</v>
      </c>
      <c r="N140" s="34" t="s">
        <v>156</v>
      </c>
      <c r="O140" s="34" t="s">
        <v>157</v>
      </c>
      <c r="P140" s="34" t="s">
        <v>158</v>
      </c>
      <c r="Q140" s="34" t="s">
        <v>159</v>
      </c>
      <c r="R140" s="34" t="s">
        <v>160</v>
      </c>
      <c r="S140" s="34" t="s">
        <v>161</v>
      </c>
    </row>
    <row r="141" spans="1:19" x14ac:dyDescent="0.3">
      <c r="A141" s="34" t="s">
        <v>171</v>
      </c>
      <c r="B141" s="34">
        <v>47.862099999999998</v>
      </c>
      <c r="C141" s="34">
        <v>40.1828</v>
      </c>
      <c r="D141" s="34">
        <v>9.6392000000000007</v>
      </c>
      <c r="E141" s="34">
        <v>3.2000000000000001E-2</v>
      </c>
      <c r="F141" s="34">
        <v>0.12189999999999999</v>
      </c>
      <c r="G141" s="34">
        <v>0.13239999999999999</v>
      </c>
      <c r="H141" s="34">
        <v>0.32629999999999998</v>
      </c>
      <c r="I141" s="34">
        <v>98.296700000000001</v>
      </c>
      <c r="J141" s="34">
        <v>-14259</v>
      </c>
      <c r="K141" s="34">
        <v>32505</v>
      </c>
      <c r="L141" s="34">
        <v>40</v>
      </c>
      <c r="M141" s="34" t="s">
        <v>163</v>
      </c>
      <c r="N141" s="34" t="s">
        <v>163</v>
      </c>
      <c r="O141" s="34" t="s">
        <v>346</v>
      </c>
      <c r="P141" s="34" t="s">
        <v>163</v>
      </c>
      <c r="Q141" s="34">
        <v>11.5739</v>
      </c>
      <c r="R141" s="34">
        <v>1</v>
      </c>
      <c r="S141" s="34">
        <v>43862.740949074076</v>
      </c>
    </row>
    <row r="142" spans="1:19" x14ac:dyDescent="0.3">
      <c r="A142" s="34" t="s">
        <v>173</v>
      </c>
      <c r="B142" s="34">
        <v>47.921500000000002</v>
      </c>
      <c r="C142" s="34">
        <v>40.219299999999997</v>
      </c>
      <c r="D142" s="34">
        <v>9.7624999999999993</v>
      </c>
      <c r="E142" s="34">
        <v>3.5299999999999998E-2</v>
      </c>
      <c r="F142" s="34">
        <v>0.14879999999999999</v>
      </c>
      <c r="G142" s="34">
        <v>0.1358</v>
      </c>
      <c r="H142" s="34">
        <v>0.34129999999999999</v>
      </c>
      <c r="I142" s="34">
        <v>98.564400000000006</v>
      </c>
      <c r="J142" s="34">
        <v>-14271</v>
      </c>
      <c r="K142" s="34">
        <v>32530</v>
      </c>
      <c r="L142" s="34">
        <v>41</v>
      </c>
      <c r="M142" s="34" t="s">
        <v>163</v>
      </c>
      <c r="N142" s="34" t="s">
        <v>163</v>
      </c>
      <c r="O142" s="34" t="s">
        <v>347</v>
      </c>
      <c r="P142" s="34" t="s">
        <v>163</v>
      </c>
      <c r="Q142" s="34">
        <v>11.620200000000001</v>
      </c>
      <c r="R142" s="34">
        <v>2</v>
      </c>
      <c r="S142" s="34">
        <v>43862.745451388888</v>
      </c>
    </row>
    <row r="143" spans="1:19" x14ac:dyDescent="0.3">
      <c r="A143" s="34" t="s">
        <v>215</v>
      </c>
      <c r="B143" s="34">
        <v>98.120838369972759</v>
      </c>
      <c r="C143" s="34">
        <v>97.53275268086756</v>
      </c>
      <c r="D143" s="34">
        <v>99.038795303726388</v>
      </c>
      <c r="E143" s="34">
        <v>90.945945945945951</v>
      </c>
      <c r="F143" s="34">
        <v>125.32407407407408</v>
      </c>
      <c r="G143" s="34">
        <v>90</v>
      </c>
      <c r="H143" s="34">
        <v>91.955922865013761</v>
      </c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x14ac:dyDescent="0.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x14ac:dyDescent="0.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x14ac:dyDescent="0.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x14ac:dyDescent="0.3">
      <c r="A147" s="34" t="s">
        <v>371</v>
      </c>
      <c r="B147" s="34">
        <v>0.63447307529555597</v>
      </c>
      <c r="C147" s="34">
        <v>0.52816272255811469</v>
      </c>
      <c r="D147" s="34">
        <v>0.13550830039152564</v>
      </c>
      <c r="E147" s="34">
        <v>2.9476219228388167E-3</v>
      </c>
      <c r="F147" s="34">
        <v>1.4435144613061529E-2</v>
      </c>
      <c r="G147" s="34">
        <v>9.5304184063450242E-3</v>
      </c>
      <c r="H147" s="34">
        <v>1.5701496743941321E-2</v>
      </c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x14ac:dyDescent="0.3">
      <c r="A148" s="34" t="s">
        <v>372</v>
      </c>
      <c r="B148" s="34">
        <v>48.058664999999998</v>
      </c>
      <c r="C148" s="34">
        <v>40.338750000000005</v>
      </c>
      <c r="D148" s="34">
        <v>9.6418549999999996</v>
      </c>
      <c r="E148" s="34">
        <v>3.444500000000001E-2</v>
      </c>
      <c r="F148" s="34">
        <v>0.12244000000000002</v>
      </c>
      <c r="G148" s="34">
        <v>0.135075</v>
      </c>
      <c r="H148" s="34">
        <v>0.34509999999999996</v>
      </c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x14ac:dyDescent="0.3">
      <c r="A149" s="34" t="s">
        <v>373</v>
      </c>
      <c r="B149" s="34">
        <v>98.462711794955851</v>
      </c>
      <c r="C149" s="34">
        <v>97.866830025716922</v>
      </c>
      <c r="D149" s="34">
        <v>98.436498213374165</v>
      </c>
      <c r="E149" s="34">
        <v>93.094594594594625</v>
      </c>
      <c r="F149" s="34">
        <v>113.37037037037038</v>
      </c>
      <c r="G149" s="34">
        <v>90.654362416107389</v>
      </c>
      <c r="H149" s="34">
        <v>95.068870523415981</v>
      </c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x14ac:dyDescent="0.3">
      <c r="A150" s="34" t="s">
        <v>374</v>
      </c>
      <c r="B150" s="34">
        <v>1.3202053683670905</v>
      </c>
      <c r="C150" s="34">
        <v>1.3093185152195213</v>
      </c>
      <c r="D150" s="34">
        <v>1.4054173226160906</v>
      </c>
      <c r="E150" s="34">
        <v>8.5574740102738165</v>
      </c>
      <c r="F150" s="34">
        <v>11.789566002173739</v>
      </c>
      <c r="G150" s="34">
        <v>7.0556493846714963</v>
      </c>
      <c r="H150" s="34">
        <v>4.549839682393892</v>
      </c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2D04-18CC-4790-951B-DB7A6E212244}">
  <dimension ref="A1:U65"/>
  <sheetViews>
    <sheetView topLeftCell="A37" workbookViewId="0">
      <selection activeCell="Q50" sqref="Q50"/>
    </sheetView>
  </sheetViews>
  <sheetFormatPr defaultRowHeight="14.4" x14ac:dyDescent="0.3"/>
  <cols>
    <col min="2" max="14" width="9" bestFit="1" customWidth="1"/>
    <col min="19" max="20" width="9" bestFit="1" customWidth="1"/>
    <col min="21" max="21" width="15.6640625" bestFit="1" customWidth="1"/>
  </cols>
  <sheetData>
    <row r="1" spans="1:21" x14ac:dyDescent="0.3">
      <c r="A1" s="22">
        <v>43678</v>
      </c>
    </row>
    <row r="2" spans="1:21" s="29" customFormat="1" x14ac:dyDescent="0.3">
      <c r="B2" s="29" t="s">
        <v>139</v>
      </c>
      <c r="C2" s="29" t="s">
        <v>140</v>
      </c>
      <c r="D2" s="29" t="s">
        <v>144</v>
      </c>
      <c r="E2" s="29" t="s">
        <v>142</v>
      </c>
      <c r="F2" s="29" t="s">
        <v>145</v>
      </c>
      <c r="G2" s="29" t="s">
        <v>146</v>
      </c>
      <c r="H2" s="29" t="s">
        <v>147</v>
      </c>
      <c r="I2" s="29" t="s">
        <v>225</v>
      </c>
      <c r="J2" s="29" t="s">
        <v>148</v>
      </c>
    </row>
    <row r="3" spans="1:21" s="29" customFormat="1" x14ac:dyDescent="0.3">
      <c r="A3" s="29" t="s">
        <v>335</v>
      </c>
      <c r="B3" s="30">
        <v>1.2848230769230768</v>
      </c>
      <c r="C3" s="30">
        <v>8.3790153846153839</v>
      </c>
      <c r="D3" s="30">
        <v>0.88136153846153853</v>
      </c>
      <c r="E3" s="30">
        <v>16.181269230769228</v>
      </c>
      <c r="F3" s="30">
        <v>50.370523076923078</v>
      </c>
      <c r="G3" s="30">
        <v>15.997430769230771</v>
      </c>
      <c r="H3" s="30">
        <v>6.4220384615384614</v>
      </c>
      <c r="I3" s="29" t="s">
        <v>226</v>
      </c>
      <c r="J3" s="29">
        <v>0.158</v>
      </c>
    </row>
    <row r="4" spans="1:21" s="29" customFormat="1" x14ac:dyDescent="0.3"/>
    <row r="5" spans="1:21" s="29" customFormat="1" x14ac:dyDescent="0.3">
      <c r="B5" s="29" t="s">
        <v>169</v>
      </c>
    </row>
    <row r="6" spans="1:21" s="29" customFormat="1" x14ac:dyDescent="0.3">
      <c r="A6" s="29" t="s">
        <v>170</v>
      </c>
      <c r="B6" s="29" t="s">
        <v>139</v>
      </c>
      <c r="C6" s="29" t="s">
        <v>140</v>
      </c>
      <c r="D6" s="29" t="s">
        <v>144</v>
      </c>
      <c r="E6" s="29" t="s">
        <v>142</v>
      </c>
      <c r="F6" s="29" t="s">
        <v>145</v>
      </c>
      <c r="G6" s="29" t="s">
        <v>146</v>
      </c>
      <c r="H6" s="29" t="s">
        <v>147</v>
      </c>
      <c r="I6" s="29" t="s">
        <v>225</v>
      </c>
      <c r="J6" s="29" t="s">
        <v>148</v>
      </c>
      <c r="K6" s="29" t="s">
        <v>151</v>
      </c>
      <c r="L6" s="29" t="s">
        <v>152</v>
      </c>
      <c r="M6" s="29" t="s">
        <v>153</v>
      </c>
      <c r="N6" s="29" t="s">
        <v>154</v>
      </c>
      <c r="O6" s="29" t="s">
        <v>155</v>
      </c>
      <c r="P6" s="29" t="s">
        <v>156</v>
      </c>
      <c r="Q6" s="29" t="s">
        <v>157</v>
      </c>
      <c r="R6" s="29" t="s">
        <v>158</v>
      </c>
      <c r="S6" s="29" t="s">
        <v>159</v>
      </c>
      <c r="T6" s="29" t="s">
        <v>160</v>
      </c>
      <c r="U6" s="29" t="s">
        <v>161</v>
      </c>
    </row>
    <row r="7" spans="1:21" s="29" customFormat="1" x14ac:dyDescent="0.3">
      <c r="A7" s="29" t="s">
        <v>171</v>
      </c>
      <c r="B7" s="29">
        <v>1.2841</v>
      </c>
      <c r="C7" s="29">
        <v>8.2845999999999993</v>
      </c>
      <c r="D7" s="29">
        <v>0.86839999999999995</v>
      </c>
      <c r="E7" s="29">
        <v>15.9171</v>
      </c>
      <c r="F7" s="29">
        <v>50.633800000000001</v>
      </c>
      <c r="G7" s="29">
        <v>15.7476</v>
      </c>
      <c r="H7" s="29">
        <v>6.3522999999999996</v>
      </c>
      <c r="I7" s="29">
        <v>0.1691</v>
      </c>
      <c r="J7" s="29">
        <v>0.13900000000000001</v>
      </c>
      <c r="K7" s="29">
        <v>99.395899999999997</v>
      </c>
      <c r="L7" s="29">
        <v>8742</v>
      </c>
      <c r="M7" s="29">
        <v>32579</v>
      </c>
      <c r="N7" s="29">
        <v>-28</v>
      </c>
      <c r="O7" s="29" t="s">
        <v>163</v>
      </c>
      <c r="P7" s="29" t="s">
        <v>163</v>
      </c>
      <c r="Q7" s="29" t="s">
        <v>227</v>
      </c>
      <c r="R7" s="29" t="s">
        <v>163</v>
      </c>
      <c r="S7" s="29">
        <v>12.363</v>
      </c>
      <c r="T7" s="29">
        <v>1</v>
      </c>
      <c r="U7" s="31">
        <v>43691.507256944446</v>
      </c>
    </row>
    <row r="8" spans="1:21" s="29" customFormat="1" x14ac:dyDescent="0.3">
      <c r="A8" s="29" t="s">
        <v>215</v>
      </c>
      <c r="B8" s="29">
        <f>100*B7/B$3</f>
        <v>99.943721673741379</v>
      </c>
      <c r="C8" s="29">
        <f t="shared" ref="C8:M8" si="0">100*C7/C$3</f>
        <v>98.873192370684279</v>
      </c>
      <c r="D8" s="29">
        <f t="shared" si="0"/>
        <v>98.529373259903807</v>
      </c>
      <c r="E8" s="29">
        <f t="shared" si="0"/>
        <v>98.367438134785488</v>
      </c>
      <c r="F8" s="29">
        <f t="shared" si="0"/>
        <v>100.52268054209972</v>
      </c>
      <c r="G8" s="29">
        <f t="shared" si="0"/>
        <v>98.43830692043818</v>
      </c>
      <c r="H8" s="29">
        <f t="shared" si="0"/>
        <v>98.914075928443523</v>
      </c>
      <c r="I8" s="29" t="e">
        <f t="shared" si="0"/>
        <v>#VALUE!</v>
      </c>
      <c r="J8" s="29">
        <f t="shared" si="0"/>
        <v>87.974683544303815</v>
      </c>
      <c r="K8" s="29" t="e">
        <f t="shared" si="0"/>
        <v>#DIV/0!</v>
      </c>
      <c r="L8" s="29" t="e">
        <f t="shared" si="0"/>
        <v>#DIV/0!</v>
      </c>
      <c r="M8" s="29" t="e">
        <f t="shared" si="0"/>
        <v>#DIV/0!</v>
      </c>
    </row>
    <row r="9" spans="1:21" s="29" customFormat="1" x14ac:dyDescent="0.3"/>
    <row r="10" spans="1:21" s="29" customFormat="1" x14ac:dyDescent="0.3">
      <c r="A10" s="29" t="s">
        <v>228</v>
      </c>
      <c r="B10" s="29" t="s">
        <v>169</v>
      </c>
    </row>
    <row r="11" spans="1:21" s="29" customFormat="1" x14ac:dyDescent="0.3">
      <c r="A11" s="29" t="s">
        <v>170</v>
      </c>
      <c r="B11" s="29" t="s">
        <v>139</v>
      </c>
      <c r="C11" s="29" t="s">
        <v>140</v>
      </c>
      <c r="D11" s="29" t="s">
        <v>144</v>
      </c>
      <c r="E11" s="29" t="s">
        <v>142</v>
      </c>
      <c r="F11" s="29" t="s">
        <v>145</v>
      </c>
      <c r="G11" s="29" t="s">
        <v>146</v>
      </c>
      <c r="H11" s="29" t="s">
        <v>147</v>
      </c>
      <c r="I11" s="29" t="s">
        <v>225</v>
      </c>
      <c r="J11" s="29" t="s">
        <v>148</v>
      </c>
      <c r="K11" s="29" t="s">
        <v>151</v>
      </c>
      <c r="L11" s="29" t="s">
        <v>152</v>
      </c>
      <c r="M11" s="29" t="s">
        <v>153</v>
      </c>
      <c r="N11" s="29" t="s">
        <v>154</v>
      </c>
      <c r="O11" s="29" t="s">
        <v>155</v>
      </c>
      <c r="P11" s="29" t="s">
        <v>156</v>
      </c>
      <c r="Q11" s="29" t="s">
        <v>157</v>
      </c>
      <c r="R11" s="29" t="s">
        <v>158</v>
      </c>
      <c r="S11" s="29" t="s">
        <v>159</v>
      </c>
      <c r="T11" s="29" t="s">
        <v>160</v>
      </c>
      <c r="U11" s="29" t="s">
        <v>161</v>
      </c>
    </row>
    <row r="12" spans="1:21" s="29" customFormat="1" x14ac:dyDescent="0.3">
      <c r="A12" s="29" t="s">
        <v>171</v>
      </c>
      <c r="B12" s="29">
        <v>1.2828999999999999</v>
      </c>
      <c r="C12" s="29">
        <v>8.3167000000000009</v>
      </c>
      <c r="D12" s="29">
        <v>0.85570000000000002</v>
      </c>
      <c r="E12" s="29">
        <v>15.684799999999999</v>
      </c>
      <c r="F12" s="29">
        <v>50.323799999999999</v>
      </c>
      <c r="G12" s="29">
        <v>15.878399999999999</v>
      </c>
      <c r="H12" s="29">
        <v>6.3859000000000004</v>
      </c>
      <c r="I12" s="29">
        <v>0.15590000000000001</v>
      </c>
      <c r="J12" s="29">
        <v>0.10059999999999999</v>
      </c>
      <c r="K12" s="29">
        <v>98.984800000000007</v>
      </c>
      <c r="L12" s="29">
        <v>8734</v>
      </c>
      <c r="M12" s="29">
        <v>32579</v>
      </c>
      <c r="N12" s="29">
        <v>-28</v>
      </c>
      <c r="O12" s="29" t="s">
        <v>163</v>
      </c>
      <c r="P12" s="29" t="s">
        <v>163</v>
      </c>
      <c r="Q12" s="29" t="s">
        <v>227</v>
      </c>
      <c r="R12" s="29" t="s">
        <v>163</v>
      </c>
      <c r="S12" s="29">
        <v>12.3026</v>
      </c>
      <c r="T12" s="29">
        <v>1</v>
      </c>
      <c r="U12" s="31">
        <v>43691.532013888886</v>
      </c>
    </row>
    <row r="13" spans="1:21" s="29" customFormat="1" x14ac:dyDescent="0.3">
      <c r="A13" s="29" t="s">
        <v>173</v>
      </c>
      <c r="B13" s="29">
        <v>1.3344</v>
      </c>
      <c r="C13" s="29">
        <v>8.2955000000000005</v>
      </c>
      <c r="D13" s="29">
        <v>0.85199999999999998</v>
      </c>
      <c r="E13" s="29">
        <v>15.676600000000001</v>
      </c>
      <c r="F13" s="29">
        <v>50.558199999999999</v>
      </c>
      <c r="G13" s="29">
        <v>15.6677</v>
      </c>
      <c r="H13" s="29">
        <v>6.4343000000000004</v>
      </c>
      <c r="I13" s="29">
        <v>0.15160000000000001</v>
      </c>
      <c r="J13" s="29">
        <v>0.1709</v>
      </c>
      <c r="K13" s="29">
        <v>99.141300000000001</v>
      </c>
      <c r="L13" s="29">
        <v>8742</v>
      </c>
      <c r="M13" s="29">
        <v>32579</v>
      </c>
      <c r="N13" s="29">
        <v>-28</v>
      </c>
      <c r="O13" s="29" t="s">
        <v>163</v>
      </c>
      <c r="P13" s="29" t="s">
        <v>163</v>
      </c>
      <c r="Q13" s="29" t="s">
        <v>229</v>
      </c>
      <c r="R13" s="29" t="s">
        <v>163</v>
      </c>
      <c r="S13" s="29">
        <v>12.3317</v>
      </c>
      <c r="T13" s="29">
        <v>2</v>
      </c>
      <c r="U13" s="31">
        <v>43691.53628472222</v>
      </c>
    </row>
    <row r="14" spans="1:21" s="29" customFormat="1" x14ac:dyDescent="0.3">
      <c r="A14" s="29" t="s">
        <v>175</v>
      </c>
      <c r="B14" s="29">
        <v>1.3761000000000001</v>
      </c>
      <c r="C14" s="29">
        <v>8.3207000000000004</v>
      </c>
      <c r="D14" s="29">
        <v>0.86029999999999995</v>
      </c>
      <c r="E14" s="29">
        <v>15.834300000000001</v>
      </c>
      <c r="F14" s="29">
        <v>50.424399999999999</v>
      </c>
      <c r="G14" s="29">
        <v>15.865</v>
      </c>
      <c r="H14" s="29">
        <v>6.4089</v>
      </c>
      <c r="I14" s="29">
        <v>0.1525</v>
      </c>
      <c r="J14" s="29">
        <v>0.12479999999999999</v>
      </c>
      <c r="K14" s="29">
        <v>99.366900000000001</v>
      </c>
      <c r="L14" s="29">
        <v>8742</v>
      </c>
      <c r="M14" s="29">
        <v>32584</v>
      </c>
      <c r="N14" s="29">
        <v>-28</v>
      </c>
      <c r="O14" s="29" t="s">
        <v>163</v>
      </c>
      <c r="P14" s="29" t="s">
        <v>163</v>
      </c>
      <c r="Q14" s="29" t="s">
        <v>230</v>
      </c>
      <c r="R14" s="29" t="s">
        <v>163</v>
      </c>
      <c r="S14" s="29">
        <v>12.357100000000001</v>
      </c>
      <c r="T14" s="29">
        <v>3</v>
      </c>
      <c r="U14" s="31">
        <v>43691.540532407409</v>
      </c>
    </row>
    <row r="15" spans="1:21" s="29" customFormat="1" x14ac:dyDescent="0.3">
      <c r="A15" s="29" t="s">
        <v>215</v>
      </c>
      <c r="B15" s="29">
        <f>100*AVERAGE(B12:B14)/B$3</f>
        <v>103.60440727147908</v>
      </c>
      <c r="C15" s="29">
        <f t="shared" ref="C15:L15" si="1">100*AVERAGE(C12:C14)/C$3</f>
        <v>99.187867370745494</v>
      </c>
      <c r="D15" s="29">
        <f t="shared" si="1"/>
        <v>97.122459132286565</v>
      </c>
      <c r="E15" s="29">
        <f t="shared" si="1"/>
        <v>97.222904925685697</v>
      </c>
      <c r="F15" s="29">
        <f t="shared" si="1"/>
        <v>100.1289317358178</v>
      </c>
      <c r="G15" s="29">
        <f t="shared" si="1"/>
        <v>98.788988231764122</v>
      </c>
      <c r="H15" s="29">
        <f t="shared" si="1"/>
        <v>99.807873129188565</v>
      </c>
      <c r="I15" s="29" t="e">
        <f t="shared" si="1"/>
        <v>#VALUE!</v>
      </c>
      <c r="J15" s="29">
        <f t="shared" si="1"/>
        <v>83.60759493670885</v>
      </c>
      <c r="K15" s="29" t="e">
        <f t="shared" si="1"/>
        <v>#DIV/0!</v>
      </c>
      <c r="L15" s="29" t="e">
        <f t="shared" si="1"/>
        <v>#DIV/0!</v>
      </c>
      <c r="M15" s="29" t="e">
        <f>100*M14/M$3</f>
        <v>#DIV/0!</v>
      </c>
    </row>
    <row r="16" spans="1:21" s="29" customFormat="1" x14ac:dyDescent="0.3"/>
    <row r="17" spans="1:21" s="29" customFormat="1" x14ac:dyDescent="0.3">
      <c r="A17" s="29" t="s">
        <v>231</v>
      </c>
      <c r="F17" s="38"/>
    </row>
    <row r="18" spans="1:21" s="29" customFormat="1" x14ac:dyDescent="0.3">
      <c r="B18" s="29" t="s">
        <v>169</v>
      </c>
    </row>
    <row r="19" spans="1:21" s="29" customFormat="1" x14ac:dyDescent="0.3">
      <c r="A19" s="29" t="s">
        <v>170</v>
      </c>
      <c r="B19" s="29" t="s">
        <v>139</v>
      </c>
      <c r="C19" s="29" t="s">
        <v>140</v>
      </c>
      <c r="D19" s="29" t="s">
        <v>144</v>
      </c>
      <c r="E19" s="29" t="s">
        <v>142</v>
      </c>
      <c r="F19" s="29" t="s">
        <v>145</v>
      </c>
      <c r="G19" s="29" t="s">
        <v>146</v>
      </c>
      <c r="H19" s="29" t="s">
        <v>147</v>
      </c>
      <c r="I19" s="29" t="s">
        <v>225</v>
      </c>
      <c r="J19" s="29" t="s">
        <v>148</v>
      </c>
      <c r="K19" s="29" t="s">
        <v>151</v>
      </c>
      <c r="L19" s="29" t="s">
        <v>152</v>
      </c>
      <c r="M19" s="29" t="s">
        <v>153</v>
      </c>
      <c r="N19" s="29" t="s">
        <v>154</v>
      </c>
      <c r="O19" s="29" t="s">
        <v>155</v>
      </c>
      <c r="P19" s="29" t="s">
        <v>156</v>
      </c>
      <c r="Q19" s="29" t="s">
        <v>157</v>
      </c>
      <c r="R19" s="29" t="s">
        <v>158</v>
      </c>
      <c r="S19" s="29" t="s">
        <v>159</v>
      </c>
      <c r="T19" s="29" t="s">
        <v>160</v>
      </c>
      <c r="U19" s="29" t="s">
        <v>161</v>
      </c>
    </row>
    <row r="20" spans="1:21" s="29" customFormat="1" x14ac:dyDescent="0.3">
      <c r="A20" s="29" t="s">
        <v>171</v>
      </c>
      <c r="B20" s="29">
        <v>1.2903</v>
      </c>
      <c r="C20" s="29">
        <v>8.3223000000000003</v>
      </c>
      <c r="D20" s="29">
        <v>0.85909999999999997</v>
      </c>
      <c r="E20" s="29">
        <v>15.833</v>
      </c>
      <c r="F20" s="29">
        <v>50.679099999999998</v>
      </c>
      <c r="G20" s="29">
        <v>15.895799999999999</v>
      </c>
      <c r="H20" s="29">
        <v>6.2510000000000003</v>
      </c>
      <c r="I20" s="29">
        <v>0.17549999999999999</v>
      </c>
      <c r="J20" s="29">
        <v>0.16339999999999999</v>
      </c>
      <c r="K20" s="29">
        <v>99.469399999999993</v>
      </c>
      <c r="L20" s="29">
        <v>8725</v>
      </c>
      <c r="M20" s="29">
        <v>32579</v>
      </c>
      <c r="N20" s="29">
        <v>-28</v>
      </c>
      <c r="O20" s="29" t="s">
        <v>163</v>
      </c>
      <c r="P20" s="29" t="s">
        <v>163</v>
      </c>
      <c r="Q20" s="29" t="s">
        <v>227</v>
      </c>
      <c r="R20" s="29" t="s">
        <v>163</v>
      </c>
      <c r="S20" s="29">
        <v>12.3566</v>
      </c>
      <c r="T20" s="29">
        <v>1</v>
      </c>
      <c r="U20" s="31">
        <v>43691.719837962963</v>
      </c>
    </row>
    <row r="21" spans="1:21" s="29" customFormat="1" x14ac:dyDescent="0.3">
      <c r="A21" s="29" t="s">
        <v>173</v>
      </c>
      <c r="B21" s="29">
        <v>1.3584000000000001</v>
      </c>
      <c r="C21" s="29">
        <v>8.2628000000000004</v>
      </c>
      <c r="D21" s="29">
        <v>0.85489999999999999</v>
      </c>
      <c r="E21" s="29">
        <v>15.929399999999999</v>
      </c>
      <c r="F21" s="29">
        <v>50.3245</v>
      </c>
      <c r="G21" s="29">
        <v>15.8963</v>
      </c>
      <c r="H21" s="29">
        <v>6.4802</v>
      </c>
      <c r="I21" s="29">
        <v>0.13730000000000001</v>
      </c>
      <c r="J21" s="29">
        <v>0.1206</v>
      </c>
      <c r="K21" s="29">
        <v>99.364400000000003</v>
      </c>
      <c r="L21" s="29">
        <v>8742</v>
      </c>
      <c r="M21" s="29">
        <v>32570</v>
      </c>
      <c r="N21" s="29">
        <v>-28</v>
      </c>
      <c r="O21" s="29" t="s">
        <v>163</v>
      </c>
      <c r="P21" s="29" t="s">
        <v>163</v>
      </c>
      <c r="Q21" s="29" t="s">
        <v>229</v>
      </c>
      <c r="R21" s="29" t="s">
        <v>163</v>
      </c>
      <c r="S21" s="29">
        <v>12.368399999999999</v>
      </c>
      <c r="T21" s="29">
        <v>2</v>
      </c>
      <c r="U21" s="31">
        <v>43691.724108796298</v>
      </c>
    </row>
    <row r="22" spans="1:21" s="29" customFormat="1" x14ac:dyDescent="0.3">
      <c r="A22" s="29" t="s">
        <v>175</v>
      </c>
      <c r="B22" s="29">
        <v>1.3237000000000001</v>
      </c>
      <c r="C22" s="29">
        <v>8.3560999999999996</v>
      </c>
      <c r="D22" s="29">
        <v>0.85619999999999996</v>
      </c>
      <c r="E22" s="29">
        <v>15.9787</v>
      </c>
      <c r="F22" s="29">
        <v>50.886099999999999</v>
      </c>
      <c r="G22" s="29">
        <v>15.8573</v>
      </c>
      <c r="H22" s="29">
        <v>6.1584000000000003</v>
      </c>
      <c r="I22" s="29">
        <v>0.15740000000000001</v>
      </c>
      <c r="J22" s="29">
        <v>0.184</v>
      </c>
      <c r="K22" s="29">
        <v>99.757900000000006</v>
      </c>
      <c r="L22" s="29">
        <v>8735</v>
      </c>
      <c r="M22" s="29">
        <v>32594</v>
      </c>
      <c r="N22" s="29">
        <v>-28</v>
      </c>
      <c r="O22" s="29" t="s">
        <v>163</v>
      </c>
      <c r="P22" s="29" t="s">
        <v>163</v>
      </c>
      <c r="Q22" s="29" t="s">
        <v>230</v>
      </c>
      <c r="R22" s="29" t="s">
        <v>163</v>
      </c>
      <c r="S22" s="29">
        <v>12.386200000000001</v>
      </c>
      <c r="T22" s="29">
        <v>3</v>
      </c>
      <c r="U22" s="31">
        <v>43691.728379629632</v>
      </c>
    </row>
    <row r="23" spans="1:21" s="29" customFormat="1" x14ac:dyDescent="0.3">
      <c r="A23" s="29" t="s">
        <v>215</v>
      </c>
      <c r="B23" s="29">
        <f t="shared" ref="B23:L23" si="2">100*AVERAGE(B20:B22)/B$3</f>
        <v>103.05958517684766</v>
      </c>
      <c r="C23" s="29">
        <f t="shared" si="2"/>
        <v>99.220886365695023</v>
      </c>
      <c r="D23" s="29">
        <f t="shared" si="2"/>
        <v>97.205663731231667</v>
      </c>
      <c r="E23" s="29">
        <f t="shared" si="2"/>
        <v>98.346426186022327</v>
      </c>
      <c r="F23" s="29">
        <f t="shared" si="2"/>
        <v>100.51493791851399</v>
      </c>
      <c r="G23" s="29">
        <f t="shared" si="2"/>
        <v>99.285526297652268</v>
      </c>
      <c r="H23" s="29">
        <f t="shared" si="2"/>
        <v>98.045711981378219</v>
      </c>
      <c r="I23" s="29" t="e">
        <f t="shared" si="2"/>
        <v>#VALUE!</v>
      </c>
      <c r="J23" s="29">
        <f t="shared" si="2"/>
        <v>98.734177215189874</v>
      </c>
      <c r="K23" s="29" t="e">
        <f t="shared" si="2"/>
        <v>#DIV/0!</v>
      </c>
      <c r="L23" s="29" t="e">
        <f t="shared" si="2"/>
        <v>#DIV/0!</v>
      </c>
      <c r="M23" s="29" t="e">
        <f>100*M22/M$3</f>
        <v>#DIV/0!</v>
      </c>
    </row>
    <row r="24" spans="1:21" s="29" customFormat="1" x14ac:dyDescent="0.3"/>
    <row r="25" spans="1:21" s="29" customFormat="1" x14ac:dyDescent="0.3">
      <c r="A25" s="29" t="s">
        <v>180</v>
      </c>
      <c r="B25" s="29">
        <f>100*AVERAGE(B7,B12:B14,B20:B22)/B3</f>
        <v>102.84795700267452</v>
      </c>
      <c r="C25" s="29">
        <f t="shared" ref="C25:J25" si="3">100*AVERAGE(C7,C12:C14,C20:C22)/C3</f>
        <v>99.157064797143676</v>
      </c>
      <c r="D25" s="29">
        <f t="shared" si="3"/>
        <v>97.359105978636933</v>
      </c>
      <c r="E25" s="29">
        <f t="shared" si="3"/>
        <v>97.867918781415668</v>
      </c>
      <c r="F25" s="29">
        <f t="shared" si="3"/>
        <v>100.35061278644217</v>
      </c>
      <c r="G25" s="29">
        <f t="shared" si="3"/>
        <v>98.951692929812481</v>
      </c>
      <c r="H25" s="29">
        <f t="shared" si="3"/>
        <v>98.924975894306272</v>
      </c>
      <c r="I25" s="29" t="e">
        <f t="shared" si="3"/>
        <v>#VALUE!</v>
      </c>
      <c r="J25" s="29">
        <f t="shared" si="3"/>
        <v>90.714285714285722</v>
      </c>
    </row>
    <row r="26" spans="1:21" s="29" customFormat="1" x14ac:dyDescent="0.3">
      <c r="A26" s="29" t="s">
        <v>232</v>
      </c>
      <c r="B26" s="29">
        <f>100*_xlfn.STDEV.P(B7,B12:B14,B20:B22)/AVERAGE(B7,B12:B14,B20:B22)</f>
        <v>2.6177830411849952</v>
      </c>
      <c r="C26" s="29">
        <f t="shared" ref="C26:J26" si="4">100*_xlfn.STDEV.P(C7,C12:C14,C20:C22)/AVERAGE(C7,C12:C14,C20:C22)</f>
        <v>0.33740440912712027</v>
      </c>
      <c r="D26" s="29">
        <f t="shared" si="4"/>
        <v>0.57219012808023384</v>
      </c>
      <c r="E26" s="29">
        <f t="shared" si="4"/>
        <v>0.6915061803040552</v>
      </c>
      <c r="F26" s="29">
        <f t="shared" si="4"/>
        <v>0.37718912321259751</v>
      </c>
      <c r="G26" s="29">
        <f t="shared" si="4"/>
        <v>0.51304020685743246</v>
      </c>
      <c r="H26" s="29">
        <f t="shared" si="4"/>
        <v>1.6322408271359949</v>
      </c>
      <c r="I26" s="29">
        <f t="shared" si="4"/>
        <v>7.3298276782715419</v>
      </c>
      <c r="J26" s="29">
        <f t="shared" si="4"/>
        <v>19.595198509748389</v>
      </c>
    </row>
    <row r="28" spans="1:21" s="34" customFormat="1" x14ac:dyDescent="0.3">
      <c r="A28" s="37">
        <v>43862</v>
      </c>
    </row>
    <row r="29" spans="1:21" s="34" customFormat="1" x14ac:dyDescent="0.3">
      <c r="B29" s="34" t="s">
        <v>139</v>
      </c>
      <c r="C29" s="34" t="s">
        <v>140</v>
      </c>
      <c r="D29" s="34" t="s">
        <v>142</v>
      </c>
      <c r="E29" s="34" t="s">
        <v>144</v>
      </c>
      <c r="F29" s="34" t="s">
        <v>145</v>
      </c>
      <c r="G29" s="34" t="s">
        <v>146</v>
      </c>
      <c r="H29" s="34" t="s">
        <v>147</v>
      </c>
      <c r="I29" s="34" t="s">
        <v>225</v>
      </c>
      <c r="J29" s="34" t="s">
        <v>148</v>
      </c>
    </row>
    <row r="30" spans="1:21" s="34" customFormat="1" x14ac:dyDescent="0.3">
      <c r="B30" s="34">
        <v>1.2849999999999999</v>
      </c>
      <c r="C30" s="34">
        <v>8.3789999999999996</v>
      </c>
      <c r="D30" s="34">
        <v>16.181000000000001</v>
      </c>
      <c r="E30" s="34">
        <v>0.88100000000000001</v>
      </c>
      <c r="F30" s="34">
        <v>50.371000000000002</v>
      </c>
      <c r="G30" s="34">
        <v>15.997</v>
      </c>
      <c r="H30" s="34">
        <v>6.4219999999999997</v>
      </c>
      <c r="J30" s="34">
        <v>0.158</v>
      </c>
    </row>
    <row r="31" spans="1:21" s="34" customFormat="1" x14ac:dyDescent="0.3"/>
    <row r="32" spans="1:21" s="34" customFormat="1" x14ac:dyDescent="0.3"/>
    <row r="33" spans="1:21" s="34" customFormat="1" x14ac:dyDescent="0.3">
      <c r="B33" s="34" t="s">
        <v>169</v>
      </c>
    </row>
    <row r="34" spans="1:21" s="34" customFormat="1" x14ac:dyDescent="0.3">
      <c r="A34" s="34" t="s">
        <v>170</v>
      </c>
      <c r="B34" s="34" t="s">
        <v>139</v>
      </c>
      <c r="C34" s="34" t="s">
        <v>140</v>
      </c>
      <c r="D34" s="34" t="s">
        <v>142</v>
      </c>
      <c r="E34" s="34" t="s">
        <v>144</v>
      </c>
      <c r="F34" s="34" t="s">
        <v>145</v>
      </c>
      <c r="G34" s="34" t="s">
        <v>146</v>
      </c>
      <c r="H34" s="34" t="s">
        <v>147</v>
      </c>
      <c r="I34" s="34" t="s">
        <v>225</v>
      </c>
      <c r="J34" s="34" t="s">
        <v>148</v>
      </c>
      <c r="K34" s="34" t="s">
        <v>151</v>
      </c>
      <c r="L34" s="34" t="s">
        <v>152</v>
      </c>
      <c r="M34" s="34" t="s">
        <v>153</v>
      </c>
      <c r="N34" s="34" t="s">
        <v>154</v>
      </c>
      <c r="O34" s="34" t="s">
        <v>155</v>
      </c>
      <c r="P34" s="34" t="s">
        <v>156</v>
      </c>
      <c r="Q34" s="34" t="s">
        <v>157</v>
      </c>
      <c r="R34" s="34" t="s">
        <v>158</v>
      </c>
      <c r="S34" s="34" t="s">
        <v>159</v>
      </c>
      <c r="T34" s="34" t="s">
        <v>160</v>
      </c>
      <c r="U34" s="34" t="s">
        <v>161</v>
      </c>
    </row>
    <row r="35" spans="1:21" s="34" customFormat="1" x14ac:dyDescent="0.3">
      <c r="A35" s="34" t="s">
        <v>171</v>
      </c>
      <c r="B35" s="34">
        <v>1.3520000000000001</v>
      </c>
      <c r="C35" s="34">
        <v>8.5093999999999994</v>
      </c>
      <c r="D35" s="34">
        <v>15.956799999999999</v>
      </c>
      <c r="E35" s="34">
        <v>0.88700000000000001</v>
      </c>
      <c r="F35" s="34">
        <v>49.669800000000002</v>
      </c>
      <c r="G35" s="34">
        <v>15.708399999999999</v>
      </c>
      <c r="H35" s="34">
        <v>6.2927999999999997</v>
      </c>
      <c r="I35" s="34">
        <v>0.1484</v>
      </c>
      <c r="J35" s="34">
        <v>0.13250000000000001</v>
      </c>
      <c r="K35" s="34">
        <v>98.657300000000006</v>
      </c>
      <c r="L35" s="34">
        <v>8152</v>
      </c>
      <c r="M35" s="34">
        <v>32318</v>
      </c>
      <c r="N35" s="34">
        <v>-50</v>
      </c>
      <c r="O35" s="34" t="s">
        <v>163</v>
      </c>
      <c r="P35" s="34" t="s">
        <v>163</v>
      </c>
      <c r="Q35" s="34" t="s">
        <v>375</v>
      </c>
      <c r="R35" s="34" t="s">
        <v>163</v>
      </c>
      <c r="S35" s="34">
        <v>12.276899999999999</v>
      </c>
      <c r="T35" s="34">
        <v>1</v>
      </c>
      <c r="U35" s="34">
        <v>43860.730370370373</v>
      </c>
    </row>
    <row r="36" spans="1:21" s="34" customFormat="1" x14ac:dyDescent="0.3">
      <c r="A36" s="29" t="s">
        <v>215</v>
      </c>
      <c r="B36" s="34">
        <v>105.21400778210119</v>
      </c>
      <c r="C36" s="34">
        <v>101.55627163145959</v>
      </c>
      <c r="D36" s="34">
        <v>98.614424324825393</v>
      </c>
      <c r="E36" s="34">
        <v>100.68104426787741</v>
      </c>
      <c r="F36" s="34">
        <v>98.607929165591315</v>
      </c>
      <c r="G36" s="34">
        <v>98.195911733450018</v>
      </c>
      <c r="H36" s="34">
        <v>97.988165680473372</v>
      </c>
      <c r="I36" s="34" t="e">
        <v>#DIV/0!</v>
      </c>
      <c r="J36" s="34">
        <v>83.860759493670884</v>
      </c>
      <c r="K36" s="34" t="e">
        <v>#DIV/0!</v>
      </c>
    </row>
    <row r="37" spans="1:21" s="34" customFormat="1" x14ac:dyDescent="0.3"/>
    <row r="38" spans="1:21" s="34" customFormat="1" x14ac:dyDescent="0.3">
      <c r="B38" s="34" t="s">
        <v>169</v>
      </c>
    </row>
    <row r="39" spans="1:21" s="34" customFormat="1" x14ac:dyDescent="0.3">
      <c r="A39" s="34" t="s">
        <v>170</v>
      </c>
      <c r="B39" s="34" t="s">
        <v>139</v>
      </c>
      <c r="C39" s="34" t="s">
        <v>140</v>
      </c>
      <c r="D39" s="34" t="s">
        <v>142</v>
      </c>
      <c r="E39" s="34" t="s">
        <v>144</v>
      </c>
      <c r="F39" s="34" t="s">
        <v>145</v>
      </c>
      <c r="G39" s="34" t="s">
        <v>146</v>
      </c>
      <c r="H39" s="34" t="s">
        <v>147</v>
      </c>
      <c r="I39" s="34" t="s">
        <v>225</v>
      </c>
      <c r="J39" s="34" t="s">
        <v>148</v>
      </c>
      <c r="K39" s="34" t="s">
        <v>151</v>
      </c>
      <c r="L39" s="34" t="s">
        <v>152</v>
      </c>
      <c r="M39" s="34" t="s">
        <v>153</v>
      </c>
      <c r="N39" s="34" t="s">
        <v>154</v>
      </c>
      <c r="O39" s="34" t="s">
        <v>155</v>
      </c>
      <c r="P39" s="34" t="s">
        <v>156</v>
      </c>
      <c r="Q39" s="34" t="s">
        <v>157</v>
      </c>
      <c r="R39" s="34" t="s">
        <v>158</v>
      </c>
      <c r="S39" s="34" t="s">
        <v>159</v>
      </c>
      <c r="T39" s="34" t="s">
        <v>160</v>
      </c>
      <c r="U39" s="34" t="s">
        <v>161</v>
      </c>
    </row>
    <row r="40" spans="1:21" s="34" customFormat="1" x14ac:dyDescent="0.3">
      <c r="A40" s="34" t="s">
        <v>171</v>
      </c>
      <c r="B40" s="34">
        <v>1.3247</v>
      </c>
      <c r="C40" s="34">
        <v>8.0876000000000001</v>
      </c>
      <c r="D40" s="34">
        <v>15.922700000000001</v>
      </c>
      <c r="E40" s="34">
        <v>0.86890000000000001</v>
      </c>
      <c r="F40" s="34">
        <v>49.827399999999997</v>
      </c>
      <c r="G40" s="34">
        <v>15.889799999999999</v>
      </c>
      <c r="H40" s="34">
        <v>6.2961</v>
      </c>
      <c r="I40" s="34">
        <v>0.16930000000000001</v>
      </c>
      <c r="J40" s="34">
        <v>0.13589999999999999</v>
      </c>
      <c r="K40" s="34">
        <v>98.522499999999994</v>
      </c>
      <c r="L40" s="34">
        <v>8145</v>
      </c>
      <c r="M40" s="34">
        <v>32301</v>
      </c>
      <c r="N40" s="34">
        <v>-50</v>
      </c>
      <c r="O40" s="34" t="s">
        <v>163</v>
      </c>
      <c r="P40" s="34" t="s">
        <v>163</v>
      </c>
      <c r="Q40" s="34" t="s">
        <v>375</v>
      </c>
      <c r="R40" s="34" t="s">
        <v>163</v>
      </c>
      <c r="S40" s="34">
        <v>12.261900000000001</v>
      </c>
      <c r="T40" s="34">
        <v>1</v>
      </c>
      <c r="U40" s="34">
        <v>43861.085324074076</v>
      </c>
    </row>
    <row r="41" spans="1:21" s="34" customFormat="1" x14ac:dyDescent="0.3">
      <c r="A41" s="34" t="s">
        <v>173</v>
      </c>
      <c r="B41" s="34">
        <v>1.3792</v>
      </c>
      <c r="C41" s="34">
        <v>8.1862999999999992</v>
      </c>
      <c r="D41" s="34">
        <v>15.862500000000001</v>
      </c>
      <c r="E41" s="34">
        <v>0.85929999999999995</v>
      </c>
      <c r="F41" s="34">
        <v>50.004600000000003</v>
      </c>
      <c r="G41" s="34">
        <v>15.8598</v>
      </c>
      <c r="H41" s="34">
        <v>6.3371000000000004</v>
      </c>
      <c r="I41" s="34">
        <v>0.1573</v>
      </c>
      <c r="J41" s="34">
        <v>0.12509999999999999</v>
      </c>
      <c r="K41" s="34">
        <v>98.771199999999993</v>
      </c>
      <c r="L41" s="34">
        <v>8125</v>
      </c>
      <c r="M41" s="34">
        <v>32288</v>
      </c>
      <c r="N41" s="34">
        <v>-50</v>
      </c>
      <c r="O41" s="34" t="s">
        <v>163</v>
      </c>
      <c r="P41" s="34" t="s">
        <v>163</v>
      </c>
      <c r="Q41" s="34" t="s">
        <v>376</v>
      </c>
      <c r="R41" s="34" t="s">
        <v>163</v>
      </c>
      <c r="S41" s="34">
        <v>12.286899999999999</v>
      </c>
      <c r="T41" s="34">
        <v>2</v>
      </c>
      <c r="U41" s="34">
        <v>43861.089583333334</v>
      </c>
    </row>
    <row r="42" spans="1:21" s="34" customFormat="1" x14ac:dyDescent="0.3">
      <c r="A42" s="34" t="s">
        <v>175</v>
      </c>
      <c r="B42" s="34">
        <v>1.4069</v>
      </c>
      <c r="C42" s="34">
        <v>8.3725000000000005</v>
      </c>
      <c r="D42" s="34">
        <v>15.866899999999999</v>
      </c>
      <c r="E42" s="34">
        <v>0.85660000000000003</v>
      </c>
      <c r="F42" s="34">
        <v>49.762500000000003</v>
      </c>
      <c r="G42" s="34">
        <v>15.860300000000001</v>
      </c>
      <c r="H42" s="34">
        <v>6.407</v>
      </c>
      <c r="I42" s="34">
        <v>0.15570000000000001</v>
      </c>
      <c r="J42" s="34">
        <v>0.13139999999999999</v>
      </c>
      <c r="K42" s="34">
        <v>98.819800000000001</v>
      </c>
      <c r="L42" s="34">
        <v>8153</v>
      </c>
      <c r="M42" s="34">
        <v>32288</v>
      </c>
      <c r="N42" s="34">
        <v>-50</v>
      </c>
      <c r="O42" s="34" t="s">
        <v>163</v>
      </c>
      <c r="P42" s="34" t="s">
        <v>163</v>
      </c>
      <c r="Q42" s="34" t="s">
        <v>377</v>
      </c>
      <c r="R42" s="34" t="s">
        <v>163</v>
      </c>
      <c r="S42" s="34">
        <v>12.3001</v>
      </c>
      <c r="T42" s="34">
        <v>3</v>
      </c>
      <c r="U42" s="34">
        <v>43861.093854166669</v>
      </c>
    </row>
    <row r="43" spans="1:21" s="34" customFormat="1" x14ac:dyDescent="0.3">
      <c r="A43" s="38" t="s">
        <v>215</v>
      </c>
      <c r="B43" s="34">
        <v>106.63553826199741</v>
      </c>
      <c r="C43" s="34">
        <v>98.04829534152843</v>
      </c>
      <c r="D43" s="34">
        <v>98.164719939023129</v>
      </c>
      <c r="E43" s="34">
        <v>97.797956867196362</v>
      </c>
      <c r="F43" s="34">
        <v>98.995122855081945</v>
      </c>
      <c r="G43" s="34">
        <v>99.205892771561352</v>
      </c>
      <c r="H43" s="34">
        <v>98.827987127582261</v>
      </c>
      <c r="I43" s="34" t="e">
        <v>#DIV/0!</v>
      </c>
      <c r="J43" s="34">
        <v>82.784810126582272</v>
      </c>
      <c r="K43" s="34" t="e">
        <v>#DIV/0!</v>
      </c>
    </row>
    <row r="44" spans="1:21" s="34" customFormat="1" x14ac:dyDescent="0.3"/>
    <row r="45" spans="1:21" s="34" customFormat="1" x14ac:dyDescent="0.3">
      <c r="A45" s="34" t="s">
        <v>378</v>
      </c>
    </row>
    <row r="46" spans="1:21" s="34" customFormat="1" x14ac:dyDescent="0.3">
      <c r="B46" s="34" t="s">
        <v>169</v>
      </c>
    </row>
    <row r="47" spans="1:21" s="34" customFormat="1" x14ac:dyDescent="0.3">
      <c r="A47" s="34" t="s">
        <v>170</v>
      </c>
      <c r="B47" s="34" t="s">
        <v>139</v>
      </c>
      <c r="C47" s="34" t="s">
        <v>140</v>
      </c>
      <c r="D47" s="34" t="s">
        <v>142</v>
      </c>
      <c r="E47" s="34" t="s">
        <v>144</v>
      </c>
      <c r="F47" s="34" t="s">
        <v>145</v>
      </c>
      <c r="G47" s="34" t="s">
        <v>146</v>
      </c>
      <c r="H47" s="34" t="s">
        <v>147</v>
      </c>
      <c r="I47" s="34" t="s">
        <v>225</v>
      </c>
      <c r="J47" s="34" t="s">
        <v>148</v>
      </c>
      <c r="K47" s="34" t="s">
        <v>151</v>
      </c>
      <c r="L47" s="34" t="s">
        <v>152</v>
      </c>
      <c r="M47" s="34" t="s">
        <v>153</v>
      </c>
      <c r="N47" s="34" t="s">
        <v>154</v>
      </c>
      <c r="O47" s="34" t="s">
        <v>155</v>
      </c>
      <c r="P47" s="34" t="s">
        <v>156</v>
      </c>
      <c r="Q47" s="34" t="s">
        <v>157</v>
      </c>
      <c r="R47" s="34" t="s">
        <v>158</v>
      </c>
      <c r="S47" s="34" t="s">
        <v>159</v>
      </c>
      <c r="T47" s="34" t="s">
        <v>160</v>
      </c>
      <c r="U47" s="34" t="s">
        <v>161</v>
      </c>
    </row>
    <row r="48" spans="1:21" s="34" customFormat="1" x14ac:dyDescent="0.3">
      <c r="A48" s="34" t="s">
        <v>171</v>
      </c>
      <c r="B48" s="34">
        <v>1.3580000000000001</v>
      </c>
      <c r="C48" s="34">
        <v>8.1884999999999994</v>
      </c>
      <c r="D48" s="34">
        <v>15.9359</v>
      </c>
      <c r="E48" s="34">
        <v>0.87519999999999998</v>
      </c>
      <c r="F48" s="34">
        <v>49.9221</v>
      </c>
      <c r="G48" s="34">
        <v>15.8461</v>
      </c>
      <c r="H48" s="34">
        <v>6.3971</v>
      </c>
      <c r="I48" s="34">
        <v>0.17799999999999999</v>
      </c>
      <c r="J48" s="34">
        <v>0.13300000000000001</v>
      </c>
      <c r="K48" s="34">
        <v>98.8339</v>
      </c>
      <c r="L48" s="34">
        <v>8063</v>
      </c>
      <c r="M48" s="34">
        <v>32284</v>
      </c>
      <c r="N48" s="34">
        <v>-43</v>
      </c>
      <c r="O48" s="34" t="s">
        <v>163</v>
      </c>
      <c r="P48" s="34" t="s">
        <v>163</v>
      </c>
      <c r="Q48" s="34" t="s">
        <v>379</v>
      </c>
      <c r="R48" s="34" t="s">
        <v>163</v>
      </c>
      <c r="S48" s="34">
        <v>12.308199999999999</v>
      </c>
      <c r="T48" s="34">
        <v>1</v>
      </c>
      <c r="U48" s="34">
        <v>43862.73238425926</v>
      </c>
    </row>
    <row r="49" spans="1:21" s="34" customFormat="1" x14ac:dyDescent="0.3">
      <c r="A49" s="34" t="s">
        <v>173</v>
      </c>
      <c r="B49" s="34">
        <v>1.3238000000000001</v>
      </c>
      <c r="C49" s="34">
        <v>8.2012999999999998</v>
      </c>
      <c r="D49" s="34">
        <v>15.909000000000001</v>
      </c>
      <c r="E49" s="34">
        <v>0.87490000000000001</v>
      </c>
      <c r="F49" s="34">
        <v>49.792000000000002</v>
      </c>
      <c r="G49" s="34">
        <v>15.838200000000001</v>
      </c>
      <c r="H49" s="34">
        <v>6.2652000000000001</v>
      </c>
      <c r="I49" s="34">
        <v>0.14979999999999999</v>
      </c>
      <c r="J49" s="34">
        <v>0.1658</v>
      </c>
      <c r="K49" s="34">
        <v>98.519900000000007</v>
      </c>
      <c r="L49" s="34">
        <v>8034</v>
      </c>
      <c r="M49" s="34">
        <v>32326</v>
      </c>
      <c r="N49" s="34">
        <v>-44</v>
      </c>
      <c r="O49" s="34" t="s">
        <v>163</v>
      </c>
      <c r="P49" s="34" t="s">
        <v>163</v>
      </c>
      <c r="Q49" s="34" t="s">
        <v>380</v>
      </c>
      <c r="R49" s="34" t="s">
        <v>163</v>
      </c>
      <c r="S49" s="34">
        <v>12.2592</v>
      </c>
      <c r="T49" s="34">
        <v>2</v>
      </c>
      <c r="U49" s="34">
        <v>43862.736643518518</v>
      </c>
    </row>
    <row r="50" spans="1:21" s="34" customFormat="1" x14ac:dyDescent="0.3">
      <c r="A50" s="38" t="s">
        <v>215</v>
      </c>
      <c r="B50" s="34">
        <v>104.35019455252919</v>
      </c>
      <c r="C50" s="34">
        <v>97.802840434419394</v>
      </c>
      <c r="D50" s="34">
        <v>98.402138310364009</v>
      </c>
      <c r="E50" s="34">
        <v>99.324631101021566</v>
      </c>
      <c r="F50" s="34">
        <v>98.979670842349762</v>
      </c>
      <c r="G50" s="34">
        <v>99.032006001125211</v>
      </c>
      <c r="H50" s="34">
        <v>98.585331672376213</v>
      </c>
      <c r="I50" s="34" t="e">
        <v>#DIV/0!</v>
      </c>
      <c r="J50" s="34">
        <v>94.556962025316466</v>
      </c>
      <c r="K50" s="34" t="e">
        <v>#DIV/0!</v>
      </c>
    </row>
    <row r="51" spans="1:21" s="34" customFormat="1" x14ac:dyDescent="0.3"/>
    <row r="52" spans="1:21" s="34" customFormat="1" x14ac:dyDescent="0.3"/>
    <row r="53" spans="1:21" s="34" customFormat="1" x14ac:dyDescent="0.3">
      <c r="A53" s="34" t="s">
        <v>381</v>
      </c>
    </row>
    <row r="54" spans="1:21" s="34" customFormat="1" x14ac:dyDescent="0.3">
      <c r="B54" s="34" t="s">
        <v>169</v>
      </c>
    </row>
    <row r="55" spans="1:21" s="34" customFormat="1" x14ac:dyDescent="0.3">
      <c r="A55" s="34" t="s">
        <v>170</v>
      </c>
      <c r="B55" s="34" t="s">
        <v>139</v>
      </c>
      <c r="C55" s="34" t="s">
        <v>140</v>
      </c>
      <c r="D55" s="34" t="s">
        <v>142</v>
      </c>
      <c r="E55" s="34" t="s">
        <v>144</v>
      </c>
      <c r="F55" s="34" t="s">
        <v>145</v>
      </c>
      <c r="G55" s="34" t="s">
        <v>146</v>
      </c>
      <c r="H55" s="34" t="s">
        <v>147</v>
      </c>
      <c r="I55" s="34" t="s">
        <v>225</v>
      </c>
      <c r="J55" s="34" t="s">
        <v>148</v>
      </c>
      <c r="K55" s="34" t="s">
        <v>151</v>
      </c>
      <c r="L55" s="34" t="s">
        <v>152</v>
      </c>
      <c r="M55" s="34" t="s">
        <v>153</v>
      </c>
      <c r="N55" s="34" t="s">
        <v>154</v>
      </c>
      <c r="O55" s="34" t="s">
        <v>155</v>
      </c>
      <c r="P55" s="34" t="s">
        <v>156</v>
      </c>
      <c r="Q55" s="34" t="s">
        <v>157</v>
      </c>
      <c r="R55" s="34" t="s">
        <v>158</v>
      </c>
      <c r="S55" s="34" t="s">
        <v>159</v>
      </c>
      <c r="T55" s="34" t="s">
        <v>160</v>
      </c>
      <c r="U55" s="34" t="s">
        <v>161</v>
      </c>
    </row>
    <row r="56" spans="1:21" s="34" customFormat="1" x14ac:dyDescent="0.3">
      <c r="A56" s="34" t="s">
        <v>171</v>
      </c>
      <c r="B56" s="34">
        <v>1.3459000000000001</v>
      </c>
      <c r="C56" s="34">
        <v>8.1507000000000005</v>
      </c>
      <c r="D56" s="34">
        <v>15.9618</v>
      </c>
      <c r="E56" s="34">
        <v>0.86739999999999995</v>
      </c>
      <c r="F56" s="34">
        <v>49.285899999999998</v>
      </c>
      <c r="G56" s="34">
        <v>15.5532</v>
      </c>
      <c r="H56" s="34">
        <v>6.4317000000000002</v>
      </c>
      <c r="I56" s="34">
        <v>0.13350000000000001</v>
      </c>
      <c r="J56" s="34">
        <v>0.1636</v>
      </c>
      <c r="K56" s="34">
        <v>97.893600000000006</v>
      </c>
      <c r="L56" s="34">
        <v>7982</v>
      </c>
      <c r="M56" s="34">
        <v>32326</v>
      </c>
      <c r="N56" s="34">
        <v>-50</v>
      </c>
      <c r="O56" s="34" t="s">
        <v>163</v>
      </c>
      <c r="P56" s="34" t="s">
        <v>163</v>
      </c>
      <c r="Q56" s="34" t="s">
        <v>379</v>
      </c>
      <c r="R56" s="34" t="s">
        <v>163</v>
      </c>
      <c r="S56" s="34">
        <v>12.212300000000001</v>
      </c>
      <c r="T56" s="34">
        <v>1</v>
      </c>
      <c r="U56" s="34">
        <v>43863.670590277776</v>
      </c>
    </row>
    <row r="57" spans="1:21" s="34" customFormat="1" x14ac:dyDescent="0.3">
      <c r="A57" s="34" t="s">
        <v>173</v>
      </c>
      <c r="B57" s="34">
        <v>1.3286</v>
      </c>
      <c r="C57" s="34">
        <v>8.2490000000000006</v>
      </c>
      <c r="D57" s="34">
        <v>15.809200000000001</v>
      </c>
      <c r="E57" s="34">
        <v>0.86750000000000005</v>
      </c>
      <c r="F57" s="34">
        <v>49.670900000000003</v>
      </c>
      <c r="G57" s="34">
        <v>15.678900000000001</v>
      </c>
      <c r="H57" s="34">
        <v>6.3304</v>
      </c>
      <c r="I57" s="34">
        <v>0.15140000000000001</v>
      </c>
      <c r="J57" s="34">
        <v>0.14019999999999999</v>
      </c>
      <c r="K57" s="34">
        <v>98.226100000000002</v>
      </c>
      <c r="L57" s="34">
        <v>8044</v>
      </c>
      <c r="M57" s="34">
        <v>32242</v>
      </c>
      <c r="N57" s="34">
        <v>-50</v>
      </c>
      <c r="O57" s="34" t="s">
        <v>163</v>
      </c>
      <c r="P57" s="34" t="s">
        <v>163</v>
      </c>
      <c r="Q57" s="34" t="s">
        <v>380</v>
      </c>
      <c r="R57" s="34" t="s">
        <v>163</v>
      </c>
      <c r="S57" s="34">
        <v>12.226599999999999</v>
      </c>
      <c r="T57" s="34">
        <v>2</v>
      </c>
      <c r="U57" s="34">
        <v>43863.67491898148</v>
      </c>
    </row>
    <row r="58" spans="1:21" s="34" customFormat="1" x14ac:dyDescent="0.3">
      <c r="A58" s="34" t="s">
        <v>175</v>
      </c>
      <c r="B58" s="34">
        <v>1.3101</v>
      </c>
      <c r="C58" s="34">
        <v>8.1629000000000005</v>
      </c>
      <c r="D58" s="34">
        <v>15.8207</v>
      </c>
      <c r="E58" s="34">
        <v>0.879</v>
      </c>
      <c r="F58" s="34">
        <v>49.503399999999999</v>
      </c>
      <c r="G58" s="34">
        <v>15.7399</v>
      </c>
      <c r="H58" s="34">
        <v>6.3122999999999996</v>
      </c>
      <c r="I58" s="34">
        <v>0.13619999999999999</v>
      </c>
      <c r="J58" s="34">
        <v>0.1019</v>
      </c>
      <c r="K58" s="34">
        <v>97.966300000000004</v>
      </c>
      <c r="L58" s="34">
        <v>7989</v>
      </c>
      <c r="M58" s="34">
        <v>32324</v>
      </c>
      <c r="N58" s="34">
        <v>-50</v>
      </c>
      <c r="O58" s="34" t="s">
        <v>163</v>
      </c>
      <c r="P58" s="34" t="s">
        <v>163</v>
      </c>
      <c r="Q58" s="34" t="s">
        <v>382</v>
      </c>
      <c r="R58" s="34" t="s">
        <v>163</v>
      </c>
      <c r="S58" s="34">
        <v>12.192600000000001</v>
      </c>
      <c r="T58" s="34">
        <v>3</v>
      </c>
      <c r="U58" s="34">
        <v>43863.679189814815</v>
      </c>
    </row>
    <row r="59" spans="1:21" s="34" customFormat="1" x14ac:dyDescent="0.3">
      <c r="A59" s="38" t="s">
        <v>215</v>
      </c>
      <c r="B59" s="34">
        <v>103.36186770428016</v>
      </c>
      <c r="C59" s="34">
        <v>97.714922226200443</v>
      </c>
      <c r="D59" s="34">
        <v>98.040294172177241</v>
      </c>
      <c r="E59" s="34">
        <v>98.898978433598188</v>
      </c>
      <c r="F59" s="34">
        <v>98.244492532078624</v>
      </c>
      <c r="G59" s="34">
        <v>97.876685211810553</v>
      </c>
      <c r="H59" s="34">
        <v>99.005501920481692</v>
      </c>
      <c r="I59" s="34" t="e">
        <v>#DIV/0!</v>
      </c>
      <c r="J59" s="34">
        <v>85.590717299578046</v>
      </c>
      <c r="K59" s="34" t="e">
        <v>#DIV/0!</v>
      </c>
    </row>
    <row r="60" spans="1:21" s="34" customFormat="1" x14ac:dyDescent="0.3"/>
    <row r="61" spans="1:21" s="34" customFormat="1" x14ac:dyDescent="0.3">
      <c r="B61" s="34" t="s">
        <v>169</v>
      </c>
    </row>
    <row r="62" spans="1:21" s="34" customFormat="1" x14ac:dyDescent="0.3">
      <c r="A62" s="34" t="s">
        <v>170</v>
      </c>
      <c r="B62" s="34" t="s">
        <v>139</v>
      </c>
      <c r="C62" s="34" t="s">
        <v>140</v>
      </c>
      <c r="D62" s="34" t="s">
        <v>142</v>
      </c>
      <c r="E62" s="34" t="s">
        <v>144</v>
      </c>
      <c r="F62" s="34" t="s">
        <v>145</v>
      </c>
      <c r="G62" s="34" t="s">
        <v>146</v>
      </c>
      <c r="H62" s="34" t="s">
        <v>147</v>
      </c>
      <c r="I62" s="34" t="s">
        <v>225</v>
      </c>
      <c r="J62" s="34" t="s">
        <v>148</v>
      </c>
      <c r="K62" s="34" t="s">
        <v>151</v>
      </c>
      <c r="L62" s="34" t="s">
        <v>152</v>
      </c>
      <c r="M62" s="34" t="s">
        <v>153</v>
      </c>
      <c r="N62" s="34" t="s">
        <v>154</v>
      </c>
      <c r="O62" s="34" t="s">
        <v>155</v>
      </c>
      <c r="P62" s="34" t="s">
        <v>156</v>
      </c>
      <c r="Q62" s="34" t="s">
        <v>157</v>
      </c>
      <c r="R62" s="34" t="s">
        <v>158</v>
      </c>
      <c r="S62" s="34" t="s">
        <v>159</v>
      </c>
      <c r="T62" s="34" t="s">
        <v>160</v>
      </c>
      <c r="U62" s="34" t="s">
        <v>161</v>
      </c>
    </row>
    <row r="63" spans="1:21" s="34" customFormat="1" x14ac:dyDescent="0.3">
      <c r="A63" s="34" t="s">
        <v>171</v>
      </c>
      <c r="B63" s="34">
        <v>1.3766</v>
      </c>
      <c r="C63" s="34">
        <v>8.1364999999999998</v>
      </c>
      <c r="D63" s="34">
        <v>15.8353</v>
      </c>
      <c r="E63" s="34">
        <v>0.86399999999999999</v>
      </c>
      <c r="F63" s="34">
        <v>49.873199999999997</v>
      </c>
      <c r="G63" s="34">
        <v>15.777200000000001</v>
      </c>
      <c r="H63" s="34">
        <v>6.2595000000000001</v>
      </c>
      <c r="I63" s="34">
        <v>0.1555</v>
      </c>
      <c r="J63" s="34">
        <v>9.0300000000000005E-2</v>
      </c>
      <c r="K63" s="34">
        <v>98.368300000000005</v>
      </c>
      <c r="L63" s="34">
        <v>8010</v>
      </c>
      <c r="M63" s="34">
        <v>32242</v>
      </c>
      <c r="N63" s="34">
        <v>-50</v>
      </c>
      <c r="O63" s="34" t="s">
        <v>163</v>
      </c>
      <c r="P63" s="34" t="s">
        <v>163</v>
      </c>
      <c r="Q63" s="34" t="s">
        <v>380</v>
      </c>
      <c r="R63" s="34" t="s">
        <v>163</v>
      </c>
      <c r="S63" s="34">
        <v>12.23</v>
      </c>
      <c r="T63" s="34">
        <v>1</v>
      </c>
      <c r="U63" s="34">
        <v>43863.909155092595</v>
      </c>
    </row>
    <row r="64" spans="1:21" s="34" customFormat="1" x14ac:dyDescent="0.3">
      <c r="A64" s="34" t="s">
        <v>173</v>
      </c>
      <c r="B64" s="34">
        <v>1.3596999999999999</v>
      </c>
      <c r="C64" s="34">
        <v>8.1584000000000003</v>
      </c>
      <c r="D64" s="34">
        <v>15.8925</v>
      </c>
      <c r="E64" s="34">
        <v>0.86890000000000001</v>
      </c>
      <c r="F64" s="34">
        <v>49.418500000000002</v>
      </c>
      <c r="G64" s="34">
        <v>15.9693</v>
      </c>
      <c r="H64" s="34">
        <v>6.3845000000000001</v>
      </c>
      <c r="I64" s="34">
        <v>0.1512</v>
      </c>
      <c r="J64" s="34">
        <v>0.1133</v>
      </c>
      <c r="K64" s="34">
        <v>98.316400000000002</v>
      </c>
      <c r="L64" s="34">
        <v>8021</v>
      </c>
      <c r="M64" s="34">
        <v>32240</v>
      </c>
      <c r="N64" s="34">
        <v>-50</v>
      </c>
      <c r="O64" s="34" t="s">
        <v>163</v>
      </c>
      <c r="P64" s="34" t="s">
        <v>163</v>
      </c>
      <c r="Q64" s="34" t="s">
        <v>382</v>
      </c>
      <c r="R64" s="34" t="s">
        <v>163</v>
      </c>
      <c r="S64" s="34">
        <v>12.2433</v>
      </c>
      <c r="T64" s="34">
        <v>2</v>
      </c>
      <c r="U64" s="34">
        <v>43863.913414351853</v>
      </c>
    </row>
    <row r="65" spans="1:11" s="34" customFormat="1" x14ac:dyDescent="0.3">
      <c r="A65" s="38" t="s">
        <v>215</v>
      </c>
      <c r="B65" s="34">
        <v>106.47081712062257</v>
      </c>
      <c r="C65" s="34">
        <v>97.236543740303134</v>
      </c>
      <c r="D65" s="34">
        <v>98.040294172177241</v>
      </c>
      <c r="E65" s="34">
        <v>98.348467650397268</v>
      </c>
      <c r="F65" s="34">
        <v>98.560381965813647</v>
      </c>
      <c r="G65" s="34">
        <v>99.226417453272489</v>
      </c>
      <c r="H65" s="34">
        <v>98.44285269386485</v>
      </c>
      <c r="I65" s="34" t="e">
        <v>#DIV/0!</v>
      </c>
      <c r="J65" s="34">
        <v>64.430379746835442</v>
      </c>
      <c r="K65" s="34" t="e">
        <v>#DIV/0!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09B7-8D2C-49DA-88BC-46F06D908B8E}">
  <dimension ref="A1:U13"/>
  <sheetViews>
    <sheetView workbookViewId="0">
      <selection activeCell="A2" sqref="A2:XFD13"/>
    </sheetView>
  </sheetViews>
  <sheetFormatPr defaultRowHeight="14.4" x14ac:dyDescent="0.3"/>
  <sheetData>
    <row r="1" spans="1:21" x14ac:dyDescent="0.3">
      <c r="A1" s="22">
        <v>43678</v>
      </c>
    </row>
    <row r="2" spans="1:21" s="23" customFormat="1" x14ac:dyDescent="0.3">
      <c r="A2" s="23" t="s">
        <v>170</v>
      </c>
      <c r="B2" s="23" t="s">
        <v>139</v>
      </c>
      <c r="C2" s="23" t="s">
        <v>140</v>
      </c>
      <c r="D2" s="23" t="s">
        <v>144</v>
      </c>
      <c r="E2" s="23" t="s">
        <v>142</v>
      </c>
      <c r="F2" s="23" t="s">
        <v>145</v>
      </c>
      <c r="G2" s="23" t="s">
        <v>146</v>
      </c>
      <c r="H2" s="23" t="s">
        <v>147</v>
      </c>
      <c r="I2" s="23" t="s">
        <v>225</v>
      </c>
      <c r="J2" s="23" t="s">
        <v>148</v>
      </c>
      <c r="K2" s="23" t="s">
        <v>151</v>
      </c>
      <c r="L2" s="23" t="s">
        <v>152</v>
      </c>
      <c r="M2" s="23" t="s">
        <v>153</v>
      </c>
      <c r="N2" s="23" t="s">
        <v>154</v>
      </c>
      <c r="O2" s="23" t="s">
        <v>155</v>
      </c>
      <c r="P2" s="23" t="s">
        <v>156</v>
      </c>
      <c r="Q2" s="23" t="s">
        <v>157</v>
      </c>
      <c r="R2" s="23" t="s">
        <v>158</v>
      </c>
      <c r="S2" s="23" t="s">
        <v>159</v>
      </c>
      <c r="T2" s="23" t="s">
        <v>160</v>
      </c>
      <c r="U2" s="23" t="s">
        <v>161</v>
      </c>
    </row>
    <row r="3" spans="1:21" s="23" customFormat="1" x14ac:dyDescent="0.3">
      <c r="B3" s="32">
        <v>0.82976666666666665</v>
      </c>
      <c r="C3" s="32">
        <v>7.2704083333333331</v>
      </c>
      <c r="D3" s="32">
        <v>0.48360833333333336</v>
      </c>
      <c r="E3" s="32">
        <v>17.361424999999997</v>
      </c>
      <c r="F3" s="32">
        <v>50.979016666666659</v>
      </c>
      <c r="G3" s="32">
        <v>17.239341666666668</v>
      </c>
      <c r="H3" s="32">
        <v>4.7888416666666673</v>
      </c>
      <c r="I3" s="23" t="s">
        <v>233</v>
      </c>
      <c r="J3" s="32">
        <v>0.13851666666666665</v>
      </c>
    </row>
    <row r="4" spans="1:21" s="23" customFormat="1" x14ac:dyDescent="0.3"/>
    <row r="5" spans="1:21" s="23" customFormat="1" x14ac:dyDescent="0.3"/>
    <row r="6" spans="1:21" s="23" customFormat="1" x14ac:dyDescent="0.3">
      <c r="B6" s="23" t="s">
        <v>169</v>
      </c>
    </row>
    <row r="7" spans="1:21" s="23" customFormat="1" x14ac:dyDescent="0.3">
      <c r="A7" s="23" t="s">
        <v>170</v>
      </c>
      <c r="B7" s="23" t="s">
        <v>139</v>
      </c>
      <c r="C7" s="23" t="s">
        <v>140</v>
      </c>
      <c r="D7" s="23" t="s">
        <v>144</v>
      </c>
      <c r="E7" s="23" t="s">
        <v>142</v>
      </c>
      <c r="F7" s="23" t="s">
        <v>145</v>
      </c>
      <c r="G7" s="23" t="s">
        <v>146</v>
      </c>
      <c r="H7" s="23" t="s">
        <v>147</v>
      </c>
      <c r="I7" s="23" t="s">
        <v>225</v>
      </c>
      <c r="J7" s="23" t="s">
        <v>148</v>
      </c>
      <c r="K7" s="23" t="s">
        <v>151</v>
      </c>
      <c r="L7" s="23" t="s">
        <v>152</v>
      </c>
      <c r="M7" s="23" t="s">
        <v>153</v>
      </c>
      <c r="N7" s="23" t="s">
        <v>154</v>
      </c>
      <c r="O7" s="23" t="s">
        <v>155</v>
      </c>
      <c r="P7" s="23" t="s">
        <v>156</v>
      </c>
      <c r="Q7" s="23" t="s">
        <v>157</v>
      </c>
      <c r="R7" s="23" t="s">
        <v>158</v>
      </c>
      <c r="S7" s="23" t="s">
        <v>159</v>
      </c>
      <c r="T7" s="23" t="s">
        <v>160</v>
      </c>
      <c r="U7" s="23" t="s">
        <v>161</v>
      </c>
    </row>
    <row r="8" spans="1:21" s="23" customFormat="1" x14ac:dyDescent="0.3">
      <c r="A8" s="23" t="s">
        <v>171</v>
      </c>
      <c r="B8" s="23">
        <v>0.8196</v>
      </c>
      <c r="C8" s="23">
        <v>7.1891999999999996</v>
      </c>
      <c r="D8" s="23">
        <v>0.48</v>
      </c>
      <c r="E8" s="23">
        <v>16.972999999999999</v>
      </c>
      <c r="F8" s="23">
        <v>50.365900000000003</v>
      </c>
      <c r="G8" s="23">
        <v>16.7699</v>
      </c>
      <c r="H8" s="23">
        <v>4.8266999999999998</v>
      </c>
      <c r="I8" s="23">
        <v>0.92110000000000003</v>
      </c>
      <c r="J8" s="23">
        <v>0.16880000000000001</v>
      </c>
      <c r="K8" s="23">
        <v>98.514399999999995</v>
      </c>
      <c r="L8" s="23">
        <v>19634</v>
      </c>
      <c r="M8" s="23">
        <v>25937</v>
      </c>
      <c r="N8" s="23">
        <v>-34</v>
      </c>
      <c r="O8" s="23" t="s">
        <v>163</v>
      </c>
      <c r="P8" s="23" t="s">
        <v>163</v>
      </c>
      <c r="Q8" s="23" t="s">
        <v>234</v>
      </c>
      <c r="R8" s="23" t="s">
        <v>163</v>
      </c>
      <c r="S8" s="23">
        <v>12.201000000000001</v>
      </c>
      <c r="T8" s="23">
        <v>1</v>
      </c>
      <c r="U8" s="24">
        <v>43691.544814814813</v>
      </c>
    </row>
    <row r="9" spans="1:21" s="23" customFormat="1" x14ac:dyDescent="0.3">
      <c r="A9" s="23" t="s">
        <v>173</v>
      </c>
      <c r="B9" s="23">
        <v>0.87560000000000004</v>
      </c>
      <c r="C9" s="23">
        <v>7.1997</v>
      </c>
      <c r="D9" s="23">
        <v>0.46960000000000002</v>
      </c>
      <c r="E9" s="23">
        <v>17.041499999999999</v>
      </c>
      <c r="F9" s="23">
        <v>50.79</v>
      </c>
      <c r="G9" s="23">
        <v>17.006499999999999</v>
      </c>
      <c r="H9" s="23">
        <v>4.7306999999999997</v>
      </c>
      <c r="I9" s="23">
        <v>0.84860000000000002</v>
      </c>
      <c r="J9" s="23">
        <v>0.1091</v>
      </c>
      <c r="K9" s="23">
        <v>99.071299999999994</v>
      </c>
      <c r="L9" s="23">
        <v>19608</v>
      </c>
      <c r="M9" s="23">
        <v>25937</v>
      </c>
      <c r="N9" s="23">
        <v>-34</v>
      </c>
      <c r="O9" s="23" t="s">
        <v>163</v>
      </c>
      <c r="P9" s="23" t="s">
        <v>163</v>
      </c>
      <c r="Q9" s="23" t="s">
        <v>235</v>
      </c>
      <c r="R9" s="23" t="s">
        <v>163</v>
      </c>
      <c r="S9" s="23">
        <v>12.240500000000001</v>
      </c>
      <c r="T9" s="23">
        <v>2</v>
      </c>
      <c r="U9" s="24">
        <v>43691.549062500002</v>
      </c>
    </row>
    <row r="10" spans="1:21" s="23" customFormat="1" x14ac:dyDescent="0.3">
      <c r="A10" s="23" t="s">
        <v>175</v>
      </c>
      <c r="B10" s="23">
        <v>0.84599999999999997</v>
      </c>
      <c r="C10" s="23">
        <v>7.2426000000000004</v>
      </c>
      <c r="D10" s="23">
        <v>0.46350000000000002</v>
      </c>
      <c r="E10" s="23">
        <v>16.999300000000002</v>
      </c>
      <c r="F10" s="23">
        <v>50.480899999999998</v>
      </c>
      <c r="G10" s="23">
        <v>16.852</v>
      </c>
      <c r="H10" s="23">
        <v>4.8301999999999996</v>
      </c>
      <c r="I10" s="23">
        <v>0.89339999999999997</v>
      </c>
      <c r="J10" s="23">
        <v>0.1618</v>
      </c>
      <c r="K10" s="23">
        <v>98.7697</v>
      </c>
      <c r="L10" s="23">
        <v>19598</v>
      </c>
      <c r="M10" s="23">
        <v>25937</v>
      </c>
      <c r="N10" s="23">
        <v>-34</v>
      </c>
      <c r="O10" s="23" t="s">
        <v>163</v>
      </c>
      <c r="P10" s="23" t="s">
        <v>163</v>
      </c>
      <c r="Q10" s="23" t="s">
        <v>236</v>
      </c>
      <c r="R10" s="23" t="s">
        <v>163</v>
      </c>
      <c r="S10" s="23">
        <v>12.226100000000001</v>
      </c>
      <c r="T10" s="23">
        <v>3</v>
      </c>
      <c r="U10" s="24">
        <v>43691.553310185183</v>
      </c>
    </row>
    <row r="11" spans="1:21" s="23" customFormat="1" x14ac:dyDescent="0.3"/>
    <row r="12" spans="1:21" s="23" customFormat="1" x14ac:dyDescent="0.3">
      <c r="A12" s="23" t="s">
        <v>180</v>
      </c>
      <c r="B12" s="23">
        <f>100*AVERAGE(B8:B10)/B3</f>
        <v>102.08492347246214</v>
      </c>
      <c r="C12" s="23">
        <f t="shared" ref="C12:J12" si="0">100*AVERAGE(C8:C10)/C3</f>
        <v>99.175997680093616</v>
      </c>
      <c r="D12" s="23">
        <f t="shared" si="0"/>
        <v>97.399755311633044</v>
      </c>
      <c r="E12" s="23">
        <f t="shared" si="0"/>
        <v>97.944725159369142</v>
      </c>
      <c r="F12" s="23">
        <f t="shared" si="0"/>
        <v>99.149813599778497</v>
      </c>
      <c r="G12" s="23">
        <f t="shared" si="0"/>
        <v>97.893142671244689</v>
      </c>
      <c r="H12" s="23">
        <f t="shared" si="0"/>
        <v>100.14669518202902</v>
      </c>
      <c r="I12" s="23" t="e">
        <f t="shared" si="0"/>
        <v>#VALUE!</v>
      </c>
      <c r="J12" s="23">
        <f t="shared" si="0"/>
        <v>105.81157502105646</v>
      </c>
    </row>
    <row r="13" spans="1:21" s="23" customFormat="1" x14ac:dyDescent="0.3">
      <c r="A13" s="23" t="s">
        <v>232</v>
      </c>
      <c r="B13" s="23">
        <f>100*_xlfn.STDEV.P(B8:B10)/AVERAGE(B8:B10)</f>
        <v>2.7004182356691149</v>
      </c>
      <c r="C13" s="23">
        <f t="shared" ref="C13:J13" si="1">100*_xlfn.STDEV.P(C8:C10)/AVERAGE(C8:C10)</f>
        <v>0.32035712697072238</v>
      </c>
      <c r="D13" s="23">
        <f t="shared" si="1"/>
        <v>1.4461646722408619</v>
      </c>
      <c r="E13" s="23">
        <f t="shared" si="1"/>
        <v>0.16592573672303329</v>
      </c>
      <c r="F13" s="23">
        <f t="shared" si="1"/>
        <v>0.3542950507132594</v>
      </c>
      <c r="G13" s="23">
        <f t="shared" si="1"/>
        <v>0.58121955666312208</v>
      </c>
      <c r="H13" s="23">
        <f t="shared" si="1"/>
        <v>0.96128486027689519</v>
      </c>
      <c r="I13" s="23">
        <f t="shared" si="1"/>
        <v>3.3650070762174251</v>
      </c>
      <c r="J13" s="23">
        <f t="shared" si="1"/>
        <v>18.18054409578243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Explanation</vt:lpstr>
      <vt:lpstr>Reduced to Ca</vt:lpstr>
      <vt:lpstr>Preferred_Values</vt:lpstr>
      <vt:lpstr>Reduced to Si</vt:lpstr>
      <vt:lpstr>EPMA secondary standards - VG2 </vt:lpstr>
      <vt:lpstr>EPMA secondary standards - A99</vt:lpstr>
      <vt:lpstr>EPMA secondary standards - SCOl</vt:lpstr>
      <vt:lpstr>EPMA secondary standards _ Aug8</vt:lpstr>
      <vt:lpstr>EPMA secondary standards _ Aug3</vt:lpstr>
      <vt:lpstr>EPMA secondary standards_ Labra</vt:lpstr>
      <vt:lpstr>Detection_limits_Glass</vt:lpstr>
      <vt:lpstr>Detection_limits_Plag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2021-04-25T14:58:32Z</dcterms:created>
  <dcterms:modified xsi:type="dcterms:W3CDTF">2021-10-19T14:29:58Z</dcterms:modified>
</cp:coreProperties>
</file>