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Liu_et_al_2021\"/>
    </mc:Choice>
  </mc:AlternateContent>
  <xr:revisionPtr revIDLastSave="0" documentId="13_ncr:1_{C05374CC-D60B-4C99-B01E-E3B2CCB2706F}" xr6:coauthVersionLast="47" xr6:coauthVersionMax="47" xr10:uidLastSave="{00000000-0000-0000-0000-000000000000}"/>
  <bookViews>
    <workbookView xWindow="28680" yWindow="-120" windowWidth="25440" windowHeight="15510" activeTab="2" xr2:uid="{B0900691-8744-4616-B890-112DDB82A915}"/>
  </bookViews>
  <sheets>
    <sheet name="Liu et al., 2021" sheetId="1" r:id="rId1"/>
    <sheet name="Supplementary Table 1" sheetId="2" r:id="rId2"/>
    <sheet name="PySulfS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L5" i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/>
  <c r="L30" i="1"/>
  <c r="O30" i="1" s="1"/>
  <c r="L31" i="1"/>
  <c r="O31" i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/>
  <c r="L38" i="1"/>
  <c r="O38" i="1" s="1"/>
  <c r="L39" i="1"/>
  <c r="O39" i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/>
  <c r="L94" i="1"/>
  <c r="O94" i="1" s="1"/>
  <c r="L95" i="1"/>
  <c r="O95" i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/>
</calcChain>
</file>

<file path=xl/sharedStrings.xml><?xml version="1.0" encoding="utf-8"?>
<sst xmlns="http://schemas.openxmlformats.org/spreadsheetml/2006/main" count="610" uniqueCount="151">
  <si>
    <t>Run</t>
  </si>
  <si>
    <t>P(GPa)</t>
  </si>
  <si>
    <t>T(K)</t>
  </si>
  <si>
    <t>S(ppm)</t>
  </si>
  <si>
    <t>Fe</t>
  </si>
  <si>
    <t>Ni</t>
  </si>
  <si>
    <t>Cu</t>
  </si>
  <si>
    <t>S</t>
  </si>
  <si>
    <t>O</t>
  </si>
  <si>
    <t>FeS</t>
  </si>
  <si>
    <t>Fe90</t>
  </si>
  <si>
    <t>Fe80</t>
  </si>
  <si>
    <t>Fe70</t>
  </si>
  <si>
    <t>Fe50</t>
  </si>
  <si>
    <t>4H</t>
  </si>
  <si>
    <t>3H</t>
  </si>
  <si>
    <t>2H</t>
  </si>
  <si>
    <t>1H</t>
  </si>
  <si>
    <t>0H</t>
  </si>
  <si>
    <t>24h</t>
  </si>
  <si>
    <t>3h</t>
  </si>
  <si>
    <t>1400FeS</t>
  </si>
  <si>
    <t>1400Fe90</t>
  </si>
  <si>
    <t>1400Fe80</t>
  </si>
  <si>
    <t>1400Fe70</t>
  </si>
  <si>
    <t>KK10-2</t>
  </si>
  <si>
    <t>Smythe et al.(2017)</t>
  </si>
  <si>
    <t>KK14-1</t>
  </si>
  <si>
    <t>KK14-2</t>
  </si>
  <si>
    <t>MAF-4</t>
  </si>
  <si>
    <t>Fortin et al.(2015)</t>
  </si>
  <si>
    <t>MAF-7</t>
  </si>
  <si>
    <t>MAF-12</t>
  </si>
  <si>
    <t>MAF-15</t>
  </si>
  <si>
    <t>MAF-19</t>
  </si>
  <si>
    <t>Cu1-1</t>
  </si>
  <si>
    <t>Kiseeva and Wood (2015)</t>
  </si>
  <si>
    <t>Cu2-1</t>
  </si>
  <si>
    <t>Cu3-1</t>
  </si>
  <si>
    <t>Cu4-1</t>
  </si>
  <si>
    <t>Cu5-1</t>
  </si>
  <si>
    <t>Cu6-1</t>
  </si>
  <si>
    <t>Cu8-1</t>
  </si>
  <si>
    <t>Cu8-2</t>
  </si>
  <si>
    <t>Cu9-1</t>
  </si>
  <si>
    <t>Cu11-1</t>
  </si>
  <si>
    <t>Ni3-1</t>
  </si>
  <si>
    <t>Ni7-1</t>
  </si>
  <si>
    <t>KK4-8</t>
  </si>
  <si>
    <t>KK4-9</t>
  </si>
  <si>
    <t>KK4-10</t>
  </si>
  <si>
    <t>KK16-3</t>
  </si>
  <si>
    <t>Cu11-2</t>
  </si>
  <si>
    <t>Cu11-5</t>
  </si>
  <si>
    <t>Wood and Kiseeva (2015)</t>
  </si>
  <si>
    <t>23#1</t>
  </si>
  <si>
    <t>23# 2</t>
  </si>
  <si>
    <t>24#2</t>
  </si>
  <si>
    <t>24#3</t>
  </si>
  <si>
    <t>23#3</t>
  </si>
  <si>
    <t>B152</t>
  </si>
  <si>
    <t>Ding et al. (2014)</t>
  </si>
  <si>
    <t>B137</t>
  </si>
  <si>
    <t>B151</t>
  </si>
  <si>
    <t>B159</t>
  </si>
  <si>
    <t>B160</t>
  </si>
  <si>
    <t>B161</t>
  </si>
  <si>
    <t>B162</t>
  </si>
  <si>
    <t>B163</t>
  </si>
  <si>
    <t>B181</t>
  </si>
  <si>
    <t>B167</t>
  </si>
  <si>
    <t>B165</t>
  </si>
  <si>
    <t>B164</t>
  </si>
  <si>
    <t>B191</t>
  </si>
  <si>
    <t>M37</t>
  </si>
  <si>
    <t>M36</t>
  </si>
  <si>
    <t>B189</t>
  </si>
  <si>
    <t>B190</t>
  </si>
  <si>
    <t>B186</t>
  </si>
  <si>
    <t>B188</t>
  </si>
  <si>
    <t>B197</t>
  </si>
  <si>
    <t>B198</t>
  </si>
  <si>
    <t>B201</t>
  </si>
  <si>
    <t>B205</t>
  </si>
  <si>
    <t>B206</t>
  </si>
  <si>
    <t>KK4-1</t>
  </si>
  <si>
    <t>Kiseeva and Wood (2013)</t>
  </si>
  <si>
    <t>KK16-1</t>
  </si>
  <si>
    <t>KK16-2</t>
  </si>
  <si>
    <t>KK5-1</t>
  </si>
  <si>
    <t>KK5-2</t>
  </si>
  <si>
    <t>KK7-1</t>
  </si>
  <si>
    <t>KK8-2</t>
  </si>
  <si>
    <t>yn81</t>
  </si>
  <si>
    <t>Liu et al. (2007)</t>
  </si>
  <si>
    <t>yn1</t>
  </si>
  <si>
    <t>yn3</t>
  </si>
  <si>
    <t>yn11</t>
  </si>
  <si>
    <t>yn9</t>
  </si>
  <si>
    <t>yn19</t>
  </si>
  <si>
    <t>yn87</t>
  </si>
  <si>
    <t>MB3</t>
  </si>
  <si>
    <t>MB1</t>
  </si>
  <si>
    <t>GS-15</t>
  </si>
  <si>
    <t>GS-18</t>
  </si>
  <si>
    <t>Wendlandt (1982)</t>
  </si>
  <si>
    <r>
      <t>H</t>
    </r>
    <r>
      <rPr>
        <vertAlign val="subscript"/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family val="3"/>
        <charset val="134"/>
        <scheme val="minor"/>
      </rPr>
      <t>O (wt%)</t>
    </r>
    <phoneticPr fontId="2" type="noConversion"/>
  </si>
  <si>
    <t>XFeS</t>
    <phoneticPr fontId="2" type="noConversion"/>
  </si>
  <si>
    <t>Atomic Mass</t>
  </si>
  <si>
    <t>O</t>
    <phoneticPr fontId="2" type="noConversion"/>
  </si>
  <si>
    <t>S</t>
    <phoneticPr fontId="2" type="noConversion"/>
  </si>
  <si>
    <t>SCSS (ppm)</t>
    <phoneticPr fontId="2" type="noConversion"/>
  </si>
  <si>
    <t>INPUT</t>
    <phoneticPr fontId="2" type="noConversion"/>
  </si>
  <si>
    <t>CALCULATED</t>
    <phoneticPr fontId="2" type="noConversion"/>
  </si>
  <si>
    <t>this study</t>
    <phoneticPr fontId="2" type="noConversion"/>
  </si>
  <si>
    <t>Lense et al. (2015)</t>
    <phoneticPr fontId="2" type="noConversion"/>
  </si>
  <si>
    <t xml:space="preserve"> Baker et al. (2001)</t>
  </si>
  <si>
    <t>Reference</t>
    <phoneticPr fontId="2" type="noConversion"/>
  </si>
  <si>
    <t>Supplementary Table 1. Calibration data for SCSS model</t>
    <phoneticPr fontId="2" type="noConversion"/>
  </si>
  <si>
    <t>Run</t>
    <phoneticPr fontId="2" type="noConversion"/>
  </si>
  <si>
    <t>P(GPa)</t>
    <phoneticPr fontId="2" type="noConversion"/>
  </si>
  <si>
    <t>T(K)</t>
    <phoneticPr fontId="2" type="noConversion"/>
  </si>
  <si>
    <r>
      <t>SiO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phoneticPr fontId="2" type="noConversion"/>
  </si>
  <si>
    <r>
      <t>TiO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phoneticPr fontId="2" type="noConversion"/>
  </si>
  <si>
    <r>
      <t>Al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</t>
    </r>
    <r>
      <rPr>
        <b/>
        <vertAlign val="subscript"/>
        <sz val="11"/>
        <color theme="1"/>
        <rFont val="Calibri"/>
        <family val="3"/>
        <charset val="134"/>
        <scheme val="minor"/>
      </rPr>
      <t>3</t>
    </r>
    <phoneticPr fontId="2" type="noConversion"/>
  </si>
  <si>
    <t>FeO</t>
    <phoneticPr fontId="2" type="noConversion"/>
  </si>
  <si>
    <t>MgO</t>
    <phoneticPr fontId="2" type="noConversion"/>
  </si>
  <si>
    <t>CaO</t>
    <phoneticPr fontId="2" type="noConversion"/>
  </si>
  <si>
    <r>
      <t>Na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</t>
    </r>
    <phoneticPr fontId="2" type="noConversion"/>
  </si>
  <si>
    <r>
      <t>K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</t>
    </r>
    <phoneticPr fontId="2" type="noConversion"/>
  </si>
  <si>
    <r>
      <t>H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</t>
    </r>
    <phoneticPr fontId="2" type="noConversion"/>
  </si>
  <si>
    <t>Reference</t>
    <phoneticPr fontId="2" type="noConversion"/>
  </si>
  <si>
    <t>Fe90</t>
    <phoneticPr fontId="2" type="noConversion"/>
  </si>
  <si>
    <t>Fe80</t>
    <phoneticPr fontId="2" type="noConversion"/>
  </si>
  <si>
    <t>Fe70</t>
    <phoneticPr fontId="2" type="noConversion"/>
  </si>
  <si>
    <t>Fe50</t>
    <phoneticPr fontId="2" type="noConversion"/>
  </si>
  <si>
    <t>4H</t>
    <phoneticPr fontId="2" type="noConversion"/>
  </si>
  <si>
    <t>6h</t>
  </si>
  <si>
    <t>1400FeS</t>
    <phoneticPr fontId="2" type="noConversion"/>
  </si>
  <si>
    <t>1400Fe90</t>
    <phoneticPr fontId="2" type="noConversion"/>
  </si>
  <si>
    <t>1400Fe80</t>
    <phoneticPr fontId="2" type="noConversion"/>
  </si>
  <si>
    <t>1400Fe70</t>
    <phoneticPr fontId="2" type="noConversion"/>
  </si>
  <si>
    <t>Sulfide compositions</t>
    <phoneticPr fontId="2" type="noConversion"/>
  </si>
  <si>
    <t>H2O (wt%)</t>
  </si>
  <si>
    <t>XFeS</t>
  </si>
  <si>
    <t>Reference</t>
  </si>
  <si>
    <t>SCSS (ppm)</t>
  </si>
  <si>
    <t>this study</t>
  </si>
  <si>
    <t>Lense et al. (2015)</t>
  </si>
  <si>
    <t>Ni_Liq</t>
  </si>
  <si>
    <t>Cu_Liq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</si>
</sst>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0_);[Red]\(0\)"/>
    <numFmt numFmtId="167" formatCode="0.00_);[Red]\(0.00\)"/>
  </numFmts>
  <fonts count="6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1" fillId="2" borderId="0" xfId="0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167" fontId="0" fillId="0" borderId="4" xfId="0" applyNumberForma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6" fontId="1" fillId="3" borderId="0" xfId="0" applyNumberFormat="1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4" xfId="0" applyNumberForma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601981</xdr:colOff>
      <xdr:row>3</xdr:row>
      <xdr:rowOff>7620</xdr:rowOff>
    </xdr:from>
    <xdr:ext cx="4434840" cy="74982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18E62CA-2700-5325-F37C-679F9FAF7FF5}"/>
            </a:ext>
          </a:extLst>
        </xdr:cNvPr>
        <xdr:cNvSpPr txBox="1"/>
      </xdr:nvSpPr>
      <xdr:spPr>
        <a:xfrm>
          <a:off x="10230075" y="545502"/>
          <a:ext cx="4434840" cy="7498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/>
            <a:t>COMMENTS:</a:t>
          </a:r>
        </a:p>
        <a:p>
          <a:r>
            <a:rPr lang="en-US" altLang="zh-CN" sz="1400"/>
            <a:t> H</a:t>
          </a:r>
          <a:r>
            <a:rPr lang="en-US" altLang="zh-CN" sz="1400" baseline="-25000"/>
            <a:t>2</a:t>
          </a:r>
          <a:r>
            <a:rPr lang="en-US" altLang="zh-CN" sz="1400"/>
            <a:t>O (wt%) in </a:t>
          </a:r>
          <a:r>
            <a:rPr lang="en-GB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spreadsheet is the water content in basaltic</a:t>
          </a:r>
          <a:r>
            <a:rPr lang="en-GB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magma by hydrous basis.</a:t>
          </a:r>
          <a:r>
            <a:rPr lang="en-US" altLang="zh-CN" sz="1400" baseline="0"/>
            <a:t> </a:t>
          </a:r>
          <a:endParaRPr lang="zh-CN" altLang="en-US" sz="1400"/>
        </a:p>
      </xdr:txBody>
    </xdr:sp>
    <xdr:clientData/>
  </xdr:oneCellAnchor>
  <xdr:oneCellAnchor>
    <xdr:from>
      <xdr:col>16</xdr:col>
      <xdr:colOff>0</xdr:colOff>
      <xdr:row>8</xdr:row>
      <xdr:rowOff>98612</xdr:rowOff>
    </xdr:from>
    <xdr:ext cx="4434840" cy="1188146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957BF5D-5C70-47F6-849D-82973C1E1E9F}"/>
            </a:ext>
          </a:extLst>
        </xdr:cNvPr>
        <xdr:cNvSpPr txBox="1"/>
      </xdr:nvSpPr>
      <xdr:spPr>
        <a:xfrm>
          <a:off x="10237694" y="1568824"/>
          <a:ext cx="4434840" cy="11881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>
              <a:solidFill>
                <a:srgbClr val="FF0000"/>
              </a:solidFill>
            </a:rPr>
            <a:t>CAUTIONS: </a:t>
          </a:r>
        </a:p>
        <a:p>
          <a:r>
            <a:rPr lang="en-US" altLang="zh-CN" sz="1400"/>
            <a:t>You must be</a:t>
          </a:r>
          <a:r>
            <a:rPr lang="en-US" altLang="zh-CN" sz="1400" baseline="0"/>
            <a:t> </a:t>
          </a:r>
          <a:r>
            <a:rPr lang="en-US" altLang="zh-CN" sz="1400"/>
            <a:t>careful when applying this SCSS</a:t>
          </a:r>
          <a:r>
            <a:rPr lang="en-US" altLang="zh-CN" sz="1400" baseline="0"/>
            <a:t> model </a:t>
          </a:r>
          <a:r>
            <a:rPr lang="en-US" altLang="zh-CN" sz="1400"/>
            <a:t>to beyond the investigated P-T-H2O range</a:t>
          </a:r>
          <a:r>
            <a:rPr lang="en-US" altLang="zh-CN" sz="1400" baseline="0"/>
            <a:t> </a:t>
          </a:r>
          <a:r>
            <a:rPr lang="en-US" altLang="zh-CN" sz="1400"/>
            <a:t>(&lt; 2.5 GPa, 1523–1673 K, and &lt; 6 wt% H2O) or to a melt composition</a:t>
          </a:r>
          <a:br>
            <a:rPr lang="en-US" altLang="zh-CN" sz="1400"/>
          </a:br>
          <a:r>
            <a:rPr lang="en-US" altLang="zh-CN" sz="1400"/>
            <a:t>signifcantly diﬀerent. 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3600-D197-4A13-8A7B-D14E88EAB479}">
  <dimension ref="A1:V101"/>
  <sheetViews>
    <sheetView zoomScale="85" zoomScaleNormal="85" workbookViewId="0">
      <selection activeCell="E4" sqref="E4"/>
    </sheetView>
  </sheetViews>
  <sheetFormatPr defaultColWidth="8.90625" defaultRowHeight="14.5"/>
  <cols>
    <col min="1" max="4" width="8.90625" style="4"/>
    <col min="5" max="6" width="10.08984375" style="5" customWidth="1"/>
    <col min="7" max="13" width="8.90625" style="4"/>
    <col min="14" max="14" width="17.54296875" style="4" customWidth="1"/>
    <col min="15" max="15" width="15" style="7" customWidth="1"/>
    <col min="16" max="16" width="8.90625" style="4"/>
    <col min="17" max="17" width="12.08984375" style="4" customWidth="1"/>
    <col min="18" max="16384" width="8.90625" style="4"/>
  </cols>
  <sheetData>
    <row r="1" spans="2:22">
      <c r="Q1" s="18"/>
      <c r="R1" s="18" t="s">
        <v>4</v>
      </c>
      <c r="S1" s="18" t="s">
        <v>5</v>
      </c>
      <c r="T1" s="18" t="s">
        <v>6</v>
      </c>
      <c r="U1" s="18" t="s">
        <v>8</v>
      </c>
      <c r="V1" s="18" t="s">
        <v>7</v>
      </c>
    </row>
    <row r="2" spans="2:22">
      <c r="Q2" s="18" t="s">
        <v>108</v>
      </c>
      <c r="R2" s="18">
        <v>55.845700000000001</v>
      </c>
      <c r="S2" s="18">
        <v>58.693399999999997</v>
      </c>
      <c r="T2" s="18">
        <v>63.545999999999999</v>
      </c>
      <c r="U2" s="18">
        <v>15.9994</v>
      </c>
      <c r="V2" s="18">
        <v>32.064999999999998</v>
      </c>
    </row>
    <row r="3" spans="2:22" s="1" customFormat="1">
      <c r="B3" s="19" t="s">
        <v>112</v>
      </c>
      <c r="C3" s="10"/>
      <c r="D3" s="2"/>
      <c r="E3" s="3"/>
      <c r="F3" s="3"/>
      <c r="G3" s="31" t="s">
        <v>142</v>
      </c>
      <c r="H3" s="31"/>
      <c r="I3" s="31"/>
      <c r="J3" s="31"/>
      <c r="K3" s="31"/>
      <c r="L3" s="11"/>
      <c r="M3" s="11"/>
      <c r="N3" s="11"/>
      <c r="O3" s="28" t="s">
        <v>113</v>
      </c>
      <c r="P3" s="11"/>
    </row>
    <row r="4" spans="2:22" ht="17" thickBot="1">
      <c r="B4" s="14" t="s">
        <v>0</v>
      </c>
      <c r="C4" s="14" t="s">
        <v>1</v>
      </c>
      <c r="D4" s="14" t="s">
        <v>2</v>
      </c>
      <c r="E4" s="15" t="s">
        <v>106</v>
      </c>
      <c r="F4" s="15"/>
      <c r="G4" s="14" t="s">
        <v>4</v>
      </c>
      <c r="H4" s="14" t="s">
        <v>5</v>
      </c>
      <c r="I4" s="14" t="s">
        <v>6</v>
      </c>
      <c r="J4" s="14" t="s">
        <v>109</v>
      </c>
      <c r="K4" s="14" t="s">
        <v>110</v>
      </c>
      <c r="L4" s="14" t="s">
        <v>107</v>
      </c>
      <c r="M4" s="14" t="s">
        <v>117</v>
      </c>
      <c r="N4" s="17"/>
      <c r="O4" s="16" t="s">
        <v>111</v>
      </c>
      <c r="P4" s="17"/>
    </row>
    <row r="5" spans="2:22" ht="15" thickTop="1">
      <c r="B5" s="12" t="s">
        <v>9</v>
      </c>
      <c r="C5" s="12">
        <v>1</v>
      </c>
      <c r="D5" s="4">
        <v>1523</v>
      </c>
      <c r="E5" s="6">
        <v>0.32224999999999998</v>
      </c>
      <c r="F5" s="6"/>
      <c r="G5" s="13">
        <v>64.648799999999994</v>
      </c>
      <c r="H5" s="13">
        <v>3.3599999999999998E-2</v>
      </c>
      <c r="I5" s="13">
        <v>0</v>
      </c>
      <c r="J5" s="13">
        <v>1.1402000000000001</v>
      </c>
      <c r="K5" s="13">
        <v>36.745800000000003</v>
      </c>
      <c r="L5" s="13">
        <f>(G5/$R$2/(G5/$R$2+H5/$S$2+I5/$T$2))</f>
        <v>0.99950572963944651</v>
      </c>
      <c r="M5" s="4" t="s">
        <v>114</v>
      </c>
      <c r="N5" s="13"/>
      <c r="O5" s="29">
        <f>L5*EXP(13.88-9744/D5-328*C5/D5)+104*E5</f>
        <v>1464.6764731785734</v>
      </c>
      <c r="P5" s="13"/>
    </row>
    <row r="6" spans="2:22">
      <c r="B6" s="4" t="s">
        <v>10</v>
      </c>
      <c r="C6" s="4">
        <v>1</v>
      </c>
      <c r="D6" s="4">
        <v>1523</v>
      </c>
      <c r="E6" s="6">
        <v>0.32118181818181818</v>
      </c>
      <c r="F6" s="6"/>
      <c r="G6" s="8">
        <v>58.923727</v>
      </c>
      <c r="H6" s="8">
        <v>4.7469999999999999</v>
      </c>
      <c r="I6" s="8">
        <v>0</v>
      </c>
      <c r="J6" s="8">
        <v>1.3679091000000001</v>
      </c>
      <c r="K6" s="8">
        <v>35.310364</v>
      </c>
      <c r="L6" s="13">
        <f t="shared" ref="L6:L69" si="0">(G6/$R$2/(G6/$R$2+H6/$S$2+I6/$T$2))</f>
        <v>0.92880430809442949</v>
      </c>
      <c r="M6" s="4" t="s">
        <v>114</v>
      </c>
      <c r="N6" s="13"/>
      <c r="O6" s="29">
        <f t="shared" ref="O6:O69" si="1">L6*EXP(13.88-9744/D6-328*C6/D6)+104*E6</f>
        <v>1363.3301233659561</v>
      </c>
      <c r="P6" s="13"/>
    </row>
    <row r="7" spans="2:22">
      <c r="B7" s="4" t="s">
        <v>11</v>
      </c>
      <c r="C7" s="4">
        <v>1</v>
      </c>
      <c r="D7" s="4">
        <v>1523</v>
      </c>
      <c r="E7" s="6">
        <v>0.3359166666666667</v>
      </c>
      <c r="F7" s="6"/>
      <c r="G7" s="8">
        <v>50.48</v>
      </c>
      <c r="H7" s="8">
        <v>14.26</v>
      </c>
      <c r="I7" s="8">
        <v>0</v>
      </c>
      <c r="J7" s="8">
        <v>2.16</v>
      </c>
      <c r="K7" s="8">
        <v>33.020000000000003</v>
      </c>
      <c r="L7" s="13">
        <f t="shared" si="0"/>
        <v>0.78815728095674498</v>
      </c>
      <c r="M7" s="4" t="s">
        <v>114</v>
      </c>
      <c r="N7" s="13"/>
      <c r="O7" s="29">
        <f t="shared" si="1"/>
        <v>1163.4742601433413</v>
      </c>
      <c r="P7" s="13"/>
    </row>
    <row r="8" spans="2:22">
      <c r="B8" s="4" t="s">
        <v>12</v>
      </c>
      <c r="C8" s="4">
        <v>1</v>
      </c>
      <c r="D8" s="4">
        <v>1523</v>
      </c>
      <c r="E8" s="6">
        <v>0.32050000000000001</v>
      </c>
      <c r="F8" s="6"/>
      <c r="G8" s="8">
        <v>44.5</v>
      </c>
      <c r="H8" s="8">
        <v>19.399999999999999</v>
      </c>
      <c r="I8" s="8">
        <v>0</v>
      </c>
      <c r="J8" s="8">
        <v>0</v>
      </c>
      <c r="K8" s="8">
        <v>36.1</v>
      </c>
      <c r="L8" s="13">
        <f t="shared" si="0"/>
        <v>0.70681204147511145</v>
      </c>
      <c r="M8" s="4" t="s">
        <v>114</v>
      </c>
      <c r="N8" s="13"/>
      <c r="O8" s="29">
        <f t="shared" si="1"/>
        <v>1045.3951021443168</v>
      </c>
      <c r="P8" s="13"/>
    </row>
    <row r="9" spans="2:22">
      <c r="B9" s="4" t="s">
        <v>13</v>
      </c>
      <c r="C9" s="4">
        <v>1</v>
      </c>
      <c r="D9" s="4">
        <v>1523</v>
      </c>
      <c r="E9" s="6">
        <v>0.3365833333333334</v>
      </c>
      <c r="F9" s="6"/>
      <c r="G9" s="8">
        <v>31.8</v>
      </c>
      <c r="H9" s="8">
        <v>32.299999999999997</v>
      </c>
      <c r="I9" s="8">
        <v>0</v>
      </c>
      <c r="J9" s="8">
        <v>0</v>
      </c>
      <c r="K9" s="8">
        <v>35.9</v>
      </c>
      <c r="L9" s="13">
        <f t="shared" si="0"/>
        <v>0.50853262489353535</v>
      </c>
      <c r="M9" s="4" t="s">
        <v>114</v>
      </c>
      <c r="N9" s="13"/>
      <c r="O9" s="29">
        <f t="shared" si="1"/>
        <v>763.1573801054999</v>
      </c>
      <c r="P9" s="13"/>
    </row>
    <row r="10" spans="2:22">
      <c r="B10" s="4" t="s">
        <v>14</v>
      </c>
      <c r="C10" s="4">
        <v>1</v>
      </c>
      <c r="D10" s="4">
        <v>1523</v>
      </c>
      <c r="E10" s="5">
        <v>3.21</v>
      </c>
      <c r="G10" s="8">
        <v>51.52940000000001</v>
      </c>
      <c r="H10" s="8">
        <v>13.2529</v>
      </c>
      <c r="I10" s="8">
        <v>0</v>
      </c>
      <c r="J10" s="8">
        <v>2.2277</v>
      </c>
      <c r="K10" s="8">
        <v>33.446300000000001</v>
      </c>
      <c r="L10" s="13">
        <f t="shared" si="0"/>
        <v>0.80339831969755993</v>
      </c>
      <c r="M10" s="4" t="s">
        <v>114</v>
      </c>
      <c r="N10" s="13"/>
      <c r="O10" s="29">
        <f t="shared" si="1"/>
        <v>1484.2021160637439</v>
      </c>
      <c r="P10" s="13"/>
    </row>
    <row r="11" spans="2:22">
      <c r="B11" s="4" t="s">
        <v>15</v>
      </c>
      <c r="C11" s="4">
        <v>1</v>
      </c>
      <c r="D11" s="4">
        <v>1523</v>
      </c>
      <c r="E11" s="5">
        <v>2.72</v>
      </c>
      <c r="G11" s="8">
        <v>50.391444444444438</v>
      </c>
      <c r="H11" s="8">
        <v>11.719444444444445</v>
      </c>
      <c r="I11" s="8">
        <v>0</v>
      </c>
      <c r="J11" s="8">
        <v>0.93966666666666654</v>
      </c>
      <c r="K11" s="8">
        <v>36.463888888888881</v>
      </c>
      <c r="L11" s="13">
        <f t="shared" si="0"/>
        <v>0.81881013625932164</v>
      </c>
      <c r="M11" s="4" t="s">
        <v>114</v>
      </c>
      <c r="N11" s="13"/>
      <c r="O11" s="29">
        <f t="shared" si="1"/>
        <v>1455.3098369908284</v>
      </c>
      <c r="P11" s="13"/>
    </row>
    <row r="12" spans="2:22">
      <c r="B12" s="4" t="s">
        <v>16</v>
      </c>
      <c r="C12" s="4">
        <v>1</v>
      </c>
      <c r="D12" s="4">
        <v>1523</v>
      </c>
      <c r="E12" s="5">
        <v>1.7</v>
      </c>
      <c r="G12" s="8">
        <v>41.843249999999998</v>
      </c>
      <c r="H12" s="8">
        <v>12.151250000000001</v>
      </c>
      <c r="I12" s="8">
        <v>0</v>
      </c>
      <c r="J12" s="8">
        <v>0.29731249999999998</v>
      </c>
      <c r="K12" s="8">
        <v>33.081062500000002</v>
      </c>
      <c r="L12" s="13">
        <f t="shared" si="0"/>
        <v>0.7835089371940348</v>
      </c>
      <c r="M12" s="4" t="s">
        <v>114</v>
      </c>
      <c r="N12" s="13"/>
      <c r="O12" s="29">
        <f t="shared" si="1"/>
        <v>1298.6831018773942</v>
      </c>
      <c r="P12" s="13"/>
    </row>
    <row r="13" spans="2:22">
      <c r="B13" s="4" t="s">
        <v>17</v>
      </c>
      <c r="C13" s="4">
        <v>1</v>
      </c>
      <c r="D13" s="4">
        <v>1523</v>
      </c>
      <c r="E13" s="5">
        <v>1.21</v>
      </c>
      <c r="G13" s="8">
        <v>50.653199999999998</v>
      </c>
      <c r="H13" s="8">
        <v>12.0808</v>
      </c>
      <c r="I13" s="8">
        <v>0</v>
      </c>
      <c r="J13" s="8">
        <v>2.0897999999999994</v>
      </c>
      <c r="K13" s="8">
        <v>33.742600000000003</v>
      </c>
      <c r="L13" s="13">
        <f t="shared" si="0"/>
        <v>0.81504333748349145</v>
      </c>
      <c r="M13" s="4" t="s">
        <v>114</v>
      </c>
      <c r="N13" s="13"/>
      <c r="O13" s="29">
        <f t="shared" si="1"/>
        <v>1292.876270058573</v>
      </c>
      <c r="P13" s="13"/>
    </row>
    <row r="14" spans="2:22">
      <c r="B14" s="4" t="s">
        <v>18</v>
      </c>
      <c r="C14" s="4">
        <v>1</v>
      </c>
      <c r="D14" s="4">
        <v>1523</v>
      </c>
      <c r="E14" s="6">
        <v>0.33472727272727276</v>
      </c>
      <c r="F14" s="6"/>
      <c r="G14" s="8">
        <v>48.643571428571427</v>
      </c>
      <c r="H14" s="8">
        <v>13.756285714285713</v>
      </c>
      <c r="I14" s="8">
        <v>0</v>
      </c>
      <c r="J14" s="8">
        <v>1.2590000000000001</v>
      </c>
      <c r="K14" s="8">
        <v>35.340714285714292</v>
      </c>
      <c r="L14" s="13">
        <f t="shared" si="0"/>
        <v>0.78797439533355207</v>
      </c>
      <c r="M14" s="4" t="s">
        <v>114</v>
      </c>
      <c r="N14" s="13"/>
      <c r="O14" s="29">
        <f t="shared" si="1"/>
        <v>1163.0886946990213</v>
      </c>
      <c r="P14" s="13"/>
    </row>
    <row r="15" spans="2:22">
      <c r="B15" s="4" t="s">
        <v>19</v>
      </c>
      <c r="C15" s="4">
        <v>1</v>
      </c>
      <c r="D15" s="4">
        <v>1523</v>
      </c>
      <c r="E15" s="6">
        <v>0.33783333333333337</v>
      </c>
      <c r="F15" s="6"/>
      <c r="G15" s="8">
        <v>50.8</v>
      </c>
      <c r="H15" s="8">
        <v>12.9</v>
      </c>
      <c r="I15" s="8">
        <v>0</v>
      </c>
      <c r="J15" s="8">
        <v>0</v>
      </c>
      <c r="K15" s="8">
        <v>36.200000000000003</v>
      </c>
      <c r="L15" s="13">
        <f t="shared" si="0"/>
        <v>0.80540171123484339</v>
      </c>
      <c r="M15" s="4" t="s">
        <v>114</v>
      </c>
      <c r="N15" s="13"/>
      <c r="O15" s="29">
        <f t="shared" si="1"/>
        <v>1188.3653793799544</v>
      </c>
      <c r="P15" s="13"/>
    </row>
    <row r="16" spans="2:22">
      <c r="B16" s="4" t="s">
        <v>20</v>
      </c>
      <c r="C16" s="4">
        <v>1</v>
      </c>
      <c r="D16" s="4">
        <v>1523</v>
      </c>
      <c r="E16" s="6">
        <v>0.32</v>
      </c>
      <c r="F16" s="6"/>
      <c r="G16" s="8">
        <v>50.8</v>
      </c>
      <c r="H16" s="8">
        <v>12.9</v>
      </c>
      <c r="I16" s="8">
        <v>0</v>
      </c>
      <c r="J16" s="8">
        <v>0</v>
      </c>
      <c r="K16" s="8">
        <v>36.200000000000003</v>
      </c>
      <c r="L16" s="13">
        <f t="shared" si="0"/>
        <v>0.80540171123484339</v>
      </c>
      <c r="M16" s="4" t="s">
        <v>114</v>
      </c>
      <c r="N16" s="13"/>
      <c r="O16" s="29">
        <f t="shared" si="1"/>
        <v>1186.5107127132878</v>
      </c>
      <c r="P16" s="13"/>
    </row>
    <row r="17" spans="2:16">
      <c r="B17" s="4" t="s">
        <v>21</v>
      </c>
      <c r="C17" s="4">
        <v>2.5</v>
      </c>
      <c r="D17" s="4">
        <v>1673</v>
      </c>
      <c r="E17" s="6">
        <v>0.33611111111111108</v>
      </c>
      <c r="F17" s="6"/>
      <c r="G17" s="9">
        <v>60.137999999999998</v>
      </c>
      <c r="H17" s="9">
        <v>5.3500000000000013E-2</v>
      </c>
      <c r="I17" s="9">
        <v>0</v>
      </c>
      <c r="J17" s="9">
        <v>2.1839999999999997</v>
      </c>
      <c r="K17" s="9">
        <v>35.18183333333333</v>
      </c>
      <c r="L17" s="13">
        <f t="shared" si="0"/>
        <v>0.99915425816103898</v>
      </c>
      <c r="M17" s="4" t="s">
        <v>114</v>
      </c>
      <c r="N17" s="13"/>
      <c r="O17" s="29">
        <f t="shared" si="1"/>
        <v>1963.9394048815318</v>
      </c>
      <c r="P17" s="13"/>
    </row>
    <row r="18" spans="2:16">
      <c r="B18" s="4" t="s">
        <v>22</v>
      </c>
      <c r="C18" s="4">
        <v>2.5</v>
      </c>
      <c r="D18" s="4">
        <v>1673</v>
      </c>
      <c r="E18" s="6">
        <v>0.3175</v>
      </c>
      <c r="F18" s="6"/>
      <c r="G18" s="9">
        <v>55.075142857142858</v>
      </c>
      <c r="H18" s="9">
        <v>6.8335714285714291</v>
      </c>
      <c r="I18" s="9">
        <v>0</v>
      </c>
      <c r="J18" s="9">
        <v>2.3667142857142855</v>
      </c>
      <c r="K18" s="9">
        <v>35.344000000000001</v>
      </c>
      <c r="L18" s="13">
        <f t="shared" si="0"/>
        <v>0.894408601047047</v>
      </c>
      <c r="M18" s="4" t="s">
        <v>114</v>
      </c>
      <c r="N18" s="13"/>
      <c r="O18" s="29">
        <f t="shared" si="1"/>
        <v>1759.7801394137464</v>
      </c>
      <c r="P18" s="13"/>
    </row>
    <row r="19" spans="2:16">
      <c r="B19" s="4" t="s">
        <v>23</v>
      </c>
      <c r="C19" s="4">
        <v>2.5</v>
      </c>
      <c r="D19" s="4">
        <v>1673</v>
      </c>
      <c r="E19" s="6">
        <v>0.35033333333333339</v>
      </c>
      <c r="F19" s="6"/>
      <c r="G19" s="9">
        <v>54.084624999999996</v>
      </c>
      <c r="H19" s="9">
        <v>10.316625</v>
      </c>
      <c r="I19" s="9">
        <v>0</v>
      </c>
      <c r="J19" s="9">
        <v>1.3275000000000001</v>
      </c>
      <c r="K19" s="9">
        <v>35.062375000000003</v>
      </c>
      <c r="L19" s="13">
        <f t="shared" si="0"/>
        <v>0.84638541150466473</v>
      </c>
      <c r="M19" s="4" t="s">
        <v>114</v>
      </c>
      <c r="N19" s="13"/>
      <c r="O19" s="29">
        <f t="shared" si="1"/>
        <v>1670.480436638728</v>
      </c>
      <c r="P19" s="13"/>
    </row>
    <row r="20" spans="2:16">
      <c r="B20" s="4" t="s">
        <v>24</v>
      </c>
      <c r="C20" s="4">
        <v>2.5</v>
      </c>
      <c r="D20" s="4">
        <v>1673</v>
      </c>
      <c r="E20" s="6">
        <v>0.35363</v>
      </c>
      <c r="F20" s="6"/>
      <c r="G20" s="9">
        <v>46.047249999999998</v>
      </c>
      <c r="H20" s="9">
        <v>18.084500000000002</v>
      </c>
      <c r="I20" s="9">
        <v>0</v>
      </c>
      <c r="J20" s="9">
        <v>1.788875</v>
      </c>
      <c r="K20" s="9">
        <v>34.255500000000005</v>
      </c>
      <c r="L20" s="13">
        <f t="shared" si="0"/>
        <v>0.72797001880949541</v>
      </c>
      <c r="M20" s="4" t="s">
        <v>114</v>
      </c>
      <c r="N20" s="13"/>
      <c r="O20" s="29">
        <f t="shared" si="1"/>
        <v>1442.2085609101161</v>
      </c>
      <c r="P20" s="13"/>
    </row>
    <row r="21" spans="2:16">
      <c r="B21" s="4" t="s">
        <v>25</v>
      </c>
      <c r="C21" s="4">
        <v>1.5</v>
      </c>
      <c r="D21" s="4">
        <v>1673.15</v>
      </c>
      <c r="E21" s="6">
        <v>0</v>
      </c>
      <c r="F21" s="6"/>
      <c r="G21" s="9">
        <v>61.40823000000001</v>
      </c>
      <c r="H21" s="9">
        <v>0.91913999999999996</v>
      </c>
      <c r="I21" s="9">
        <v>0</v>
      </c>
      <c r="J21" s="9">
        <v>1.3830100000000001</v>
      </c>
      <c r="K21" s="9">
        <v>36.289619999999992</v>
      </c>
      <c r="L21" s="13">
        <f t="shared" si="0"/>
        <v>0.9859584780401911</v>
      </c>
      <c r="M21" s="4" t="s">
        <v>26</v>
      </c>
      <c r="N21" s="13"/>
      <c r="O21" s="29">
        <f t="shared" si="1"/>
        <v>2317.066470105075</v>
      </c>
      <c r="P21" s="13"/>
    </row>
    <row r="22" spans="2:16">
      <c r="B22" s="4" t="s">
        <v>27</v>
      </c>
      <c r="C22" s="4">
        <v>1.5</v>
      </c>
      <c r="D22" s="4">
        <v>1673.15</v>
      </c>
      <c r="E22" s="6">
        <v>0</v>
      </c>
      <c r="F22" s="6"/>
      <c r="G22" s="9">
        <v>60.789859374999999</v>
      </c>
      <c r="H22" s="9">
        <v>0.34400312500000002</v>
      </c>
      <c r="I22" s="9">
        <v>0</v>
      </c>
      <c r="J22" s="9">
        <v>1.9166468750000001</v>
      </c>
      <c r="K22" s="9">
        <v>36.949490625000003</v>
      </c>
      <c r="L22" s="13">
        <f t="shared" si="0"/>
        <v>0.9946445051294065</v>
      </c>
      <c r="M22" s="4" t="s">
        <v>26</v>
      </c>
      <c r="N22" s="13"/>
      <c r="O22" s="29">
        <f t="shared" si="1"/>
        <v>2337.4791979989009</v>
      </c>
      <c r="P22" s="13"/>
    </row>
    <row r="23" spans="2:16">
      <c r="B23" s="4" t="s">
        <v>28</v>
      </c>
      <c r="C23" s="4">
        <v>1.5</v>
      </c>
      <c r="D23" s="4">
        <v>1673.15</v>
      </c>
      <c r="E23" s="6">
        <v>0</v>
      </c>
      <c r="F23" s="6"/>
      <c r="G23" s="9">
        <v>60.759778260869574</v>
      </c>
      <c r="H23" s="9">
        <v>0.26307391304347832</v>
      </c>
      <c r="I23" s="9">
        <v>0</v>
      </c>
      <c r="J23" s="9">
        <v>2.0468826086956522</v>
      </c>
      <c r="K23" s="9">
        <v>36.930265217391295</v>
      </c>
      <c r="L23" s="13">
        <f t="shared" si="0"/>
        <v>0.99589723537708197</v>
      </c>
      <c r="M23" s="4" t="s">
        <v>26</v>
      </c>
      <c r="N23" s="13"/>
      <c r="O23" s="29">
        <f t="shared" si="1"/>
        <v>2340.4231954568313</v>
      </c>
      <c r="P23" s="13"/>
    </row>
    <row r="24" spans="2:16">
      <c r="B24" s="4" t="s">
        <v>29</v>
      </c>
      <c r="C24" s="4">
        <v>0.99999999999999989</v>
      </c>
      <c r="D24" s="4">
        <v>1523</v>
      </c>
      <c r="E24" s="5">
        <v>0.9</v>
      </c>
      <c r="G24" s="8">
        <v>63.53</v>
      </c>
      <c r="H24" s="8">
        <v>0</v>
      </c>
      <c r="I24" s="8">
        <v>0</v>
      </c>
      <c r="J24" s="8">
        <v>0</v>
      </c>
      <c r="K24" s="8">
        <v>36.47</v>
      </c>
      <c r="L24" s="13">
        <f t="shared" si="0"/>
        <v>1</v>
      </c>
      <c r="M24" s="4" t="s">
        <v>30</v>
      </c>
      <c r="N24" s="13"/>
      <c r="O24" s="29">
        <f t="shared" si="1"/>
        <v>1525.4702041806595</v>
      </c>
      <c r="P24" s="13"/>
    </row>
    <row r="25" spans="2:16">
      <c r="B25" s="4" t="s">
        <v>31</v>
      </c>
      <c r="C25" s="4">
        <v>0.99999999999999989</v>
      </c>
      <c r="D25" s="4">
        <v>1523</v>
      </c>
      <c r="E25" s="5">
        <v>0.7</v>
      </c>
      <c r="G25" s="8">
        <v>63.53</v>
      </c>
      <c r="H25" s="8">
        <v>0</v>
      </c>
      <c r="I25" s="8">
        <v>0</v>
      </c>
      <c r="J25" s="8">
        <v>0</v>
      </c>
      <c r="K25" s="8">
        <v>36.47</v>
      </c>
      <c r="L25" s="13">
        <f t="shared" si="0"/>
        <v>1</v>
      </c>
      <c r="M25" s="4" t="s">
        <v>30</v>
      </c>
      <c r="N25" s="13"/>
      <c r="O25" s="29">
        <f t="shared" si="1"/>
        <v>1504.6702041806595</v>
      </c>
      <c r="P25" s="13"/>
    </row>
    <row r="26" spans="2:16">
      <c r="B26" s="4" t="s">
        <v>32</v>
      </c>
      <c r="C26" s="4">
        <v>0.99999999999999989</v>
      </c>
      <c r="D26" s="4">
        <v>1523</v>
      </c>
      <c r="E26" s="5">
        <v>5.9</v>
      </c>
      <c r="G26" s="8">
        <v>63.53</v>
      </c>
      <c r="H26" s="8">
        <v>0</v>
      </c>
      <c r="I26" s="8">
        <v>0</v>
      </c>
      <c r="J26" s="8">
        <v>0</v>
      </c>
      <c r="K26" s="8">
        <v>36.47</v>
      </c>
      <c r="L26" s="13">
        <f t="shared" si="0"/>
        <v>1</v>
      </c>
      <c r="M26" s="4" t="s">
        <v>30</v>
      </c>
      <c r="N26" s="13"/>
      <c r="O26" s="29">
        <f t="shared" si="1"/>
        <v>2045.4702041806595</v>
      </c>
      <c r="P26" s="13"/>
    </row>
    <row r="27" spans="2:16">
      <c r="B27" s="4" t="s">
        <v>33</v>
      </c>
      <c r="C27" s="4">
        <v>0.99999999999999989</v>
      </c>
      <c r="D27" s="4">
        <v>1523</v>
      </c>
      <c r="E27" s="5">
        <v>2.8</v>
      </c>
      <c r="G27" s="8">
        <v>63.53</v>
      </c>
      <c r="H27" s="8">
        <v>0</v>
      </c>
      <c r="I27" s="8">
        <v>0</v>
      </c>
      <c r="J27" s="8">
        <v>0</v>
      </c>
      <c r="K27" s="8">
        <v>36.47</v>
      </c>
      <c r="L27" s="13">
        <f t="shared" si="0"/>
        <v>1</v>
      </c>
      <c r="M27" s="4" t="s">
        <v>30</v>
      </c>
      <c r="N27" s="13"/>
      <c r="O27" s="29">
        <f t="shared" si="1"/>
        <v>1723.0702041806596</v>
      </c>
      <c r="P27" s="13"/>
    </row>
    <row r="28" spans="2:16">
      <c r="B28" s="4" t="s">
        <v>34</v>
      </c>
      <c r="C28" s="4">
        <v>0.99999999999999989</v>
      </c>
      <c r="D28" s="4">
        <v>1523</v>
      </c>
      <c r="E28" s="6">
        <v>0</v>
      </c>
      <c r="F28" s="6"/>
      <c r="G28" s="8">
        <v>63.53</v>
      </c>
      <c r="H28" s="8">
        <v>0</v>
      </c>
      <c r="I28" s="8">
        <v>0</v>
      </c>
      <c r="J28" s="8">
        <v>0</v>
      </c>
      <c r="K28" s="8">
        <v>36.47</v>
      </c>
      <c r="L28" s="13">
        <f t="shared" si="0"/>
        <v>1</v>
      </c>
      <c r="M28" s="4" t="s">
        <v>30</v>
      </c>
      <c r="N28" s="13"/>
      <c r="O28" s="29">
        <f t="shared" si="1"/>
        <v>1431.8702041806596</v>
      </c>
      <c r="P28" s="13"/>
    </row>
    <row r="29" spans="2:16">
      <c r="B29" s="4" t="s">
        <v>35</v>
      </c>
      <c r="C29" s="4">
        <v>1.5</v>
      </c>
      <c r="D29" s="4">
        <v>1673.15</v>
      </c>
      <c r="E29" s="6">
        <v>0</v>
      </c>
      <c r="F29" s="6"/>
      <c r="G29" s="9">
        <v>53.767039361702139</v>
      </c>
      <c r="H29" s="9">
        <v>0.59810638297872365</v>
      </c>
      <c r="I29" s="9">
        <v>10.809801063829791</v>
      </c>
      <c r="J29" s="9">
        <v>2.8088891304347827</v>
      </c>
      <c r="K29" s="9">
        <v>32.016164061054567</v>
      </c>
      <c r="L29" s="13">
        <f t="shared" si="0"/>
        <v>0.84226789615105557</v>
      </c>
      <c r="M29" s="4" t="s">
        <v>36</v>
      </c>
      <c r="N29" s="13"/>
      <c r="O29" s="29">
        <f t="shared" si="1"/>
        <v>1979.3842686933115</v>
      </c>
      <c r="P29" s="13"/>
    </row>
    <row r="30" spans="2:16">
      <c r="B30" s="4" t="s">
        <v>37</v>
      </c>
      <c r="C30" s="4">
        <v>1.5</v>
      </c>
      <c r="D30" s="4">
        <v>1673.15</v>
      </c>
      <c r="E30" s="6">
        <v>0</v>
      </c>
      <c r="F30" s="6"/>
      <c r="G30" s="9">
        <v>50.818562121212118</v>
      </c>
      <c r="H30" s="9">
        <v>1.0394000000000001</v>
      </c>
      <c r="I30" s="9">
        <v>13.337181818181815</v>
      </c>
      <c r="J30" s="9">
        <v>3.1075622222222226</v>
      </c>
      <c r="K30" s="9">
        <v>31.697293838383839</v>
      </c>
      <c r="L30" s="13">
        <f t="shared" si="0"/>
        <v>0.79993257055073708</v>
      </c>
      <c r="M30" s="4" t="s">
        <v>36</v>
      </c>
      <c r="N30" s="13"/>
      <c r="O30" s="29">
        <f t="shared" si="1"/>
        <v>1879.8935034792814</v>
      </c>
      <c r="P30" s="13"/>
    </row>
    <row r="31" spans="2:16">
      <c r="B31" s="4" t="s">
        <v>38</v>
      </c>
      <c r="C31" s="4">
        <v>1.5</v>
      </c>
      <c r="D31" s="4">
        <v>1673.15</v>
      </c>
      <c r="E31" s="6">
        <v>0</v>
      </c>
      <c r="F31" s="6"/>
      <c r="G31" s="9">
        <v>49.09631216216215</v>
      </c>
      <c r="H31" s="9">
        <v>0.38277702702702693</v>
      </c>
      <c r="I31" s="9">
        <v>16.562512162162168</v>
      </c>
      <c r="J31" s="9">
        <v>2.8804734693877556</v>
      </c>
      <c r="K31" s="9">
        <v>31.077925179260905</v>
      </c>
      <c r="L31" s="13">
        <f t="shared" si="0"/>
        <v>0.7669376912637722</v>
      </c>
      <c r="M31" s="4" t="s">
        <v>36</v>
      </c>
      <c r="N31" s="13"/>
      <c r="O31" s="29">
        <f t="shared" si="1"/>
        <v>1802.3533938461105</v>
      </c>
      <c r="P31" s="13"/>
    </row>
    <row r="32" spans="2:16">
      <c r="B32" s="4" t="s">
        <v>39</v>
      </c>
      <c r="C32" s="4">
        <v>1.5</v>
      </c>
      <c r="D32" s="4">
        <v>1673.15</v>
      </c>
      <c r="E32" s="6">
        <v>0</v>
      </c>
      <c r="F32" s="6"/>
      <c r="G32" s="9">
        <v>58.031991666666663</v>
      </c>
      <c r="H32" s="9">
        <v>0.45594166666666663</v>
      </c>
      <c r="I32" s="9">
        <v>6.3519222222222229</v>
      </c>
      <c r="J32" s="9">
        <v>1.6624138888888889</v>
      </c>
      <c r="K32" s="9">
        <v>33.497730555555556</v>
      </c>
      <c r="L32" s="13">
        <f t="shared" si="0"/>
        <v>0.90606991307297358</v>
      </c>
      <c r="M32" s="4" t="s">
        <v>36</v>
      </c>
      <c r="N32" s="13"/>
      <c r="O32" s="29">
        <f t="shared" si="1"/>
        <v>2129.3231529642844</v>
      </c>
      <c r="P32" s="13"/>
    </row>
    <row r="33" spans="2:16">
      <c r="B33" s="4" t="s">
        <v>40</v>
      </c>
      <c r="C33" s="4">
        <v>1.5</v>
      </c>
      <c r="D33" s="4">
        <v>1673.15</v>
      </c>
      <c r="E33" s="6">
        <v>0</v>
      </c>
      <c r="F33" s="6"/>
      <c r="G33" s="9">
        <v>54.625513636363642</v>
      </c>
      <c r="H33" s="9">
        <v>1.9027272727272726E-2</v>
      </c>
      <c r="I33" s="9">
        <v>9.9530636363636358</v>
      </c>
      <c r="J33" s="9">
        <v>1.804506818181818</v>
      </c>
      <c r="K33" s="9">
        <v>33.597888636363628</v>
      </c>
      <c r="L33" s="13">
        <f t="shared" si="0"/>
        <v>0.86172891045347677</v>
      </c>
      <c r="M33" s="4" t="s">
        <v>36</v>
      </c>
      <c r="N33" s="13"/>
      <c r="O33" s="29">
        <f t="shared" si="1"/>
        <v>2025.1189164687498</v>
      </c>
      <c r="P33" s="13"/>
    </row>
    <row r="34" spans="2:16">
      <c r="B34" s="4" t="s">
        <v>41</v>
      </c>
      <c r="C34" s="4">
        <v>1.5</v>
      </c>
      <c r="D34" s="4">
        <v>1673.15</v>
      </c>
      <c r="E34" s="6">
        <v>0</v>
      </c>
      <c r="F34" s="6"/>
      <c r="G34" s="9">
        <v>51.861043589743581</v>
      </c>
      <c r="H34" s="9">
        <v>0.3566948717948718</v>
      </c>
      <c r="I34" s="9">
        <v>13.239479487179487</v>
      </c>
      <c r="J34" s="9">
        <v>1.5467076923076921</v>
      </c>
      <c r="K34" s="9">
        <v>32.996074358974369</v>
      </c>
      <c r="L34" s="13">
        <f t="shared" si="0"/>
        <v>0.81241577297821155</v>
      </c>
      <c r="M34" s="4" t="s">
        <v>36</v>
      </c>
      <c r="N34" s="13"/>
      <c r="O34" s="29">
        <f t="shared" si="1"/>
        <v>1909.2298400780894</v>
      </c>
      <c r="P34" s="13"/>
    </row>
    <row r="35" spans="2:16">
      <c r="B35" s="4" t="s">
        <v>42</v>
      </c>
      <c r="C35" s="4">
        <v>1.5</v>
      </c>
      <c r="D35" s="4">
        <v>1673.15</v>
      </c>
      <c r="E35" s="6">
        <v>0</v>
      </c>
      <c r="F35" s="6"/>
      <c r="G35" s="9">
        <v>56.298841818181813</v>
      </c>
      <c r="H35" s="9">
        <v>0.89041090909090925</v>
      </c>
      <c r="I35" s="9">
        <v>5.4341381818181818</v>
      </c>
      <c r="J35" s="9">
        <v>1.5613272727272729</v>
      </c>
      <c r="K35" s="9">
        <v>35.815281818181823</v>
      </c>
      <c r="L35" s="13">
        <f t="shared" si="0"/>
        <v>0.90919408411312352</v>
      </c>
      <c r="M35" s="4" t="s">
        <v>36</v>
      </c>
      <c r="N35" s="13"/>
      <c r="O35" s="29">
        <f t="shared" si="1"/>
        <v>2136.6651578511369</v>
      </c>
      <c r="P35" s="13"/>
    </row>
    <row r="36" spans="2:16">
      <c r="B36" s="4" t="s">
        <v>43</v>
      </c>
      <c r="C36" s="4">
        <v>1.5</v>
      </c>
      <c r="D36" s="4">
        <v>1673.15</v>
      </c>
      <c r="E36" s="6">
        <v>0</v>
      </c>
      <c r="F36" s="6"/>
      <c r="G36" s="9">
        <v>56.602995833333331</v>
      </c>
      <c r="H36" s="9">
        <v>0.89666666666666683</v>
      </c>
      <c r="I36" s="9">
        <v>5.1501625000000004</v>
      </c>
      <c r="J36" s="9">
        <v>1.5993625</v>
      </c>
      <c r="K36" s="9">
        <v>35.750812500000002</v>
      </c>
      <c r="L36" s="13">
        <f t="shared" si="0"/>
        <v>0.91321313437902907</v>
      </c>
      <c r="M36" s="4" t="s">
        <v>36</v>
      </c>
      <c r="N36" s="13"/>
      <c r="O36" s="29">
        <f t="shared" si="1"/>
        <v>2146.1101870488237</v>
      </c>
      <c r="P36" s="13"/>
    </row>
    <row r="37" spans="2:16">
      <c r="B37" s="4" t="s">
        <v>44</v>
      </c>
      <c r="C37" s="4">
        <v>1.5</v>
      </c>
      <c r="D37" s="4">
        <v>1673.15</v>
      </c>
      <c r="E37" s="6">
        <v>0</v>
      </c>
      <c r="F37" s="6"/>
      <c r="G37" s="9">
        <v>51.923046666666679</v>
      </c>
      <c r="H37" s="9">
        <v>3.383133333333332</v>
      </c>
      <c r="I37" s="9">
        <v>7.7484466666666654</v>
      </c>
      <c r="J37" s="9">
        <v>1.5856066666666671</v>
      </c>
      <c r="K37" s="9">
        <v>35.359766666666658</v>
      </c>
      <c r="L37" s="13">
        <f t="shared" si="0"/>
        <v>0.8381234318461438</v>
      </c>
      <c r="M37" s="4" t="s">
        <v>36</v>
      </c>
      <c r="N37" s="13"/>
      <c r="O37" s="29">
        <f t="shared" si="1"/>
        <v>1969.6445083572105</v>
      </c>
      <c r="P37" s="13"/>
    </row>
    <row r="38" spans="2:16">
      <c r="B38" s="4" t="s">
        <v>45</v>
      </c>
      <c r="C38" s="4">
        <v>1.5</v>
      </c>
      <c r="D38" s="4">
        <v>1673.15</v>
      </c>
      <c r="E38" s="6">
        <v>0</v>
      </c>
      <c r="F38" s="6"/>
      <c r="G38" s="9">
        <v>57.972817948717946</v>
      </c>
      <c r="H38" s="9">
        <v>0.2641230769230769</v>
      </c>
      <c r="I38" s="9">
        <v>3.6488923076923081</v>
      </c>
      <c r="J38" s="9">
        <v>0.65013333333333323</v>
      </c>
      <c r="K38" s="9">
        <v>37.46403333333334</v>
      </c>
      <c r="L38" s="13">
        <f t="shared" si="0"/>
        <v>0.94370842764872864</v>
      </c>
      <c r="M38" s="4" t="s">
        <v>36</v>
      </c>
      <c r="N38" s="13"/>
      <c r="O38" s="29">
        <f t="shared" si="1"/>
        <v>2217.7761071712343</v>
      </c>
      <c r="P38" s="13"/>
    </row>
    <row r="39" spans="2:16">
      <c r="B39" s="4" t="s">
        <v>46</v>
      </c>
      <c r="C39" s="4">
        <v>1.5</v>
      </c>
      <c r="D39" s="4">
        <v>1673.15</v>
      </c>
      <c r="E39" s="6">
        <v>0</v>
      </c>
      <c r="F39" s="6"/>
      <c r="G39" s="9">
        <v>30.676584782608696</v>
      </c>
      <c r="H39" s="9">
        <v>35.326171739130437</v>
      </c>
      <c r="I39" s="9">
        <v>0.66356521739130425</v>
      </c>
      <c r="J39" s="9">
        <v>0.51643913043478262</v>
      </c>
      <c r="K39" s="9">
        <v>32.817239130434785</v>
      </c>
      <c r="L39" s="13">
        <f t="shared" si="0"/>
        <v>0.47287903249273272</v>
      </c>
      <c r="M39" s="4" t="s">
        <v>36</v>
      </c>
      <c r="N39" s="13"/>
      <c r="O39" s="29">
        <f t="shared" si="1"/>
        <v>1111.2964440273061</v>
      </c>
      <c r="P39" s="13"/>
    </row>
    <row r="40" spans="2:16">
      <c r="B40" s="4" t="s">
        <v>47</v>
      </c>
      <c r="C40" s="4">
        <v>1.5</v>
      </c>
      <c r="D40" s="4">
        <v>1673.15</v>
      </c>
      <c r="E40" s="6">
        <v>0</v>
      </c>
      <c r="F40" s="6"/>
      <c r="G40" s="9">
        <v>31.156910810810814</v>
      </c>
      <c r="H40" s="9">
        <v>36.163762162162172</v>
      </c>
      <c r="I40" s="9">
        <v>0.36079189189189198</v>
      </c>
      <c r="J40" s="9">
        <v>0.59704054054054045</v>
      </c>
      <c r="K40" s="9">
        <v>31.721494594594574</v>
      </c>
      <c r="L40" s="13">
        <f t="shared" si="0"/>
        <v>0.47291172179691698</v>
      </c>
      <c r="M40" s="4" t="s">
        <v>36</v>
      </c>
      <c r="N40" s="13"/>
      <c r="O40" s="29">
        <f t="shared" si="1"/>
        <v>1111.3732660155981</v>
      </c>
      <c r="P40" s="13"/>
    </row>
    <row r="41" spans="2:16">
      <c r="B41" s="4" t="s">
        <v>48</v>
      </c>
      <c r="C41" s="4">
        <v>1.5</v>
      </c>
      <c r="D41" s="4">
        <v>1573.15</v>
      </c>
      <c r="E41" s="6">
        <v>0</v>
      </c>
      <c r="F41" s="6"/>
      <c r="G41" s="9">
        <v>61.248217142857165</v>
      </c>
      <c r="H41" s="9">
        <v>0.32523142857142862</v>
      </c>
      <c r="I41" s="9">
        <v>0.33915714285714288</v>
      </c>
      <c r="J41" s="9">
        <v>2.1073999999999997</v>
      </c>
      <c r="K41" s="9">
        <v>35.97999428571427</v>
      </c>
      <c r="L41" s="13">
        <f t="shared" si="0"/>
        <v>0.99017858225906508</v>
      </c>
      <c r="M41" s="4" t="s">
        <v>36</v>
      </c>
      <c r="N41" s="13"/>
      <c r="O41" s="29">
        <f t="shared" si="1"/>
        <v>1577.2524171416885</v>
      </c>
      <c r="P41" s="13"/>
    </row>
    <row r="42" spans="2:16">
      <c r="B42" s="4" t="s">
        <v>49</v>
      </c>
      <c r="C42" s="4">
        <v>1.5</v>
      </c>
      <c r="D42" s="4">
        <v>1773.15</v>
      </c>
      <c r="E42" s="6">
        <v>0</v>
      </c>
      <c r="F42" s="6"/>
      <c r="G42" s="9">
        <v>61.512113333333346</v>
      </c>
      <c r="H42" s="9">
        <v>0.34676000000000001</v>
      </c>
      <c r="I42" s="9">
        <v>0.33553833333333322</v>
      </c>
      <c r="J42" s="9">
        <v>2.0712033333333331</v>
      </c>
      <c r="K42" s="9">
        <v>35.734384999999989</v>
      </c>
      <c r="L42" s="13">
        <f t="shared" si="0"/>
        <v>0.98994455126060676</v>
      </c>
      <c r="M42" s="4" t="s">
        <v>36</v>
      </c>
      <c r="N42" s="13"/>
      <c r="O42" s="29">
        <f t="shared" si="1"/>
        <v>3284.9818078009475</v>
      </c>
      <c r="P42" s="13"/>
    </row>
    <row r="43" spans="2:16">
      <c r="B43" s="4" t="s">
        <v>50</v>
      </c>
      <c r="C43" s="4">
        <v>1.5</v>
      </c>
      <c r="D43" s="4">
        <v>1573.15</v>
      </c>
      <c r="E43" s="6">
        <v>0</v>
      </c>
      <c r="F43" s="6"/>
      <c r="G43" s="9">
        <v>59.709366666666668</v>
      </c>
      <c r="H43" s="9">
        <v>0.33351818181818194</v>
      </c>
      <c r="I43" s="9">
        <v>0.3227666666666667</v>
      </c>
      <c r="J43" s="9">
        <v>2.0712033333333331</v>
      </c>
      <c r="K43" s="9">
        <v>37.563145151515151</v>
      </c>
      <c r="L43" s="13">
        <f t="shared" si="0"/>
        <v>0.99003502335170179</v>
      </c>
      <c r="M43" s="4" t="s">
        <v>36</v>
      </c>
      <c r="N43" s="13"/>
      <c r="O43" s="29">
        <f t="shared" si="1"/>
        <v>1577.0237425998455</v>
      </c>
      <c r="P43" s="13"/>
    </row>
    <row r="44" spans="2:16">
      <c r="B44" s="4" t="s">
        <v>51</v>
      </c>
      <c r="C44" s="4">
        <v>1.5</v>
      </c>
      <c r="D44" s="4">
        <v>1923.15</v>
      </c>
      <c r="E44" s="6">
        <v>0</v>
      </c>
      <c r="F44" s="6"/>
      <c r="G44" s="9">
        <v>61.215221875000005</v>
      </c>
      <c r="H44" s="9">
        <v>0.18194062499999997</v>
      </c>
      <c r="I44" s="9">
        <v>0.28206874999999992</v>
      </c>
      <c r="J44" s="9">
        <v>0.48780000000000001</v>
      </c>
      <c r="K44" s="9">
        <v>37.832968749999999</v>
      </c>
      <c r="L44" s="13">
        <f t="shared" si="0"/>
        <v>0.99316957255987515</v>
      </c>
      <c r="M44" s="4" t="s">
        <v>36</v>
      </c>
      <c r="N44" s="13"/>
      <c r="O44" s="29">
        <f t="shared" si="1"/>
        <v>5170.0022054763722</v>
      </c>
      <c r="P44" s="13"/>
    </row>
    <row r="45" spans="2:16">
      <c r="B45" s="4" t="s">
        <v>52</v>
      </c>
      <c r="C45" s="4">
        <v>1.5</v>
      </c>
      <c r="D45" s="4">
        <v>1873.15</v>
      </c>
      <c r="E45" s="6">
        <v>0</v>
      </c>
      <c r="F45" s="6"/>
      <c r="G45" s="9">
        <v>58.289312962962967</v>
      </c>
      <c r="H45" s="9">
        <v>0.29359259259259263</v>
      </c>
      <c r="I45" s="9">
        <v>4.0886296296296294</v>
      </c>
      <c r="J45" s="9">
        <v>0.53471481481481475</v>
      </c>
      <c r="K45" s="9">
        <v>36.793749999999989</v>
      </c>
      <c r="L45" s="13">
        <f t="shared" si="0"/>
        <v>0.9377024488056398</v>
      </c>
      <c r="M45" s="4" t="s">
        <v>36</v>
      </c>
      <c r="N45" s="13"/>
      <c r="O45" s="29">
        <f t="shared" si="1"/>
        <v>4234.7758192153779</v>
      </c>
      <c r="P45" s="13"/>
    </row>
    <row r="46" spans="2:16">
      <c r="B46" s="4" t="s">
        <v>53</v>
      </c>
      <c r="C46" s="4">
        <v>1.5</v>
      </c>
      <c r="D46" s="4">
        <v>1773.15</v>
      </c>
      <c r="E46" s="6">
        <v>0</v>
      </c>
      <c r="F46" s="6"/>
      <c r="G46" s="9">
        <v>57.47814000000001</v>
      </c>
      <c r="H46" s="9">
        <v>0.25165200000000004</v>
      </c>
      <c r="I46" s="9">
        <v>4.1767400000000006</v>
      </c>
      <c r="J46" s="9">
        <v>1.0897960000000002</v>
      </c>
      <c r="K46" s="9">
        <v>37.00367199999998</v>
      </c>
      <c r="L46" s="13">
        <f t="shared" si="0"/>
        <v>0.93630602513539596</v>
      </c>
      <c r="M46" s="4" t="s">
        <v>36</v>
      </c>
      <c r="N46" s="13"/>
      <c r="O46" s="29">
        <f t="shared" si="1"/>
        <v>3106.9904422298191</v>
      </c>
      <c r="P46" s="13"/>
    </row>
    <row r="47" spans="2:16">
      <c r="B47" s="4">
        <v>1418</v>
      </c>
      <c r="C47" s="4">
        <v>1.5</v>
      </c>
      <c r="D47" s="4">
        <v>1733.15</v>
      </c>
      <c r="E47" s="6">
        <v>0</v>
      </c>
      <c r="F47" s="6"/>
      <c r="G47" s="9">
        <v>59.269540000000006</v>
      </c>
      <c r="H47" s="9">
        <v>0</v>
      </c>
      <c r="I47" s="9">
        <v>0.27776666666666661</v>
      </c>
      <c r="J47" s="9">
        <v>1.0263333333333331</v>
      </c>
      <c r="K47" s="9">
        <v>39.426360000000003</v>
      </c>
      <c r="L47" s="13">
        <f t="shared" si="0"/>
        <v>0.99589828881315012</v>
      </c>
      <c r="M47" s="4" t="s">
        <v>54</v>
      </c>
      <c r="N47" s="13"/>
      <c r="O47" s="29">
        <f t="shared" si="1"/>
        <v>2892.5118743456705</v>
      </c>
      <c r="P47" s="13"/>
    </row>
    <row r="48" spans="2:16">
      <c r="B48" s="4">
        <v>1419</v>
      </c>
      <c r="C48" s="4">
        <v>1.5</v>
      </c>
      <c r="D48" s="4">
        <v>1733.15</v>
      </c>
      <c r="E48" s="6">
        <v>0</v>
      </c>
      <c r="F48" s="6"/>
      <c r="G48" s="9">
        <v>60.326260000000005</v>
      </c>
      <c r="H48" s="9">
        <v>0</v>
      </c>
      <c r="I48" s="9">
        <v>0.16455333333333338</v>
      </c>
      <c r="J48" s="9">
        <v>0.99644666666666637</v>
      </c>
      <c r="K48" s="9">
        <v>38.512739999999994</v>
      </c>
      <c r="L48" s="13">
        <f t="shared" si="0"/>
        <v>0.99760854637084351</v>
      </c>
      <c r="M48" s="4" t="s">
        <v>54</v>
      </c>
      <c r="N48" s="13"/>
      <c r="O48" s="29">
        <f t="shared" si="1"/>
        <v>2897.4791891301079</v>
      </c>
      <c r="P48" s="13"/>
    </row>
    <row r="49" spans="2:16">
      <c r="B49" s="4" t="s">
        <v>55</v>
      </c>
      <c r="C49" s="4">
        <v>0.10280000000000002</v>
      </c>
      <c r="D49" s="4">
        <v>1473</v>
      </c>
      <c r="E49" s="5">
        <v>2.88</v>
      </c>
      <c r="G49" s="9">
        <v>64</v>
      </c>
      <c r="H49" s="9">
        <v>0</v>
      </c>
      <c r="I49" s="9">
        <v>0</v>
      </c>
      <c r="J49" s="9">
        <v>0</v>
      </c>
      <c r="K49" s="9">
        <v>36</v>
      </c>
      <c r="L49" s="13">
        <f t="shared" si="0"/>
        <v>1</v>
      </c>
      <c r="M49" s="4" t="s">
        <v>115</v>
      </c>
      <c r="N49" s="13"/>
      <c r="O49" s="29">
        <f t="shared" si="1"/>
        <v>1696.457676804926</v>
      </c>
      <c r="P49" s="13"/>
    </row>
    <row r="50" spans="2:16">
      <c r="B50" s="4" t="s">
        <v>56</v>
      </c>
      <c r="C50" s="4">
        <v>0.10280000000000002</v>
      </c>
      <c r="D50" s="4">
        <v>1473</v>
      </c>
      <c r="E50" s="5">
        <v>1.7</v>
      </c>
      <c r="G50" s="9">
        <v>64</v>
      </c>
      <c r="H50" s="9">
        <v>0</v>
      </c>
      <c r="I50" s="9">
        <v>0</v>
      </c>
      <c r="J50" s="9">
        <v>0</v>
      </c>
      <c r="K50" s="9">
        <v>36</v>
      </c>
      <c r="L50" s="13">
        <f t="shared" si="0"/>
        <v>1</v>
      </c>
      <c r="M50" s="4" t="s">
        <v>115</v>
      </c>
      <c r="N50" s="13"/>
      <c r="O50" s="29">
        <f t="shared" si="1"/>
        <v>1573.737676804926</v>
      </c>
      <c r="P50" s="13"/>
    </row>
    <row r="51" spans="2:16">
      <c r="B51" s="4" t="s">
        <v>57</v>
      </c>
      <c r="C51" s="4">
        <v>9.8400000000000001E-2</v>
      </c>
      <c r="D51" s="4">
        <v>1323</v>
      </c>
      <c r="E51" s="5">
        <v>3.61</v>
      </c>
      <c r="G51" s="9">
        <v>64</v>
      </c>
      <c r="H51" s="9">
        <v>0</v>
      </c>
      <c r="I51" s="9">
        <v>0</v>
      </c>
      <c r="J51" s="9">
        <v>0</v>
      </c>
      <c r="K51" s="9">
        <v>36</v>
      </c>
      <c r="L51" s="13">
        <f t="shared" si="0"/>
        <v>1</v>
      </c>
      <c r="M51" s="4" t="s">
        <v>115</v>
      </c>
      <c r="N51" s="13"/>
      <c r="O51" s="29">
        <f t="shared" si="1"/>
        <v>1034.3092908021349</v>
      </c>
      <c r="P51" s="13"/>
    </row>
    <row r="52" spans="2:16">
      <c r="B52" s="4" t="s">
        <v>58</v>
      </c>
      <c r="C52" s="4">
        <v>9.8400000000000001E-2</v>
      </c>
      <c r="D52" s="4">
        <v>1323</v>
      </c>
      <c r="E52" s="5">
        <v>5.03</v>
      </c>
      <c r="G52" s="9">
        <v>64</v>
      </c>
      <c r="H52" s="9">
        <v>0</v>
      </c>
      <c r="I52" s="9">
        <v>0</v>
      </c>
      <c r="J52" s="9">
        <v>0</v>
      </c>
      <c r="K52" s="9">
        <v>36</v>
      </c>
      <c r="L52" s="13">
        <f t="shared" si="0"/>
        <v>1</v>
      </c>
      <c r="M52" s="4" t="s">
        <v>115</v>
      </c>
      <c r="N52" s="13"/>
      <c r="O52" s="29">
        <f t="shared" si="1"/>
        <v>1181.9892908021347</v>
      </c>
      <c r="P52" s="13"/>
    </row>
    <row r="53" spans="2:16">
      <c r="B53" s="4" t="s">
        <v>59</v>
      </c>
      <c r="C53" s="4">
        <v>0.10280000000000002</v>
      </c>
      <c r="D53" s="4">
        <v>1473</v>
      </c>
      <c r="E53" s="5">
        <v>2.44</v>
      </c>
      <c r="G53" s="9">
        <v>64</v>
      </c>
      <c r="H53" s="9">
        <v>0</v>
      </c>
      <c r="I53" s="9">
        <v>0</v>
      </c>
      <c r="J53" s="9">
        <v>0</v>
      </c>
      <c r="K53" s="9">
        <v>36</v>
      </c>
      <c r="L53" s="13">
        <f t="shared" si="0"/>
        <v>1</v>
      </c>
      <c r="M53" s="4" t="s">
        <v>115</v>
      </c>
      <c r="N53" s="13"/>
      <c r="O53" s="29">
        <f t="shared" si="1"/>
        <v>1650.697676804926</v>
      </c>
      <c r="P53" s="13"/>
    </row>
    <row r="54" spans="2:16">
      <c r="B54" s="4" t="s">
        <v>60</v>
      </c>
      <c r="C54" s="4">
        <v>1</v>
      </c>
      <c r="D54" s="4">
        <v>1873.15</v>
      </c>
      <c r="E54" s="5">
        <v>1.1000000000000001</v>
      </c>
      <c r="G54" s="9">
        <v>61.15</v>
      </c>
      <c r="H54" s="9">
        <v>0</v>
      </c>
      <c r="I54" s="9">
        <v>0</v>
      </c>
      <c r="J54" s="9">
        <v>0</v>
      </c>
      <c r="K54" s="9">
        <v>33.26</v>
      </c>
      <c r="L54" s="13">
        <f t="shared" si="0"/>
        <v>1</v>
      </c>
      <c r="M54" s="4" t="s">
        <v>61</v>
      </c>
      <c r="N54" s="13"/>
      <c r="O54" s="29">
        <f t="shared" si="1"/>
        <v>5043.7446237335316</v>
      </c>
      <c r="P54" s="13"/>
    </row>
    <row r="55" spans="2:16">
      <c r="B55" s="4" t="s">
        <v>62</v>
      </c>
      <c r="C55" s="4">
        <v>1.5</v>
      </c>
      <c r="D55" s="4">
        <v>1873.15</v>
      </c>
      <c r="E55" s="6">
        <v>0</v>
      </c>
      <c r="F55" s="6"/>
      <c r="G55" s="9">
        <v>61.9</v>
      </c>
      <c r="H55" s="9">
        <v>0</v>
      </c>
      <c r="I55" s="9">
        <v>0</v>
      </c>
      <c r="J55" s="9">
        <v>0</v>
      </c>
      <c r="K55" s="9">
        <v>33.9</v>
      </c>
      <c r="L55" s="13">
        <f t="shared" si="0"/>
        <v>1</v>
      </c>
      <c r="M55" s="4" t="s">
        <v>61</v>
      </c>
      <c r="N55" s="13"/>
      <c r="O55" s="29">
        <f t="shared" si="1"/>
        <v>4516.118972078244</v>
      </c>
      <c r="P55" s="13"/>
    </row>
    <row r="56" spans="2:16">
      <c r="B56" s="4" t="s">
        <v>63</v>
      </c>
      <c r="C56" s="4">
        <v>2</v>
      </c>
      <c r="D56" s="4">
        <v>1873.15</v>
      </c>
      <c r="E56" s="6">
        <v>0</v>
      </c>
      <c r="F56" s="6"/>
      <c r="G56" s="9">
        <v>61.2</v>
      </c>
      <c r="H56" s="9">
        <v>0</v>
      </c>
      <c r="I56" s="9">
        <v>0</v>
      </c>
      <c r="J56" s="9">
        <v>0</v>
      </c>
      <c r="K56" s="9">
        <v>33.4</v>
      </c>
      <c r="L56" s="13">
        <f t="shared" si="0"/>
        <v>1</v>
      </c>
      <c r="M56" s="4" t="s">
        <v>61</v>
      </c>
      <c r="N56" s="13"/>
      <c r="O56" s="29">
        <f t="shared" si="1"/>
        <v>4137.5339171391515</v>
      </c>
      <c r="P56" s="13"/>
    </row>
    <row r="57" spans="2:16">
      <c r="B57" s="4" t="s">
        <v>64</v>
      </c>
      <c r="C57" s="4">
        <v>1</v>
      </c>
      <c r="D57" s="4">
        <v>1873.15</v>
      </c>
      <c r="E57" s="6">
        <v>0</v>
      </c>
      <c r="F57" s="6"/>
      <c r="G57" s="9">
        <v>62</v>
      </c>
      <c r="H57" s="9">
        <v>0</v>
      </c>
      <c r="I57" s="9">
        <v>0</v>
      </c>
      <c r="J57" s="9">
        <v>0</v>
      </c>
      <c r="K57" s="9">
        <v>36</v>
      </c>
      <c r="L57" s="13">
        <f t="shared" si="0"/>
        <v>1</v>
      </c>
      <c r="M57" s="4" t="s">
        <v>61</v>
      </c>
      <c r="N57" s="13"/>
      <c r="O57" s="29">
        <f t="shared" si="1"/>
        <v>4929.344623733532</v>
      </c>
      <c r="P57" s="13"/>
    </row>
    <row r="58" spans="2:16">
      <c r="B58" s="4" t="s">
        <v>65</v>
      </c>
      <c r="C58" s="4">
        <v>1.5</v>
      </c>
      <c r="D58" s="4">
        <v>1873.15</v>
      </c>
      <c r="E58" s="6">
        <v>0</v>
      </c>
      <c r="F58" s="6"/>
      <c r="G58" s="9">
        <v>62.1</v>
      </c>
      <c r="H58" s="9">
        <v>0</v>
      </c>
      <c r="I58" s="9">
        <v>0</v>
      </c>
      <c r="J58" s="9">
        <v>0</v>
      </c>
      <c r="K58" s="9">
        <v>36</v>
      </c>
      <c r="L58" s="13">
        <f t="shared" si="0"/>
        <v>1</v>
      </c>
      <c r="M58" s="4" t="s">
        <v>61</v>
      </c>
      <c r="N58" s="13"/>
      <c r="O58" s="29">
        <f t="shared" si="1"/>
        <v>4516.118972078244</v>
      </c>
      <c r="P58" s="13"/>
    </row>
    <row r="59" spans="2:16">
      <c r="B59" s="4" t="s">
        <v>66</v>
      </c>
      <c r="C59" s="4">
        <v>2</v>
      </c>
      <c r="D59" s="4">
        <v>1873.15</v>
      </c>
      <c r="E59" s="6">
        <v>0</v>
      </c>
      <c r="F59" s="6"/>
      <c r="G59" s="9">
        <v>62.8</v>
      </c>
      <c r="H59" s="9">
        <v>0</v>
      </c>
      <c r="I59" s="9">
        <v>0</v>
      </c>
      <c r="J59" s="9">
        <v>0</v>
      </c>
      <c r="K59" s="9">
        <v>35</v>
      </c>
      <c r="L59" s="13">
        <f t="shared" si="0"/>
        <v>1</v>
      </c>
      <c r="M59" s="4" t="s">
        <v>61</v>
      </c>
      <c r="N59" s="13"/>
      <c r="O59" s="29">
        <f t="shared" si="1"/>
        <v>4137.5339171391515</v>
      </c>
      <c r="P59" s="13"/>
    </row>
    <row r="60" spans="2:16">
      <c r="B60" s="4" t="s">
        <v>67</v>
      </c>
      <c r="C60" s="4">
        <v>2.5</v>
      </c>
      <c r="D60" s="4">
        <v>1873.15</v>
      </c>
      <c r="E60" s="6">
        <v>0</v>
      </c>
      <c r="F60" s="6"/>
      <c r="G60" s="9">
        <v>62.8</v>
      </c>
      <c r="H60" s="9">
        <v>0</v>
      </c>
      <c r="I60" s="9">
        <v>0</v>
      </c>
      <c r="J60" s="9">
        <v>0</v>
      </c>
      <c r="K60" s="9">
        <v>34.9</v>
      </c>
      <c r="L60" s="13">
        <f t="shared" si="0"/>
        <v>1</v>
      </c>
      <c r="M60" s="4" t="s">
        <v>61</v>
      </c>
      <c r="N60" s="13"/>
      <c r="O60" s="29">
        <f t="shared" si="1"/>
        <v>3790.6855468864928</v>
      </c>
      <c r="P60" s="13"/>
    </row>
    <row r="61" spans="2:16">
      <c r="B61" s="4" t="s">
        <v>68</v>
      </c>
      <c r="C61" s="4">
        <v>1</v>
      </c>
      <c r="D61" s="4">
        <v>1873.15</v>
      </c>
      <c r="E61" s="5">
        <v>0.11</v>
      </c>
      <c r="G61" s="9">
        <v>62.1</v>
      </c>
      <c r="H61" s="9">
        <v>0</v>
      </c>
      <c r="I61" s="9">
        <v>0</v>
      </c>
      <c r="J61" s="9">
        <v>0</v>
      </c>
      <c r="K61" s="9">
        <v>35</v>
      </c>
      <c r="L61" s="13">
        <f t="shared" si="0"/>
        <v>1</v>
      </c>
      <c r="M61" s="4" t="s">
        <v>61</v>
      </c>
      <c r="N61" s="13"/>
      <c r="O61" s="29">
        <f t="shared" si="1"/>
        <v>4940.7846237335316</v>
      </c>
      <c r="P61" s="13"/>
    </row>
    <row r="62" spans="2:16">
      <c r="B62" s="4" t="s">
        <v>69</v>
      </c>
      <c r="C62" s="4">
        <v>1</v>
      </c>
      <c r="D62" s="4">
        <v>1873.15</v>
      </c>
      <c r="E62" s="6">
        <v>0</v>
      </c>
      <c r="F62" s="6"/>
      <c r="G62" s="9">
        <v>62.5</v>
      </c>
      <c r="H62" s="9">
        <v>0</v>
      </c>
      <c r="I62" s="9">
        <v>0</v>
      </c>
      <c r="J62" s="9">
        <v>0</v>
      </c>
      <c r="K62" s="9">
        <v>37</v>
      </c>
      <c r="L62" s="13">
        <f t="shared" si="0"/>
        <v>1</v>
      </c>
      <c r="M62" s="4" t="s">
        <v>61</v>
      </c>
      <c r="N62" s="13"/>
      <c r="O62" s="29">
        <f t="shared" si="1"/>
        <v>4929.344623733532</v>
      </c>
      <c r="P62" s="13"/>
    </row>
    <row r="63" spans="2:16">
      <c r="B63" s="4" t="s">
        <v>70</v>
      </c>
      <c r="C63" s="4">
        <v>1.5</v>
      </c>
      <c r="D63" s="4">
        <v>1873.15</v>
      </c>
      <c r="E63" s="6">
        <v>0</v>
      </c>
      <c r="F63" s="6"/>
      <c r="G63" s="9">
        <v>62</v>
      </c>
      <c r="H63" s="9">
        <v>0</v>
      </c>
      <c r="I63" s="9">
        <v>0</v>
      </c>
      <c r="J63" s="9">
        <v>0</v>
      </c>
      <c r="K63" s="9">
        <v>36</v>
      </c>
      <c r="L63" s="13">
        <f t="shared" si="0"/>
        <v>1</v>
      </c>
      <c r="M63" s="4" t="s">
        <v>61</v>
      </c>
      <c r="N63" s="13"/>
      <c r="O63" s="29">
        <f t="shared" si="1"/>
        <v>4516.118972078244</v>
      </c>
      <c r="P63" s="13"/>
    </row>
    <row r="64" spans="2:16">
      <c r="B64" s="4" t="s">
        <v>71</v>
      </c>
      <c r="C64" s="4">
        <v>2</v>
      </c>
      <c r="D64" s="4">
        <v>1873.15</v>
      </c>
      <c r="E64" s="6">
        <v>0</v>
      </c>
      <c r="F64" s="6"/>
      <c r="G64" s="9">
        <v>61.7</v>
      </c>
      <c r="H64" s="9">
        <v>0</v>
      </c>
      <c r="I64" s="9">
        <v>0</v>
      </c>
      <c r="J64" s="9">
        <v>0</v>
      </c>
      <c r="K64" s="9">
        <v>36</v>
      </c>
      <c r="L64" s="13">
        <f t="shared" si="0"/>
        <v>1</v>
      </c>
      <c r="M64" s="4" t="s">
        <v>61</v>
      </c>
      <c r="N64" s="13"/>
      <c r="O64" s="29">
        <f t="shared" si="1"/>
        <v>4137.5339171391515</v>
      </c>
      <c r="P64" s="13"/>
    </row>
    <row r="65" spans="2:16">
      <c r="B65" s="4" t="s">
        <v>72</v>
      </c>
      <c r="C65" s="4">
        <v>2.5</v>
      </c>
      <c r="D65" s="4">
        <v>1873.15</v>
      </c>
      <c r="E65" s="6">
        <v>0</v>
      </c>
      <c r="F65" s="6"/>
      <c r="G65" s="9">
        <v>61.9</v>
      </c>
      <c r="H65" s="9">
        <v>0</v>
      </c>
      <c r="I65" s="9">
        <v>0</v>
      </c>
      <c r="J65" s="9">
        <v>0</v>
      </c>
      <c r="K65" s="9">
        <v>36</v>
      </c>
      <c r="L65" s="13">
        <f t="shared" si="0"/>
        <v>1</v>
      </c>
      <c r="M65" s="4" t="s">
        <v>61</v>
      </c>
      <c r="N65" s="13"/>
      <c r="O65" s="29">
        <f t="shared" si="1"/>
        <v>3790.6855468864928</v>
      </c>
      <c r="P65" s="13"/>
    </row>
    <row r="66" spans="2:16">
      <c r="B66" s="4" t="s">
        <v>73</v>
      </c>
      <c r="C66" s="4">
        <v>3</v>
      </c>
      <c r="D66" s="4">
        <v>1873.15</v>
      </c>
      <c r="E66" s="6">
        <v>0</v>
      </c>
      <c r="F66" s="6"/>
      <c r="G66" s="9">
        <v>62</v>
      </c>
      <c r="H66" s="9">
        <v>0</v>
      </c>
      <c r="I66" s="9">
        <v>0</v>
      </c>
      <c r="J66" s="9">
        <v>0</v>
      </c>
      <c r="K66" s="9">
        <v>35</v>
      </c>
      <c r="L66" s="13">
        <f t="shared" si="0"/>
        <v>1</v>
      </c>
      <c r="M66" s="4" t="s">
        <v>61</v>
      </c>
      <c r="N66" s="13"/>
      <c r="O66" s="29">
        <f t="shared" si="1"/>
        <v>3472.9133834652953</v>
      </c>
      <c r="P66" s="13"/>
    </row>
    <row r="67" spans="2:16">
      <c r="B67" s="4" t="s">
        <v>74</v>
      </c>
      <c r="C67" s="4">
        <v>5</v>
      </c>
      <c r="D67" s="4">
        <v>1873.15</v>
      </c>
      <c r="E67" s="6">
        <v>0</v>
      </c>
      <c r="F67" s="6"/>
      <c r="G67" s="9">
        <v>63.1</v>
      </c>
      <c r="H67" s="9">
        <v>0</v>
      </c>
      <c r="I67" s="9">
        <v>0</v>
      </c>
      <c r="J67" s="9">
        <v>0</v>
      </c>
      <c r="K67" s="9">
        <v>33.9</v>
      </c>
      <c r="L67" s="13">
        <f t="shared" si="0"/>
        <v>1</v>
      </c>
      <c r="M67" s="4" t="s">
        <v>61</v>
      </c>
      <c r="N67" s="13"/>
      <c r="O67" s="29">
        <f t="shared" si="1"/>
        <v>2446.8014086459089</v>
      </c>
      <c r="P67" s="13"/>
    </row>
    <row r="68" spans="2:16">
      <c r="B68" s="4" t="s">
        <v>75</v>
      </c>
      <c r="C68" s="4">
        <v>5</v>
      </c>
      <c r="D68" s="4">
        <v>1923.15</v>
      </c>
      <c r="E68" s="6">
        <v>0</v>
      </c>
      <c r="F68" s="6"/>
      <c r="G68" s="9">
        <v>63.7</v>
      </c>
      <c r="H68" s="9">
        <v>0</v>
      </c>
      <c r="I68" s="9">
        <v>0</v>
      </c>
      <c r="J68" s="9">
        <v>0</v>
      </c>
      <c r="K68" s="9">
        <v>33.6</v>
      </c>
      <c r="L68" s="13">
        <f t="shared" si="0"/>
        <v>1</v>
      </c>
      <c r="M68" s="4" t="s">
        <v>61</v>
      </c>
      <c r="N68" s="13"/>
      <c r="O68" s="29">
        <f t="shared" si="1"/>
        <v>2865.6341237274505</v>
      </c>
      <c r="P68" s="13"/>
    </row>
    <row r="69" spans="2:16">
      <c r="B69" s="4" t="s">
        <v>76</v>
      </c>
      <c r="C69" s="4">
        <v>2</v>
      </c>
      <c r="D69" s="4">
        <v>1773.15</v>
      </c>
      <c r="E69" s="6">
        <v>0</v>
      </c>
      <c r="F69" s="6"/>
      <c r="G69" s="9">
        <v>62.1</v>
      </c>
      <c r="H69" s="9">
        <v>0</v>
      </c>
      <c r="I69" s="9">
        <v>0</v>
      </c>
      <c r="J69" s="9">
        <v>0</v>
      </c>
      <c r="K69" s="9">
        <v>35</v>
      </c>
      <c r="L69" s="13">
        <f t="shared" si="0"/>
        <v>1</v>
      </c>
      <c r="M69" s="4" t="s">
        <v>61</v>
      </c>
      <c r="N69" s="13"/>
      <c r="O69" s="29">
        <f t="shared" si="1"/>
        <v>3025.1984577183089</v>
      </c>
      <c r="P69" s="13"/>
    </row>
    <row r="70" spans="2:16">
      <c r="B70" s="4" t="s">
        <v>77</v>
      </c>
      <c r="C70" s="4">
        <v>2</v>
      </c>
      <c r="D70" s="4">
        <v>1823.15</v>
      </c>
      <c r="E70" s="6">
        <v>0</v>
      </c>
      <c r="F70" s="6"/>
      <c r="G70" s="9">
        <v>62</v>
      </c>
      <c r="H70" s="9">
        <v>0</v>
      </c>
      <c r="I70" s="9">
        <v>0</v>
      </c>
      <c r="J70" s="9">
        <v>0</v>
      </c>
      <c r="K70" s="9">
        <v>35</v>
      </c>
      <c r="L70" s="13">
        <f t="shared" ref="L70:L101" si="2">(G70/$R$2/(G70/$R$2+H70/$S$2+I70/$T$2))</f>
        <v>1</v>
      </c>
      <c r="M70" s="4" t="s">
        <v>61</v>
      </c>
      <c r="N70" s="13"/>
      <c r="O70" s="29">
        <f t="shared" ref="O70:O101" si="3">L70*EXP(13.88-9744/D70-328*C70/D70)+104*E70</f>
        <v>3553.1410983321939</v>
      </c>
      <c r="P70" s="13"/>
    </row>
    <row r="71" spans="2:16">
      <c r="B71" s="4" t="s">
        <v>78</v>
      </c>
      <c r="C71" s="4">
        <v>1.9999999999999998</v>
      </c>
      <c r="D71" s="4">
        <v>1923.15</v>
      </c>
      <c r="E71" s="6">
        <v>0</v>
      </c>
      <c r="F71" s="6"/>
      <c r="G71" s="9">
        <v>62.4</v>
      </c>
      <c r="H71" s="9">
        <v>0</v>
      </c>
      <c r="I71" s="9">
        <v>0</v>
      </c>
      <c r="J71" s="9">
        <v>0</v>
      </c>
      <c r="K71" s="9">
        <v>35</v>
      </c>
      <c r="L71" s="13">
        <f t="shared" si="2"/>
        <v>1</v>
      </c>
      <c r="M71" s="4" t="s">
        <v>61</v>
      </c>
      <c r="N71" s="13"/>
      <c r="O71" s="29">
        <f t="shared" si="3"/>
        <v>4780.0462261964894</v>
      </c>
      <c r="P71" s="13"/>
    </row>
    <row r="72" spans="2:16">
      <c r="B72" s="4" t="s">
        <v>79</v>
      </c>
      <c r="C72" s="4">
        <v>2</v>
      </c>
      <c r="D72" s="4">
        <v>1973.15</v>
      </c>
      <c r="E72" s="6">
        <v>0</v>
      </c>
      <c r="F72" s="6"/>
      <c r="G72" s="9">
        <v>62.5</v>
      </c>
      <c r="H72" s="9">
        <v>0</v>
      </c>
      <c r="I72" s="9">
        <v>0</v>
      </c>
      <c r="J72" s="9">
        <v>0</v>
      </c>
      <c r="K72" s="9">
        <v>33</v>
      </c>
      <c r="L72" s="13">
        <f t="shared" si="2"/>
        <v>1</v>
      </c>
      <c r="M72" s="4" t="s">
        <v>61</v>
      </c>
      <c r="N72" s="13"/>
      <c r="O72" s="29">
        <f t="shared" si="3"/>
        <v>5482.0809739966162</v>
      </c>
      <c r="P72" s="13"/>
    </row>
    <row r="73" spans="2:16">
      <c r="B73" s="4" t="s">
        <v>80</v>
      </c>
      <c r="C73" s="4">
        <v>1</v>
      </c>
      <c r="D73" s="4">
        <v>1873.15</v>
      </c>
      <c r="E73" s="5">
        <v>1.73</v>
      </c>
      <c r="G73" s="9">
        <v>63.3</v>
      </c>
      <c r="H73" s="9">
        <v>0</v>
      </c>
      <c r="I73" s="9">
        <v>0</v>
      </c>
      <c r="J73" s="9">
        <v>0</v>
      </c>
      <c r="K73" s="9">
        <v>34</v>
      </c>
      <c r="L73" s="13">
        <f t="shared" si="2"/>
        <v>1</v>
      </c>
      <c r="M73" s="4" t="s">
        <v>61</v>
      </c>
      <c r="N73" s="13"/>
      <c r="O73" s="29">
        <f t="shared" si="3"/>
        <v>5109.2646237335321</v>
      </c>
      <c r="P73" s="13"/>
    </row>
    <row r="74" spans="2:16">
      <c r="B74" s="4" t="s">
        <v>81</v>
      </c>
      <c r="C74" s="4">
        <v>1.5</v>
      </c>
      <c r="D74" s="4">
        <v>1873.15</v>
      </c>
      <c r="E74" s="6">
        <v>0</v>
      </c>
      <c r="F74" s="6"/>
      <c r="G74" s="9">
        <v>62.2</v>
      </c>
      <c r="H74" s="9">
        <v>0</v>
      </c>
      <c r="I74" s="9">
        <v>0</v>
      </c>
      <c r="J74" s="9">
        <v>0</v>
      </c>
      <c r="K74" s="9">
        <v>35.6</v>
      </c>
      <c r="L74" s="13">
        <f t="shared" si="2"/>
        <v>1</v>
      </c>
      <c r="M74" s="4" t="s">
        <v>61</v>
      </c>
      <c r="N74" s="13"/>
      <c r="O74" s="29">
        <f t="shared" si="3"/>
        <v>4516.118972078244</v>
      </c>
      <c r="P74" s="13"/>
    </row>
    <row r="75" spans="2:16">
      <c r="B75" s="4" t="s">
        <v>82</v>
      </c>
      <c r="C75" s="4">
        <v>2</v>
      </c>
      <c r="D75" s="4">
        <v>1873.15</v>
      </c>
      <c r="E75" s="6">
        <v>0</v>
      </c>
      <c r="F75" s="6"/>
      <c r="G75" s="9">
        <v>63</v>
      </c>
      <c r="H75" s="9">
        <v>0</v>
      </c>
      <c r="I75" s="9">
        <v>0</v>
      </c>
      <c r="J75" s="9">
        <v>0</v>
      </c>
      <c r="K75" s="9">
        <v>35</v>
      </c>
      <c r="L75" s="13">
        <f t="shared" si="2"/>
        <v>1</v>
      </c>
      <c r="M75" s="4" t="s">
        <v>61</v>
      </c>
      <c r="N75" s="13"/>
      <c r="O75" s="29">
        <f t="shared" si="3"/>
        <v>4137.5339171391515</v>
      </c>
      <c r="P75" s="13"/>
    </row>
    <row r="76" spans="2:16">
      <c r="B76" s="4" t="s">
        <v>83</v>
      </c>
      <c r="C76" s="4">
        <v>2.5</v>
      </c>
      <c r="D76" s="4">
        <v>1873.15</v>
      </c>
      <c r="E76" s="6">
        <v>0</v>
      </c>
      <c r="F76" s="6"/>
      <c r="G76" s="9">
        <v>61.1</v>
      </c>
      <c r="H76" s="9">
        <v>0</v>
      </c>
      <c r="I76" s="9">
        <v>0</v>
      </c>
      <c r="J76" s="9">
        <v>0</v>
      </c>
      <c r="K76" s="9">
        <v>35</v>
      </c>
      <c r="L76" s="13">
        <f t="shared" si="2"/>
        <v>1</v>
      </c>
      <c r="M76" s="4" t="s">
        <v>61</v>
      </c>
      <c r="N76" s="13"/>
      <c r="O76" s="29">
        <f t="shared" si="3"/>
        <v>3790.6855468864928</v>
      </c>
      <c r="P76" s="13"/>
    </row>
    <row r="77" spans="2:16">
      <c r="B77" s="4" t="s">
        <v>84</v>
      </c>
      <c r="C77" s="4">
        <v>3</v>
      </c>
      <c r="D77" s="4">
        <v>1873.15</v>
      </c>
      <c r="E77" s="6">
        <v>0</v>
      </c>
      <c r="F77" s="6"/>
      <c r="G77" s="9">
        <v>61.5</v>
      </c>
      <c r="H77" s="9">
        <v>0</v>
      </c>
      <c r="I77" s="9">
        <v>0</v>
      </c>
      <c r="J77" s="9">
        <v>0</v>
      </c>
      <c r="K77" s="9">
        <v>35.700000000000003</v>
      </c>
      <c r="L77" s="13">
        <f t="shared" si="2"/>
        <v>1</v>
      </c>
      <c r="M77" s="4" t="s">
        <v>61</v>
      </c>
      <c r="N77" s="13"/>
      <c r="O77" s="29">
        <f t="shared" si="3"/>
        <v>3472.9133834652953</v>
      </c>
      <c r="P77" s="13"/>
    </row>
    <row r="78" spans="2:16">
      <c r="B78" s="4" t="s">
        <v>85</v>
      </c>
      <c r="C78" s="4">
        <v>1.5</v>
      </c>
      <c r="D78" s="4">
        <v>1673.15</v>
      </c>
      <c r="E78" s="6">
        <v>0</v>
      </c>
      <c r="F78" s="6"/>
      <c r="G78" s="9">
        <v>60.956065714285721</v>
      </c>
      <c r="H78" s="9">
        <v>0.34993999999999997</v>
      </c>
      <c r="I78" s="9">
        <v>0.31063333333333337</v>
      </c>
      <c r="J78" s="9">
        <v>0.73167391304347817</v>
      </c>
      <c r="K78" s="9">
        <v>36.979999999999997</v>
      </c>
      <c r="L78" s="13">
        <f t="shared" si="2"/>
        <v>0.99015702662081517</v>
      </c>
      <c r="M78" s="4" t="s">
        <v>86</v>
      </c>
      <c r="N78" s="13"/>
      <c r="O78" s="29">
        <f t="shared" si="3"/>
        <v>2326.9333320023511</v>
      </c>
      <c r="P78" s="13"/>
    </row>
    <row r="79" spans="2:16">
      <c r="B79" s="4" t="s">
        <v>87</v>
      </c>
      <c r="C79" s="4">
        <v>1.5</v>
      </c>
      <c r="D79" s="4">
        <v>1673.15</v>
      </c>
      <c r="E79" s="6">
        <v>0</v>
      </c>
      <c r="F79" s="6"/>
      <c r="G79" s="8">
        <v>62.322700000000012</v>
      </c>
      <c r="H79" s="8">
        <v>0.19017297297297295</v>
      </c>
      <c r="I79" s="8">
        <v>0.25623157894736842</v>
      </c>
      <c r="J79" s="8">
        <v>0.73978648648648648</v>
      </c>
      <c r="K79" s="8">
        <v>36.35</v>
      </c>
      <c r="L79" s="13">
        <f t="shared" si="2"/>
        <v>0.99352565021588801</v>
      </c>
      <c r="M79" s="4" t="s">
        <v>86</v>
      </c>
      <c r="N79" s="13"/>
      <c r="O79" s="29">
        <f t="shared" si="3"/>
        <v>2334.8498162726246</v>
      </c>
      <c r="P79" s="13"/>
    </row>
    <row r="80" spans="2:16">
      <c r="B80" s="4" t="s">
        <v>88</v>
      </c>
      <c r="C80" s="4">
        <v>1.5</v>
      </c>
      <c r="D80" s="4">
        <v>1673.15</v>
      </c>
      <c r="E80" s="6">
        <v>0</v>
      </c>
      <c r="F80" s="6"/>
      <c r="G80" s="8">
        <v>61.672658333333317</v>
      </c>
      <c r="H80" s="8">
        <v>0.19618055555555555</v>
      </c>
      <c r="I80" s="8">
        <v>0.30188717948717952</v>
      </c>
      <c r="J80" s="8">
        <v>0.75095000000000001</v>
      </c>
      <c r="K80" s="8">
        <v>36.47</v>
      </c>
      <c r="L80" s="13">
        <f t="shared" si="2"/>
        <v>0.99272482246788185</v>
      </c>
      <c r="M80" s="4" t="s">
        <v>86</v>
      </c>
      <c r="N80" s="13"/>
      <c r="O80" s="29">
        <f t="shared" si="3"/>
        <v>2332.9678190439754</v>
      </c>
      <c r="P80" s="13"/>
    </row>
    <row r="81" spans="2:16">
      <c r="B81" s="4" t="s">
        <v>89</v>
      </c>
      <c r="C81" s="4">
        <v>1.5</v>
      </c>
      <c r="D81" s="4">
        <v>1673.15</v>
      </c>
      <c r="E81" s="6">
        <v>0</v>
      </c>
      <c r="F81" s="6"/>
      <c r="G81" s="8">
        <v>54.704103448275859</v>
      </c>
      <c r="H81" s="8">
        <v>6.5406655172413801</v>
      </c>
      <c r="I81" s="8">
        <v>0.34441562499999989</v>
      </c>
      <c r="J81" s="8">
        <v>1.133</v>
      </c>
      <c r="K81" s="8">
        <v>36.32</v>
      </c>
      <c r="L81" s="13">
        <f t="shared" si="2"/>
        <v>0.89341837435553761</v>
      </c>
      <c r="M81" s="4" t="s">
        <v>86</v>
      </c>
      <c r="N81" s="13"/>
      <c r="O81" s="29">
        <f t="shared" si="3"/>
        <v>2099.5912151491384</v>
      </c>
      <c r="P81" s="13"/>
    </row>
    <row r="82" spans="2:16">
      <c r="B82" s="4" t="s">
        <v>90</v>
      </c>
      <c r="C82" s="4">
        <v>1.5</v>
      </c>
      <c r="D82" s="4">
        <v>1673.15</v>
      </c>
      <c r="E82" s="6">
        <v>0</v>
      </c>
      <c r="F82" s="6"/>
      <c r="G82" s="8">
        <v>55.516031999999996</v>
      </c>
      <c r="H82" s="8">
        <v>6.6160439999999987</v>
      </c>
      <c r="I82" s="8">
        <v>0.33082121212121213</v>
      </c>
      <c r="J82" s="8">
        <v>0.60248800000000013</v>
      </c>
      <c r="K82" s="8">
        <v>36.090000000000003</v>
      </c>
      <c r="L82" s="13">
        <f t="shared" si="2"/>
        <v>0.89395190672829794</v>
      </c>
      <c r="M82" s="4" t="s">
        <v>86</v>
      </c>
      <c r="N82" s="13"/>
      <c r="O82" s="29">
        <f t="shared" si="3"/>
        <v>2100.8450508827646</v>
      </c>
      <c r="P82" s="13"/>
    </row>
    <row r="83" spans="2:16">
      <c r="B83" s="4" t="s">
        <v>91</v>
      </c>
      <c r="C83" s="4">
        <v>1.5</v>
      </c>
      <c r="D83" s="4">
        <v>1673.15</v>
      </c>
      <c r="E83" s="6">
        <v>0</v>
      </c>
      <c r="F83" s="6"/>
      <c r="G83" s="8">
        <v>59.536360714285706</v>
      </c>
      <c r="H83" s="8">
        <v>1.5982821428571428</v>
      </c>
      <c r="I83" s="8">
        <v>0.26399142857142849</v>
      </c>
      <c r="J83" s="8">
        <v>1.5618285714285716</v>
      </c>
      <c r="K83" s="8">
        <v>36.380000000000003</v>
      </c>
      <c r="L83" s="13">
        <f t="shared" si="2"/>
        <v>0.97140212291608774</v>
      </c>
      <c r="M83" s="4" t="s">
        <v>86</v>
      </c>
      <c r="N83" s="13"/>
      <c r="O83" s="29">
        <f t="shared" si="3"/>
        <v>2282.8580899996123</v>
      </c>
      <c r="P83" s="13"/>
    </row>
    <row r="84" spans="2:16">
      <c r="B84" s="4" t="s">
        <v>92</v>
      </c>
      <c r="C84" s="4">
        <v>1.5</v>
      </c>
      <c r="D84" s="4">
        <v>1673.15</v>
      </c>
      <c r="E84" s="6">
        <v>0</v>
      </c>
      <c r="F84" s="6"/>
      <c r="G84" s="9">
        <v>50.265856250000006</v>
      </c>
      <c r="H84" s="9">
        <v>11.764824999999998</v>
      </c>
      <c r="I84" s="9">
        <v>0.37204285714285712</v>
      </c>
      <c r="J84" s="9">
        <v>0.34344999999999998</v>
      </c>
      <c r="K84" s="9">
        <v>37.159999999999997</v>
      </c>
      <c r="L84" s="13">
        <f t="shared" si="2"/>
        <v>0.813536705181782</v>
      </c>
      <c r="M84" s="4" t="s">
        <v>86</v>
      </c>
      <c r="N84" s="13"/>
      <c r="O84" s="29">
        <f t="shared" si="3"/>
        <v>1911.8641035709261</v>
      </c>
      <c r="P84" s="13"/>
    </row>
    <row r="85" spans="2:16">
      <c r="B85" s="4" t="s">
        <v>93</v>
      </c>
      <c r="C85" s="4">
        <v>0.99999999999999989</v>
      </c>
      <c r="D85" s="4">
        <v>1673</v>
      </c>
      <c r="E85" s="6">
        <v>0</v>
      </c>
      <c r="F85" s="6"/>
      <c r="G85" s="9">
        <v>63.53</v>
      </c>
      <c r="H85" s="9">
        <v>0</v>
      </c>
      <c r="I85" s="9">
        <v>0</v>
      </c>
      <c r="J85" s="9">
        <v>0</v>
      </c>
      <c r="K85" s="9">
        <v>36.47</v>
      </c>
      <c r="L85" s="13">
        <f t="shared" si="2"/>
        <v>1</v>
      </c>
      <c r="M85" s="4" t="s">
        <v>94</v>
      </c>
      <c r="N85" s="13"/>
      <c r="O85" s="29">
        <f t="shared" si="3"/>
        <v>2590.6840363934248</v>
      </c>
      <c r="P85" s="13"/>
    </row>
    <row r="86" spans="2:16">
      <c r="B86" s="4" t="s">
        <v>95</v>
      </c>
      <c r="C86" s="4">
        <v>1</v>
      </c>
      <c r="D86" s="4">
        <v>1573</v>
      </c>
      <c r="E86" s="6">
        <v>0</v>
      </c>
      <c r="F86" s="6"/>
      <c r="G86" s="8">
        <v>62.3</v>
      </c>
      <c r="H86" s="8">
        <v>0.16900000000000001</v>
      </c>
      <c r="I86" s="8">
        <v>7.3999999999999996E-2</v>
      </c>
      <c r="J86" s="8">
        <v>2.27</v>
      </c>
      <c r="K86" s="8">
        <v>34.9</v>
      </c>
      <c r="L86" s="13">
        <f t="shared" si="2"/>
        <v>0.99638815950750015</v>
      </c>
      <c r="M86" s="4" t="s">
        <v>94</v>
      </c>
      <c r="N86" s="13"/>
      <c r="O86" s="29">
        <f t="shared" si="3"/>
        <v>1760.4594887332339</v>
      </c>
      <c r="P86" s="13"/>
    </row>
    <row r="87" spans="2:16">
      <c r="B87" s="4" t="s">
        <v>96</v>
      </c>
      <c r="C87" s="4">
        <v>0.99999999999999989</v>
      </c>
      <c r="D87" s="4">
        <v>1523</v>
      </c>
      <c r="E87" s="6">
        <v>0</v>
      </c>
      <c r="F87" s="6"/>
      <c r="G87" s="8">
        <v>62.7</v>
      </c>
      <c r="H87" s="8">
        <v>0.34</v>
      </c>
      <c r="I87" s="8">
        <v>6.5000000000000002E-2</v>
      </c>
      <c r="J87" s="8">
        <v>2.5099999999999998</v>
      </c>
      <c r="K87" s="8">
        <v>34.799999999999997</v>
      </c>
      <c r="L87" s="13">
        <f t="shared" si="2"/>
        <v>0.99396601894600634</v>
      </c>
      <c r="M87" s="4" t="s">
        <v>94</v>
      </c>
      <c r="N87" s="13"/>
      <c r="O87" s="29">
        <f t="shared" si="3"/>
        <v>1423.2303264968555</v>
      </c>
      <c r="P87" s="13"/>
    </row>
    <row r="88" spans="2:16">
      <c r="B88" s="4" t="s">
        <v>97</v>
      </c>
      <c r="C88" s="4">
        <v>0.49999999999999994</v>
      </c>
      <c r="D88" s="4">
        <v>1523</v>
      </c>
      <c r="E88" s="6">
        <v>0</v>
      </c>
      <c r="F88" s="6"/>
      <c r="G88" s="8">
        <v>63.53</v>
      </c>
      <c r="H88" s="8">
        <v>0</v>
      </c>
      <c r="I88" s="8">
        <v>0</v>
      </c>
      <c r="J88" s="8">
        <v>0</v>
      </c>
      <c r="K88" s="8">
        <v>36.47</v>
      </c>
      <c r="L88" s="13">
        <f t="shared" si="2"/>
        <v>1</v>
      </c>
      <c r="M88" s="4" t="s">
        <v>94</v>
      </c>
      <c r="N88" s="13"/>
      <c r="O88" s="29">
        <f t="shared" si="3"/>
        <v>1594.664917451614</v>
      </c>
      <c r="P88" s="13"/>
    </row>
    <row r="89" spans="2:16">
      <c r="B89" s="4" t="s">
        <v>98</v>
      </c>
      <c r="C89" s="4">
        <v>0.99999999999999989</v>
      </c>
      <c r="D89" s="4">
        <v>1523</v>
      </c>
      <c r="E89" s="6">
        <v>0</v>
      </c>
      <c r="F89" s="6"/>
      <c r="G89" s="8">
        <v>63.53</v>
      </c>
      <c r="H89" s="8">
        <v>0</v>
      </c>
      <c r="I89" s="8">
        <v>0</v>
      </c>
      <c r="J89" s="8">
        <v>0</v>
      </c>
      <c r="K89" s="8">
        <v>36.47</v>
      </c>
      <c r="L89" s="13">
        <f t="shared" si="2"/>
        <v>1</v>
      </c>
      <c r="M89" s="4" t="s">
        <v>94</v>
      </c>
      <c r="N89" s="13"/>
      <c r="O89" s="29">
        <f t="shared" si="3"/>
        <v>1431.8702041806596</v>
      </c>
      <c r="P89" s="13"/>
    </row>
    <row r="90" spans="2:16">
      <c r="B90" s="4" t="s">
        <v>99</v>
      </c>
      <c r="C90" s="4">
        <v>0.99999999999999989</v>
      </c>
      <c r="D90" s="4">
        <v>1523</v>
      </c>
      <c r="E90" s="6">
        <v>0</v>
      </c>
      <c r="F90" s="6"/>
      <c r="G90" s="8">
        <v>63.53</v>
      </c>
      <c r="H90" s="8">
        <v>0</v>
      </c>
      <c r="I90" s="8">
        <v>0</v>
      </c>
      <c r="J90" s="8">
        <v>0</v>
      </c>
      <c r="K90" s="8">
        <v>36.47</v>
      </c>
      <c r="L90" s="13">
        <f t="shared" si="2"/>
        <v>1</v>
      </c>
      <c r="M90" s="4" t="s">
        <v>94</v>
      </c>
      <c r="N90" s="13"/>
      <c r="O90" s="29">
        <f t="shared" si="3"/>
        <v>1431.8702041806596</v>
      </c>
      <c r="P90" s="13"/>
    </row>
    <row r="91" spans="2:16">
      <c r="B91" s="4" t="s">
        <v>100</v>
      </c>
      <c r="C91" s="4">
        <v>0.99999999999999989</v>
      </c>
      <c r="D91" s="4">
        <v>1523</v>
      </c>
      <c r="E91" s="6">
        <v>0</v>
      </c>
      <c r="F91" s="6"/>
      <c r="G91" s="8">
        <v>63.53</v>
      </c>
      <c r="H91" s="8">
        <v>0</v>
      </c>
      <c r="I91" s="8">
        <v>0</v>
      </c>
      <c r="J91" s="8">
        <v>0</v>
      </c>
      <c r="K91" s="8">
        <v>36.47</v>
      </c>
      <c r="L91" s="13">
        <f t="shared" si="2"/>
        <v>1</v>
      </c>
      <c r="M91" s="4" t="s">
        <v>94</v>
      </c>
      <c r="N91" s="13"/>
      <c r="O91" s="29">
        <f t="shared" si="3"/>
        <v>1431.8702041806596</v>
      </c>
      <c r="P91" s="13"/>
    </row>
    <row r="92" spans="2:16">
      <c r="B92" s="4" t="s">
        <v>101</v>
      </c>
      <c r="C92" s="4">
        <v>1</v>
      </c>
      <c r="D92" s="4">
        <v>1623</v>
      </c>
      <c r="E92" s="6">
        <v>0</v>
      </c>
      <c r="F92" s="6"/>
      <c r="G92" s="8">
        <v>63.53</v>
      </c>
      <c r="H92" s="8">
        <v>0</v>
      </c>
      <c r="I92" s="8">
        <v>0</v>
      </c>
      <c r="J92" s="8">
        <v>0</v>
      </c>
      <c r="K92" s="8">
        <v>36.47</v>
      </c>
      <c r="L92" s="13">
        <f t="shared" si="2"/>
        <v>1</v>
      </c>
      <c r="M92" s="4" t="s">
        <v>94</v>
      </c>
      <c r="N92" s="13"/>
      <c r="O92" s="29">
        <f t="shared" si="3"/>
        <v>2152.1190842874562</v>
      </c>
      <c r="P92" s="13"/>
    </row>
    <row r="93" spans="2:16">
      <c r="B93" s="4" t="s">
        <v>102</v>
      </c>
      <c r="C93" s="4">
        <v>0.99999999999999989</v>
      </c>
      <c r="D93" s="4">
        <v>1523</v>
      </c>
      <c r="E93" s="6">
        <v>0</v>
      </c>
      <c r="F93" s="6"/>
      <c r="G93" s="8">
        <v>63.53</v>
      </c>
      <c r="H93" s="8">
        <v>0</v>
      </c>
      <c r="I93" s="8">
        <v>0</v>
      </c>
      <c r="J93" s="8">
        <v>0</v>
      </c>
      <c r="K93" s="8">
        <v>36.47</v>
      </c>
      <c r="L93" s="13">
        <f t="shared" si="2"/>
        <v>1</v>
      </c>
      <c r="M93" s="4" t="s">
        <v>94</v>
      </c>
      <c r="N93" s="13"/>
      <c r="O93" s="29">
        <f t="shared" si="3"/>
        <v>1431.8702041806596</v>
      </c>
      <c r="P93" s="13"/>
    </row>
    <row r="94" spans="2:16">
      <c r="B94" s="4" t="s">
        <v>103</v>
      </c>
      <c r="C94" s="4">
        <v>1</v>
      </c>
      <c r="D94" s="4">
        <v>1573</v>
      </c>
      <c r="E94" s="6">
        <v>0</v>
      </c>
      <c r="F94" s="6"/>
      <c r="G94" s="8">
        <v>58.488173333333336</v>
      </c>
      <c r="H94" s="8">
        <v>1.2014033333333336</v>
      </c>
      <c r="I94" s="8">
        <v>0.85895333333333335</v>
      </c>
      <c r="J94" s="8">
        <v>2.65544</v>
      </c>
      <c r="K94" s="8">
        <v>36.796030000000002</v>
      </c>
      <c r="L94" s="13">
        <f t="shared" si="2"/>
        <v>0.96856926057596804</v>
      </c>
      <c r="M94" s="4" t="s">
        <v>116</v>
      </c>
      <c r="N94" s="13"/>
      <c r="O94" s="29">
        <f t="shared" si="3"/>
        <v>1711.3079165042607</v>
      </c>
      <c r="P94" s="13"/>
    </row>
    <row r="95" spans="2:16">
      <c r="B95" s="4" t="s">
        <v>104</v>
      </c>
      <c r="C95" s="4">
        <v>1</v>
      </c>
      <c r="D95" s="4">
        <v>1573</v>
      </c>
      <c r="E95" s="6">
        <v>0</v>
      </c>
      <c r="F95" s="6"/>
      <c r="G95" s="8">
        <v>57.977794736842107</v>
      </c>
      <c r="H95" s="8">
        <v>1.46073157894737</v>
      </c>
      <c r="I95" s="8">
        <v>3.6588263157894731</v>
      </c>
      <c r="J95" s="8">
        <v>2.3341894736842108</v>
      </c>
      <c r="K95" s="8">
        <v>34.568457894736845</v>
      </c>
      <c r="L95" s="13">
        <f t="shared" si="2"/>
        <v>0.92641272461368951</v>
      </c>
      <c r="M95" s="4" t="s">
        <v>116</v>
      </c>
      <c r="N95" s="13"/>
      <c r="O95" s="29">
        <f t="shared" si="3"/>
        <v>1636.8240187995746</v>
      </c>
      <c r="P95" s="13"/>
    </row>
    <row r="96" spans="2:16">
      <c r="B96" s="4">
        <v>753</v>
      </c>
      <c r="C96" s="4">
        <v>1.25</v>
      </c>
      <c r="D96" s="4">
        <v>1693.15</v>
      </c>
      <c r="E96" s="5">
        <v>1.03</v>
      </c>
      <c r="G96" s="8">
        <v>65.17164262877489</v>
      </c>
      <c r="H96" s="8">
        <v>0</v>
      </c>
      <c r="I96" s="8">
        <v>0</v>
      </c>
      <c r="J96" s="8">
        <v>1.25</v>
      </c>
      <c r="K96" s="8">
        <v>34.82835737122511</v>
      </c>
      <c r="L96" s="13">
        <f t="shared" si="2"/>
        <v>1</v>
      </c>
      <c r="M96" s="4" t="s">
        <v>105</v>
      </c>
      <c r="N96" s="13"/>
      <c r="O96" s="29">
        <f t="shared" si="3"/>
        <v>2758.6550465349942</v>
      </c>
      <c r="P96" s="13"/>
    </row>
    <row r="97" spans="1:16">
      <c r="B97" s="4">
        <v>755</v>
      </c>
      <c r="C97" s="4">
        <v>1.9999999999999998</v>
      </c>
      <c r="D97" s="4">
        <v>1613.15</v>
      </c>
      <c r="E97" s="5">
        <v>1.03</v>
      </c>
      <c r="G97" s="8">
        <v>63.53</v>
      </c>
      <c r="H97" s="8">
        <v>0</v>
      </c>
      <c r="I97" s="8">
        <v>0</v>
      </c>
      <c r="J97" s="8">
        <v>0</v>
      </c>
      <c r="K97" s="8">
        <v>36.47</v>
      </c>
      <c r="L97" s="13">
        <f t="shared" si="2"/>
        <v>1</v>
      </c>
      <c r="M97" s="4" t="s">
        <v>105</v>
      </c>
      <c r="N97" s="13"/>
      <c r="O97" s="29">
        <f t="shared" si="3"/>
        <v>1797.9695824042851</v>
      </c>
      <c r="P97" s="13"/>
    </row>
    <row r="98" spans="1:16">
      <c r="B98" s="4">
        <v>757</v>
      </c>
      <c r="C98" s="4">
        <v>2</v>
      </c>
      <c r="D98" s="4">
        <v>1653.15</v>
      </c>
      <c r="E98" s="5">
        <v>1.03</v>
      </c>
      <c r="G98" s="8">
        <v>63.53</v>
      </c>
      <c r="H98" s="8">
        <v>0</v>
      </c>
      <c r="I98" s="8">
        <v>0</v>
      </c>
      <c r="J98" s="8">
        <v>0</v>
      </c>
      <c r="K98" s="8">
        <v>36.47</v>
      </c>
      <c r="L98" s="13">
        <f t="shared" si="2"/>
        <v>1</v>
      </c>
      <c r="M98" s="4" t="s">
        <v>105</v>
      </c>
      <c r="N98" s="13"/>
      <c r="O98" s="29">
        <f t="shared" si="3"/>
        <v>2083.4163196301597</v>
      </c>
      <c r="P98" s="13"/>
    </row>
    <row r="99" spans="1:16">
      <c r="B99" s="4">
        <v>759</v>
      </c>
      <c r="C99" s="4">
        <v>2</v>
      </c>
      <c r="D99" s="4">
        <v>1693.15</v>
      </c>
      <c r="E99" s="5">
        <v>1.03</v>
      </c>
      <c r="G99" s="8">
        <v>63.53</v>
      </c>
      <c r="H99" s="8">
        <v>0</v>
      </c>
      <c r="I99" s="8">
        <v>0</v>
      </c>
      <c r="J99" s="8">
        <v>0</v>
      </c>
      <c r="K99" s="8">
        <v>36.47</v>
      </c>
      <c r="L99" s="13">
        <f t="shared" si="2"/>
        <v>1</v>
      </c>
      <c r="M99" s="4" t="s">
        <v>105</v>
      </c>
      <c r="N99" s="13"/>
      <c r="O99" s="29">
        <f t="shared" si="3"/>
        <v>2400.0888391375638</v>
      </c>
      <c r="P99" s="13"/>
    </row>
    <row r="100" spans="1:16">
      <c r="B100" s="4">
        <v>751</v>
      </c>
      <c r="C100" s="4">
        <v>2</v>
      </c>
      <c r="D100" s="4">
        <v>1733.15</v>
      </c>
      <c r="E100" s="5">
        <v>1.03</v>
      </c>
      <c r="G100" s="8">
        <v>63.53</v>
      </c>
      <c r="H100" s="8">
        <v>0</v>
      </c>
      <c r="I100" s="8">
        <v>0</v>
      </c>
      <c r="J100" s="8">
        <v>0</v>
      </c>
      <c r="K100" s="8">
        <v>36.47</v>
      </c>
      <c r="L100" s="13">
        <f t="shared" si="2"/>
        <v>1</v>
      </c>
      <c r="M100" s="4" t="s">
        <v>105</v>
      </c>
      <c r="N100" s="13"/>
      <c r="O100" s="29">
        <f t="shared" si="3"/>
        <v>2749.3150724105876</v>
      </c>
      <c r="P100" s="13"/>
    </row>
    <row r="101" spans="1:16">
      <c r="A101" s="21"/>
      <c r="B101" s="21">
        <v>749</v>
      </c>
      <c r="C101" s="21">
        <v>3</v>
      </c>
      <c r="D101" s="21">
        <v>1693.15</v>
      </c>
      <c r="E101" s="22">
        <v>1.03</v>
      </c>
      <c r="F101" s="22"/>
      <c r="G101" s="23">
        <v>64.584289545327167</v>
      </c>
      <c r="H101" s="23">
        <v>0</v>
      </c>
      <c r="I101" s="23">
        <v>0</v>
      </c>
      <c r="J101" s="23">
        <v>0.81</v>
      </c>
      <c r="K101" s="23">
        <v>35.415710454672826</v>
      </c>
      <c r="L101" s="23">
        <f t="shared" si="2"/>
        <v>1</v>
      </c>
      <c r="M101" s="21" t="s">
        <v>105</v>
      </c>
      <c r="N101" s="23"/>
      <c r="O101" s="30">
        <f t="shared" si="3"/>
        <v>1996.2674695760161</v>
      </c>
      <c r="P101" s="13"/>
    </row>
  </sheetData>
  <mergeCells count="1">
    <mergeCell ref="G3:K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D5AE-A1D7-4D8C-9BCF-670E011F6699}">
  <dimension ref="B1:O100"/>
  <sheetViews>
    <sheetView zoomScaleNormal="100" workbookViewId="0">
      <selection activeCell="F34" sqref="F34"/>
    </sheetView>
  </sheetViews>
  <sheetFormatPr defaultColWidth="9" defaultRowHeight="14.5"/>
  <cols>
    <col min="1" max="1" width="9" style="4"/>
    <col min="2" max="3" width="9.81640625" style="4" customWidth="1"/>
    <col min="4" max="4" width="9.81640625" style="6" customWidth="1"/>
    <col min="5" max="13" width="9.81640625" style="4" customWidth="1"/>
    <col min="14" max="14" width="9.81640625" style="6" customWidth="1"/>
    <col min="15" max="15" width="9.81640625" style="4" customWidth="1"/>
    <col min="16" max="16384" width="9" style="4"/>
  </cols>
  <sheetData>
    <row r="1" spans="2:15" s="1" customFormat="1" ht="15" thickBot="1">
      <c r="B1" s="1" t="s">
        <v>118</v>
      </c>
      <c r="D1" s="2"/>
      <c r="N1" s="2"/>
    </row>
    <row r="2" spans="2:15" s="1" customFormat="1" ht="17" thickBot="1">
      <c r="B2" s="24" t="s">
        <v>119</v>
      </c>
      <c r="C2" s="24" t="s">
        <v>120</v>
      </c>
      <c r="D2" s="25" t="s">
        <v>121</v>
      </c>
      <c r="E2" s="24" t="s">
        <v>122</v>
      </c>
      <c r="F2" s="24" t="s">
        <v>123</v>
      </c>
      <c r="G2" s="24" t="s">
        <v>124</v>
      </c>
      <c r="H2" s="24" t="s">
        <v>125</v>
      </c>
      <c r="I2" s="24" t="s">
        <v>126</v>
      </c>
      <c r="J2" s="24" t="s">
        <v>127</v>
      </c>
      <c r="K2" s="24" t="s">
        <v>128</v>
      </c>
      <c r="L2" s="24" t="s">
        <v>129</v>
      </c>
      <c r="M2" s="24" t="s">
        <v>130</v>
      </c>
      <c r="N2" s="25" t="s">
        <v>3</v>
      </c>
      <c r="O2" s="24" t="s">
        <v>131</v>
      </c>
    </row>
    <row r="3" spans="2:15">
      <c r="B3" s="4" t="s">
        <v>9</v>
      </c>
      <c r="C3" s="4">
        <v>1</v>
      </c>
      <c r="D3" s="6">
        <v>1523</v>
      </c>
      <c r="E3" s="5">
        <v>51.284833333333331</v>
      </c>
      <c r="F3" s="5">
        <v>0.89491666666666658</v>
      </c>
      <c r="G3" s="5">
        <v>17.131833333333329</v>
      </c>
      <c r="H3" s="5">
        <v>7.1314999999999982</v>
      </c>
      <c r="I3" s="5">
        <v>7.1948333333333325</v>
      </c>
      <c r="J3" s="5">
        <v>10.686333333333335</v>
      </c>
      <c r="K3" s="5">
        <v>2.576166666666666</v>
      </c>
      <c r="L3" s="5">
        <v>0.83350000000000002</v>
      </c>
      <c r="M3" s="4">
        <v>0</v>
      </c>
      <c r="N3" s="6">
        <v>1398</v>
      </c>
      <c r="O3" s="4" t="s">
        <v>114</v>
      </c>
    </row>
    <row r="4" spans="2:15">
      <c r="B4" s="4" t="s">
        <v>132</v>
      </c>
      <c r="C4" s="4">
        <v>1</v>
      </c>
      <c r="D4" s="6">
        <v>1523</v>
      </c>
      <c r="E4" s="5">
        <v>50.99127272727273</v>
      </c>
      <c r="F4" s="5">
        <v>0.70754545454545459</v>
      </c>
      <c r="G4" s="5">
        <v>16.853636363636365</v>
      </c>
      <c r="H4" s="5">
        <v>8.5084545454545442</v>
      </c>
      <c r="I4" s="5">
        <v>7.0810000000000004</v>
      </c>
      <c r="J4" s="5">
        <v>10.34909090909091</v>
      </c>
      <c r="K4" s="5">
        <v>2.5061818181818181</v>
      </c>
      <c r="L4" s="5">
        <v>0.83545454545454545</v>
      </c>
      <c r="M4" s="4">
        <v>0</v>
      </c>
      <c r="N4" s="6">
        <v>1328</v>
      </c>
      <c r="O4" s="4" t="s">
        <v>114</v>
      </c>
    </row>
    <row r="5" spans="2:15">
      <c r="B5" s="4" t="s">
        <v>133</v>
      </c>
      <c r="C5" s="4">
        <v>1</v>
      </c>
      <c r="D5" s="6">
        <v>1523</v>
      </c>
      <c r="E5" s="5">
        <v>49.595666666666659</v>
      </c>
      <c r="F5" s="5">
        <v>1.1060000000000001</v>
      </c>
      <c r="G5" s="5">
        <v>17.333000000000002</v>
      </c>
      <c r="H5" s="5">
        <v>6.882083333333334</v>
      </c>
      <c r="I5" s="5">
        <v>7.2312499999999993</v>
      </c>
      <c r="J5" s="5">
        <v>10.566916666666668</v>
      </c>
      <c r="K5" s="5">
        <v>2.5329166666666669</v>
      </c>
      <c r="L5" s="5">
        <v>0.79666666666666686</v>
      </c>
      <c r="M5" s="4">
        <v>0</v>
      </c>
      <c r="N5" s="6">
        <v>1137</v>
      </c>
      <c r="O5" s="4" t="s">
        <v>114</v>
      </c>
    </row>
    <row r="6" spans="2:15">
      <c r="B6" s="4" t="s">
        <v>134</v>
      </c>
      <c r="C6" s="4">
        <v>1</v>
      </c>
      <c r="D6" s="6">
        <v>1523</v>
      </c>
      <c r="E6" s="5">
        <v>51.530499999999996</v>
      </c>
      <c r="F6" s="5">
        <v>0.72524999999999984</v>
      </c>
      <c r="G6" s="5">
        <v>16.872125</v>
      </c>
      <c r="H6" s="5">
        <v>6.8094999999999999</v>
      </c>
      <c r="I6" s="5">
        <v>7.0437500000000002</v>
      </c>
      <c r="J6" s="5">
        <v>10.456624999999999</v>
      </c>
      <c r="K6" s="5">
        <v>2.4969999999999999</v>
      </c>
      <c r="L6" s="5">
        <v>0.79275000000000007</v>
      </c>
      <c r="M6" s="4">
        <v>0</v>
      </c>
      <c r="N6" s="6">
        <v>1019.5</v>
      </c>
      <c r="O6" s="4" t="s">
        <v>114</v>
      </c>
    </row>
    <row r="7" spans="2:15">
      <c r="B7" s="4" t="s">
        <v>135</v>
      </c>
      <c r="C7" s="4">
        <v>1</v>
      </c>
      <c r="D7" s="6">
        <v>1523</v>
      </c>
      <c r="E7" s="5">
        <v>52.642333333333333</v>
      </c>
      <c r="F7" s="5">
        <v>0.75458333333333327</v>
      </c>
      <c r="G7" s="5">
        <v>17.426749999999998</v>
      </c>
      <c r="H7" s="5">
        <v>5.8211666666666657</v>
      </c>
      <c r="I7" s="5">
        <v>7.2148333333333348</v>
      </c>
      <c r="J7" s="5">
        <v>10.481083333333332</v>
      </c>
      <c r="K7" s="5">
        <v>2.5987499999999999</v>
      </c>
      <c r="L7" s="5">
        <v>0.82391666666666674</v>
      </c>
      <c r="M7" s="4">
        <v>0</v>
      </c>
      <c r="N7" s="6">
        <v>775.66666666666663</v>
      </c>
      <c r="O7" s="4" t="s">
        <v>114</v>
      </c>
    </row>
    <row r="8" spans="2:15">
      <c r="B8" s="4" t="s">
        <v>136</v>
      </c>
      <c r="C8" s="4">
        <v>1</v>
      </c>
      <c r="D8" s="6">
        <v>1523</v>
      </c>
      <c r="E8" s="5">
        <v>51.974666666666664</v>
      </c>
      <c r="F8" s="5">
        <v>1.1605555555555556</v>
      </c>
      <c r="G8" s="5">
        <v>17.166222222222224</v>
      </c>
      <c r="H8" s="5">
        <v>4.4308888888888891</v>
      </c>
      <c r="I8" s="5">
        <v>7.3298888888888882</v>
      </c>
      <c r="J8" s="5">
        <v>10.61188888888889</v>
      </c>
      <c r="K8" s="5">
        <v>2.4992222222222225</v>
      </c>
      <c r="L8" s="5">
        <v>0.85277777777777775</v>
      </c>
      <c r="M8" s="4">
        <v>3.21</v>
      </c>
      <c r="N8" s="6">
        <v>1401.7777777777778</v>
      </c>
      <c r="O8" s="4" t="s">
        <v>114</v>
      </c>
    </row>
    <row r="9" spans="2:15">
      <c r="B9" s="4" t="s">
        <v>15</v>
      </c>
      <c r="C9" s="4">
        <v>1</v>
      </c>
      <c r="D9" s="6">
        <v>1523</v>
      </c>
      <c r="E9" s="5">
        <v>51.76850000000001</v>
      </c>
      <c r="F9" s="5">
        <v>1.167</v>
      </c>
      <c r="G9" s="5">
        <v>17.957374999999999</v>
      </c>
      <c r="H9" s="5">
        <v>3.0608750000000002</v>
      </c>
      <c r="I9" s="5">
        <v>7.4856250000000006</v>
      </c>
      <c r="J9" s="5">
        <v>10.93525</v>
      </c>
      <c r="K9" s="5">
        <v>2.5582500000000001</v>
      </c>
      <c r="L9" s="5">
        <v>0.90349999999999997</v>
      </c>
      <c r="M9" s="4">
        <v>2.72</v>
      </c>
      <c r="N9" s="6">
        <v>1355</v>
      </c>
      <c r="O9" s="4" t="s">
        <v>114</v>
      </c>
    </row>
    <row r="10" spans="2:15">
      <c r="B10" s="4" t="s">
        <v>16</v>
      </c>
      <c r="C10" s="4">
        <v>1</v>
      </c>
      <c r="D10" s="6">
        <v>1523</v>
      </c>
      <c r="E10" s="5">
        <v>52.328142857142851</v>
      </c>
      <c r="F10" s="5">
        <v>1.1648571428571428</v>
      </c>
      <c r="G10" s="5">
        <v>18.371285714285712</v>
      </c>
      <c r="H10" s="5">
        <v>2.3370000000000002</v>
      </c>
      <c r="I10" s="5">
        <v>7.5945714285714283</v>
      </c>
      <c r="J10" s="5">
        <v>11.14357142857143</v>
      </c>
      <c r="K10" s="5">
        <v>2.8251428571428576</v>
      </c>
      <c r="L10" s="5">
        <v>0.97728571428571431</v>
      </c>
      <c r="M10" s="4">
        <v>1.7</v>
      </c>
      <c r="N10" s="6">
        <v>1255.4285714285713</v>
      </c>
      <c r="O10" s="4" t="s">
        <v>114</v>
      </c>
    </row>
    <row r="11" spans="2:15">
      <c r="B11" s="4" t="s">
        <v>17</v>
      </c>
      <c r="C11" s="4">
        <v>1</v>
      </c>
      <c r="D11" s="6">
        <v>1523</v>
      </c>
      <c r="E11" s="5">
        <v>52.244999999999997</v>
      </c>
      <c r="F11" s="5">
        <v>1.0876666666666666</v>
      </c>
      <c r="G11" s="5">
        <v>17.281333333333333</v>
      </c>
      <c r="H11" s="5">
        <v>5.969333333333334</v>
      </c>
      <c r="I11" s="5">
        <v>7.1735000000000007</v>
      </c>
      <c r="J11" s="5">
        <v>10.443</v>
      </c>
      <c r="K11" s="5">
        <v>2.5046666666666666</v>
      </c>
      <c r="L11" s="5">
        <v>0.80549999999999999</v>
      </c>
      <c r="M11" s="4">
        <v>1.21</v>
      </c>
      <c r="N11" s="6">
        <v>1150.6666666666667</v>
      </c>
      <c r="O11" s="4" t="s">
        <v>114</v>
      </c>
    </row>
    <row r="12" spans="2:15">
      <c r="B12" s="4" t="s">
        <v>18</v>
      </c>
      <c r="C12" s="4">
        <v>1</v>
      </c>
      <c r="D12" s="6">
        <v>1523</v>
      </c>
      <c r="E12" s="5">
        <v>52.732999999999997</v>
      </c>
      <c r="F12" s="5">
        <v>1.0957272727272727</v>
      </c>
      <c r="G12" s="5">
        <v>17.332545454545457</v>
      </c>
      <c r="H12" s="5">
        <v>5.9009999999999998</v>
      </c>
      <c r="I12" s="5">
        <v>7.1984545454545446</v>
      </c>
      <c r="J12" s="5">
        <v>10.510090909090909</v>
      </c>
      <c r="K12" s="5">
        <v>2.5489090909090915</v>
      </c>
      <c r="L12" s="5">
        <v>0.79109090909090907</v>
      </c>
      <c r="M12" s="4">
        <v>0</v>
      </c>
      <c r="N12" s="6">
        <v>1052.7272727272727</v>
      </c>
      <c r="O12" s="4" t="s">
        <v>114</v>
      </c>
    </row>
    <row r="13" spans="2:15">
      <c r="B13" s="4" t="s">
        <v>19</v>
      </c>
      <c r="C13" s="4">
        <v>1</v>
      </c>
      <c r="D13" s="6">
        <v>1523</v>
      </c>
      <c r="E13" s="5">
        <v>50.342999999999996</v>
      </c>
      <c r="F13" s="5">
        <v>1.0919999999999999</v>
      </c>
      <c r="G13" s="5">
        <v>17.293750000000003</v>
      </c>
      <c r="H13" s="5">
        <v>5.9216666666666669</v>
      </c>
      <c r="I13" s="5">
        <v>7.2053333333333329</v>
      </c>
      <c r="J13" s="5">
        <v>10.508750000000001</v>
      </c>
      <c r="K13" s="5">
        <v>2.5398333333333336</v>
      </c>
      <c r="L13" s="5">
        <v>0.79525000000000012</v>
      </c>
      <c r="M13" s="4">
        <v>0</v>
      </c>
      <c r="N13" s="6">
        <v>1069.3333333333333</v>
      </c>
      <c r="O13" s="4" t="s">
        <v>114</v>
      </c>
    </row>
    <row r="14" spans="2:15">
      <c r="B14" s="4" t="s">
        <v>137</v>
      </c>
      <c r="C14" s="4">
        <v>1</v>
      </c>
      <c r="D14" s="6">
        <v>1523</v>
      </c>
      <c r="E14" s="5">
        <v>49.885999999999996</v>
      </c>
      <c r="F14" s="5">
        <v>1.1513333333333333</v>
      </c>
      <c r="G14" s="5">
        <v>17.900000000000002</v>
      </c>
      <c r="H14" s="5">
        <v>5.2056666666666667</v>
      </c>
      <c r="I14" s="5">
        <v>7.3269999999999991</v>
      </c>
      <c r="J14" s="5">
        <v>10.712333333333333</v>
      </c>
      <c r="K14" s="5">
        <v>2.5184999999999995</v>
      </c>
      <c r="L14" s="5">
        <v>0.8115</v>
      </c>
      <c r="M14" s="4">
        <v>0</v>
      </c>
      <c r="N14" s="6">
        <v>1061.3333333333333</v>
      </c>
      <c r="O14" s="4" t="s">
        <v>114</v>
      </c>
    </row>
    <row r="15" spans="2:15">
      <c r="B15" s="4" t="s">
        <v>20</v>
      </c>
      <c r="C15" s="4">
        <v>1</v>
      </c>
      <c r="D15" s="6">
        <v>1523</v>
      </c>
      <c r="E15" s="5">
        <v>49.595666666666659</v>
      </c>
      <c r="F15" s="5">
        <v>1.1060000000000001</v>
      </c>
      <c r="G15" s="5">
        <v>17.333000000000002</v>
      </c>
      <c r="H15" s="5">
        <v>6.882083333333334</v>
      </c>
      <c r="I15" s="5">
        <v>7.2312499999999993</v>
      </c>
      <c r="J15" s="5">
        <v>10.566916666666668</v>
      </c>
      <c r="K15" s="5">
        <v>2.5329166666666669</v>
      </c>
      <c r="L15" s="5">
        <v>0.79666666666666686</v>
      </c>
      <c r="M15" s="4">
        <v>0</v>
      </c>
      <c r="N15" s="6">
        <v>1137</v>
      </c>
      <c r="O15" s="4" t="s">
        <v>114</v>
      </c>
    </row>
    <row r="16" spans="2:15">
      <c r="B16" s="4" t="s">
        <v>138</v>
      </c>
      <c r="C16" s="4">
        <v>2.5</v>
      </c>
      <c r="D16" s="6">
        <v>1673</v>
      </c>
      <c r="E16" s="5">
        <v>48.906777777777769</v>
      </c>
      <c r="F16" s="5">
        <v>1.0683333333333336</v>
      </c>
      <c r="G16" s="5">
        <v>15.873666666666663</v>
      </c>
      <c r="H16" s="5">
        <v>10.260444444444445</v>
      </c>
      <c r="I16" s="5">
        <v>6.9497777777777765</v>
      </c>
      <c r="J16" s="5">
        <v>9.8157777777777788</v>
      </c>
      <c r="K16" s="5">
        <v>2.3137777777777777</v>
      </c>
      <c r="L16" s="5">
        <v>0.73133333333333339</v>
      </c>
      <c r="M16" s="4">
        <v>0</v>
      </c>
      <c r="N16" s="6">
        <v>1879.5555555555557</v>
      </c>
      <c r="O16" s="4" t="s">
        <v>114</v>
      </c>
    </row>
    <row r="17" spans="2:15">
      <c r="B17" s="4" t="s">
        <v>139</v>
      </c>
      <c r="C17" s="4">
        <v>2.5</v>
      </c>
      <c r="D17" s="6">
        <v>1673</v>
      </c>
      <c r="E17" s="5">
        <v>47.544124999999994</v>
      </c>
      <c r="F17" s="5">
        <v>1.034</v>
      </c>
      <c r="G17" s="5">
        <v>15.851125</v>
      </c>
      <c r="H17" s="5">
        <v>10.109624999999999</v>
      </c>
      <c r="I17" s="5">
        <v>6.8691250000000004</v>
      </c>
      <c r="J17" s="5">
        <v>9.7362500000000001</v>
      </c>
      <c r="K17" s="5">
        <v>2.29575</v>
      </c>
      <c r="L17" s="5">
        <v>0.72662500000000019</v>
      </c>
      <c r="M17" s="4">
        <v>0</v>
      </c>
      <c r="N17" s="6">
        <v>1803.5</v>
      </c>
      <c r="O17" s="4" t="s">
        <v>114</v>
      </c>
    </row>
    <row r="18" spans="2:15">
      <c r="B18" s="4" t="s">
        <v>140</v>
      </c>
      <c r="C18" s="4">
        <v>2.5</v>
      </c>
      <c r="D18" s="6">
        <v>1673</v>
      </c>
      <c r="E18" s="5">
        <v>50.062333333333328</v>
      </c>
      <c r="F18" s="5">
        <v>1.1273333333333333</v>
      </c>
      <c r="G18" s="5">
        <v>16.836166666666667</v>
      </c>
      <c r="H18" s="5">
        <v>9.3811666666666671</v>
      </c>
      <c r="I18" s="5">
        <v>7.1353333333333326</v>
      </c>
      <c r="J18" s="5">
        <v>10.318</v>
      </c>
      <c r="K18" s="5">
        <v>2.4903333333333335</v>
      </c>
      <c r="L18" s="5">
        <v>0.77400000000000002</v>
      </c>
      <c r="M18" s="4">
        <v>0</v>
      </c>
      <c r="N18" s="6">
        <v>1488</v>
      </c>
      <c r="O18" s="4" t="s">
        <v>114</v>
      </c>
    </row>
    <row r="19" spans="2:15">
      <c r="B19" s="4" t="s">
        <v>141</v>
      </c>
      <c r="C19" s="4">
        <v>2.5</v>
      </c>
      <c r="D19" s="6">
        <v>1673</v>
      </c>
      <c r="E19" s="5">
        <v>48.149880000000003</v>
      </c>
      <c r="F19" s="5">
        <v>1.0543800000000001</v>
      </c>
      <c r="G19" s="5">
        <v>15.850250000000001</v>
      </c>
      <c r="H19" s="5">
        <v>9.4673800000000004</v>
      </c>
      <c r="I19" s="5">
        <v>6.8120000000000003</v>
      </c>
      <c r="J19" s="5">
        <v>9.6802499999999991</v>
      </c>
      <c r="K19" s="5">
        <v>2.3734999999999999</v>
      </c>
      <c r="L19" s="5">
        <v>0.76036999999999999</v>
      </c>
      <c r="M19" s="4">
        <v>0</v>
      </c>
      <c r="N19" s="6">
        <v>1390</v>
      </c>
      <c r="O19" s="4" t="s">
        <v>114</v>
      </c>
    </row>
    <row r="20" spans="2:15">
      <c r="B20" s="4" t="s">
        <v>25</v>
      </c>
      <c r="C20" s="4">
        <v>1.5</v>
      </c>
      <c r="D20" s="6">
        <v>1673.15</v>
      </c>
      <c r="E20" s="5">
        <v>52.034325000000003</v>
      </c>
      <c r="F20" s="5">
        <v>0</v>
      </c>
      <c r="G20" s="5">
        <v>15.595525</v>
      </c>
      <c r="H20" s="5">
        <v>9.1654250000000008</v>
      </c>
      <c r="I20" s="5">
        <v>8.9821999999999989</v>
      </c>
      <c r="J20" s="5">
        <v>10.595425000000001</v>
      </c>
      <c r="K20" s="5">
        <v>0</v>
      </c>
      <c r="L20" s="5">
        <v>0</v>
      </c>
      <c r="M20" s="4">
        <v>0</v>
      </c>
      <c r="N20" s="6">
        <v>2164.9999999999995</v>
      </c>
      <c r="O20" s="4" t="s">
        <v>26</v>
      </c>
    </row>
    <row r="21" spans="2:15">
      <c r="B21" s="4" t="s">
        <v>27</v>
      </c>
      <c r="C21" s="4">
        <v>1.5</v>
      </c>
      <c r="D21" s="6">
        <v>1673.15</v>
      </c>
      <c r="E21" s="5">
        <v>47.516576923076933</v>
      </c>
      <c r="F21" s="5">
        <v>0.78131153846153834</v>
      </c>
      <c r="G21" s="5">
        <v>14.891480769230769</v>
      </c>
      <c r="H21" s="5">
        <v>9.0625230769230765</v>
      </c>
      <c r="I21" s="5">
        <v>9.9915576923076905</v>
      </c>
      <c r="J21" s="5">
        <v>11.889257692307693</v>
      </c>
      <c r="K21" s="5">
        <v>1.7587538461538459</v>
      </c>
      <c r="L21" s="5">
        <v>0</v>
      </c>
      <c r="M21" s="4">
        <v>0</v>
      </c>
      <c r="N21" s="6">
        <v>2347.6538461538462</v>
      </c>
      <c r="O21" s="4" t="s">
        <v>26</v>
      </c>
    </row>
    <row r="22" spans="2:15">
      <c r="B22" s="4" t="s">
        <v>28</v>
      </c>
      <c r="C22" s="4">
        <v>1.5</v>
      </c>
      <c r="D22" s="6">
        <v>1673.15</v>
      </c>
      <c r="E22" s="5">
        <v>48.233589743589732</v>
      </c>
      <c r="F22" s="5">
        <v>0</v>
      </c>
      <c r="G22" s="5">
        <v>15.000430769230778</v>
      </c>
      <c r="H22" s="5">
        <v>8.2766487179487171</v>
      </c>
      <c r="I22" s="5">
        <v>10.062653846153845</v>
      </c>
      <c r="J22" s="5">
        <v>11.989420512820514</v>
      </c>
      <c r="K22" s="5">
        <v>1.7984487179487183</v>
      </c>
      <c r="L22" s="5">
        <v>0</v>
      </c>
      <c r="M22" s="4">
        <v>0</v>
      </c>
      <c r="N22" s="6">
        <v>2343.1025641025644</v>
      </c>
      <c r="O22" s="4" t="s">
        <v>26</v>
      </c>
    </row>
    <row r="23" spans="2:15">
      <c r="B23" s="4" t="s">
        <v>29</v>
      </c>
      <c r="C23" s="4">
        <v>0.99999999999999989</v>
      </c>
      <c r="D23" s="6">
        <v>1523</v>
      </c>
      <c r="E23" s="5">
        <v>49.9</v>
      </c>
      <c r="F23" s="5">
        <v>1.38</v>
      </c>
      <c r="G23" s="5">
        <v>16.600000000000001</v>
      </c>
      <c r="H23" s="5">
        <v>10.5</v>
      </c>
      <c r="I23" s="5">
        <v>7.77</v>
      </c>
      <c r="J23" s="5">
        <v>10.79</v>
      </c>
      <c r="K23" s="5">
        <v>2.71</v>
      </c>
      <c r="L23" s="5">
        <v>0.12</v>
      </c>
      <c r="M23" s="4">
        <v>0.9</v>
      </c>
      <c r="N23" s="6">
        <v>1180</v>
      </c>
      <c r="O23" s="4" t="s">
        <v>30</v>
      </c>
    </row>
    <row r="24" spans="2:15">
      <c r="B24" s="4" t="s">
        <v>31</v>
      </c>
      <c r="C24" s="4">
        <v>0.99999999999999989</v>
      </c>
      <c r="D24" s="6">
        <v>1523</v>
      </c>
      <c r="E24" s="5">
        <v>49.8</v>
      </c>
      <c r="F24" s="5">
        <v>1.31</v>
      </c>
      <c r="G24" s="5">
        <v>15.8</v>
      </c>
      <c r="H24" s="5">
        <v>10.1</v>
      </c>
      <c r="I24" s="5">
        <v>8.58</v>
      </c>
      <c r="J24" s="5">
        <v>11.24</v>
      </c>
      <c r="K24" s="5">
        <v>2.48</v>
      </c>
      <c r="L24" s="5">
        <v>0.09</v>
      </c>
      <c r="M24" s="4">
        <v>0.7</v>
      </c>
      <c r="N24" s="6">
        <v>1246</v>
      </c>
      <c r="O24" s="4" t="s">
        <v>30</v>
      </c>
    </row>
    <row r="25" spans="2:15">
      <c r="B25" s="4" t="s">
        <v>32</v>
      </c>
      <c r="C25" s="4">
        <v>0.99999999999999989</v>
      </c>
      <c r="D25" s="6">
        <v>1523</v>
      </c>
      <c r="E25" s="5">
        <v>49.6</v>
      </c>
      <c r="F25" s="5">
        <v>1.33</v>
      </c>
      <c r="G25" s="5">
        <v>14.9</v>
      </c>
      <c r="H25" s="5">
        <v>8.08</v>
      </c>
      <c r="I25" s="5">
        <v>8.59</v>
      </c>
      <c r="J25" s="5">
        <v>11.29</v>
      </c>
      <c r="K25" s="5">
        <v>2.25</v>
      </c>
      <c r="L25" s="5">
        <v>0.09</v>
      </c>
      <c r="M25" s="4">
        <v>5.9</v>
      </c>
      <c r="N25" s="6">
        <v>1765</v>
      </c>
      <c r="O25" s="4" t="s">
        <v>30</v>
      </c>
    </row>
    <row r="26" spans="2:15">
      <c r="B26" s="4" t="s">
        <v>33</v>
      </c>
      <c r="C26" s="4">
        <v>0.99999999999999989</v>
      </c>
      <c r="D26" s="6">
        <v>1523</v>
      </c>
      <c r="E26" s="5">
        <v>48.9</v>
      </c>
      <c r="F26" s="5">
        <v>1.31</v>
      </c>
      <c r="G26" s="5">
        <v>14.7</v>
      </c>
      <c r="H26" s="5">
        <v>9.59</v>
      </c>
      <c r="I26" s="5">
        <v>8.7899999999999991</v>
      </c>
      <c r="J26" s="5">
        <v>11.28</v>
      </c>
      <c r="K26" s="5">
        <v>2.3199999999999998</v>
      </c>
      <c r="L26" s="5">
        <v>0.09</v>
      </c>
      <c r="M26" s="4">
        <v>2.8</v>
      </c>
      <c r="N26" s="6">
        <v>1409</v>
      </c>
      <c r="O26" s="4" t="s">
        <v>30</v>
      </c>
    </row>
    <row r="27" spans="2:15">
      <c r="B27" s="4" t="s">
        <v>34</v>
      </c>
      <c r="C27" s="4">
        <v>0.99999999999999989</v>
      </c>
      <c r="D27" s="6">
        <v>1523</v>
      </c>
      <c r="E27" s="5">
        <v>49.7</v>
      </c>
      <c r="F27" s="5">
        <v>1.41</v>
      </c>
      <c r="G27" s="5">
        <v>16.100000000000001</v>
      </c>
      <c r="H27" s="5">
        <v>10.3</v>
      </c>
      <c r="I27" s="5">
        <v>7.85</v>
      </c>
      <c r="J27" s="5">
        <v>10.85</v>
      </c>
      <c r="K27" s="5">
        <v>2.65</v>
      </c>
      <c r="L27" s="5">
        <v>0.1</v>
      </c>
      <c r="M27" s="4">
        <v>0</v>
      </c>
      <c r="N27" s="6">
        <v>1218</v>
      </c>
      <c r="O27" s="4" t="s">
        <v>30</v>
      </c>
    </row>
    <row r="28" spans="2:15">
      <c r="B28" s="4" t="s">
        <v>35</v>
      </c>
      <c r="C28" s="4">
        <v>1.5</v>
      </c>
      <c r="D28" s="6">
        <v>1673.15</v>
      </c>
      <c r="E28" s="5">
        <v>47.157080000000001</v>
      </c>
      <c r="F28" s="5">
        <v>0.74460000000000004</v>
      </c>
      <c r="G28" s="5">
        <v>13.859400000000003</v>
      </c>
      <c r="H28" s="5">
        <v>12.545580000000001</v>
      </c>
      <c r="I28" s="5">
        <v>9.6499000000000006</v>
      </c>
      <c r="J28" s="5">
        <v>11.466654999999999</v>
      </c>
      <c r="K28" s="5">
        <v>1.7775050000000001</v>
      </c>
      <c r="L28" s="5">
        <v>0</v>
      </c>
      <c r="M28" s="4">
        <v>0</v>
      </c>
      <c r="N28" s="6">
        <v>2275.1199999999994</v>
      </c>
      <c r="O28" s="4" t="s">
        <v>36</v>
      </c>
    </row>
    <row r="29" spans="2:15">
      <c r="B29" s="4" t="s">
        <v>37</v>
      </c>
      <c r="C29" s="4">
        <v>1.5</v>
      </c>
      <c r="D29" s="6">
        <v>1673.15</v>
      </c>
      <c r="E29" s="5">
        <v>45.439570588235277</v>
      </c>
      <c r="F29" s="5">
        <v>0.72667058823529418</v>
      </c>
      <c r="G29" s="5">
        <v>14.020320588235295</v>
      </c>
      <c r="H29" s="5">
        <v>13.803317647058824</v>
      </c>
      <c r="I29" s="5">
        <v>9.0584764705882357</v>
      </c>
      <c r="J29" s="5">
        <v>10.966961764705884</v>
      </c>
      <c r="K29" s="5">
        <v>1.7023058823529409</v>
      </c>
      <c r="L29" s="5">
        <v>0</v>
      </c>
      <c r="M29" s="4">
        <v>0</v>
      </c>
      <c r="N29" s="6">
        <v>2020.7882352941176</v>
      </c>
      <c r="O29" s="4" t="s">
        <v>36</v>
      </c>
    </row>
    <row r="30" spans="2:15">
      <c r="B30" s="4" t="s">
        <v>38</v>
      </c>
      <c r="C30" s="4">
        <v>1.5</v>
      </c>
      <c r="D30" s="6">
        <v>1673.15</v>
      </c>
      <c r="E30" s="5">
        <v>45.538060000000009</v>
      </c>
      <c r="F30" s="5">
        <v>0.73965000000000014</v>
      </c>
      <c r="G30" s="5">
        <v>14.030189999999999</v>
      </c>
      <c r="H30" s="5">
        <v>13.876760000000001</v>
      </c>
      <c r="I30" s="5">
        <v>10.108459999999999</v>
      </c>
      <c r="J30" s="5">
        <v>11.064499999999999</v>
      </c>
      <c r="K30" s="5">
        <v>1.6097300000000001</v>
      </c>
      <c r="L30" s="5">
        <v>0</v>
      </c>
      <c r="M30" s="4">
        <v>0</v>
      </c>
      <c r="N30" s="6">
        <v>2088.1999999999998</v>
      </c>
      <c r="O30" s="4" t="s">
        <v>36</v>
      </c>
    </row>
    <row r="31" spans="2:15">
      <c r="B31" s="4" t="s">
        <v>39</v>
      </c>
      <c r="C31" s="4">
        <v>1.5</v>
      </c>
      <c r="D31" s="6">
        <v>1673.15</v>
      </c>
      <c r="E31" s="5">
        <v>49.387315000000001</v>
      </c>
      <c r="F31" s="5">
        <v>0.77069500000000002</v>
      </c>
      <c r="G31" s="5">
        <v>14.569650000000001</v>
      </c>
      <c r="H31" s="5">
        <v>9.2385699999999993</v>
      </c>
      <c r="I31" s="5">
        <v>10.10942</v>
      </c>
      <c r="J31" s="5">
        <v>11.806725</v>
      </c>
      <c r="K31" s="5">
        <v>2.0515000000000003</v>
      </c>
      <c r="L31" s="5">
        <v>0</v>
      </c>
      <c r="M31" s="4">
        <v>0</v>
      </c>
      <c r="N31" s="6">
        <v>1808.3799999999997</v>
      </c>
      <c r="O31" s="4" t="s">
        <v>36</v>
      </c>
    </row>
    <row r="32" spans="2:15">
      <c r="B32" s="4" t="s">
        <v>40</v>
      </c>
      <c r="C32" s="4">
        <v>1.5</v>
      </c>
      <c r="D32" s="6">
        <v>1673.15</v>
      </c>
      <c r="E32" s="5">
        <v>50.006242105263169</v>
      </c>
      <c r="F32" s="5">
        <v>0.80684385964912297</v>
      </c>
      <c r="G32" s="5">
        <v>15.122047368421056</v>
      </c>
      <c r="H32" s="5">
        <v>7.6183526315789445</v>
      </c>
      <c r="I32" s="5">
        <v>10.177252631578945</v>
      </c>
      <c r="J32" s="5">
        <v>12.113650877192981</v>
      </c>
      <c r="K32" s="5">
        <v>1.9633385964912284</v>
      </c>
      <c r="L32" s="5">
        <v>0</v>
      </c>
      <c r="M32" s="4">
        <v>0</v>
      </c>
      <c r="N32" s="6">
        <v>1560.7438596491224</v>
      </c>
      <c r="O32" s="4" t="s">
        <v>36</v>
      </c>
    </row>
    <row r="33" spans="2:15">
      <c r="B33" s="4" t="s">
        <v>41</v>
      </c>
      <c r="C33" s="4">
        <v>1.5</v>
      </c>
      <c r="D33" s="6">
        <v>1673.15</v>
      </c>
      <c r="E33" s="5">
        <v>48.844085</v>
      </c>
      <c r="F33" s="5">
        <v>0.78947999999999996</v>
      </c>
      <c r="G33" s="5">
        <v>14.471474999999998</v>
      </c>
      <c r="H33" s="5">
        <v>8.8190800000000014</v>
      </c>
      <c r="I33" s="5">
        <v>10.397179999999997</v>
      </c>
      <c r="J33" s="5">
        <v>12.072360000000003</v>
      </c>
      <c r="K33" s="5">
        <v>2.0579149999999999</v>
      </c>
      <c r="L33" s="5">
        <v>0</v>
      </c>
      <c r="M33" s="4">
        <v>0</v>
      </c>
      <c r="N33" s="6">
        <v>1749.66</v>
      </c>
      <c r="O33" s="4" t="s">
        <v>36</v>
      </c>
    </row>
    <row r="34" spans="2:15">
      <c r="B34" s="4" t="s">
        <v>42</v>
      </c>
      <c r="C34" s="4">
        <v>1.5</v>
      </c>
      <c r="D34" s="6">
        <v>1673.15</v>
      </c>
      <c r="E34" s="5">
        <v>49.342411764705894</v>
      </c>
      <c r="F34" s="5">
        <v>0.78885294117647053</v>
      </c>
      <c r="G34" s="5">
        <v>14.745505882352939</v>
      </c>
      <c r="H34" s="5">
        <v>8.3926764705882348</v>
      </c>
      <c r="I34" s="5">
        <v>10.093323529411764</v>
      </c>
      <c r="J34" s="5">
        <v>12.115182352941176</v>
      </c>
      <c r="K34" s="5">
        <v>1.935305882352941</v>
      </c>
      <c r="L34" s="5">
        <v>0</v>
      </c>
      <c r="M34" s="4">
        <v>0</v>
      </c>
      <c r="N34" s="6">
        <v>1959.6235294117641</v>
      </c>
      <c r="O34" s="4" t="s">
        <v>36</v>
      </c>
    </row>
    <row r="35" spans="2:15">
      <c r="B35" s="4" t="s">
        <v>43</v>
      </c>
      <c r="C35" s="4">
        <v>1.5</v>
      </c>
      <c r="D35" s="6">
        <v>1673.15</v>
      </c>
      <c r="E35" s="5">
        <v>48.581367567567582</v>
      </c>
      <c r="F35" s="5">
        <v>0.76759459459459456</v>
      </c>
      <c r="G35" s="5">
        <v>14.413908108108107</v>
      </c>
      <c r="H35" s="5">
        <v>7.4528486486486507</v>
      </c>
      <c r="I35" s="5">
        <v>10.04411081081081</v>
      </c>
      <c r="J35" s="5">
        <v>12.693791891891891</v>
      </c>
      <c r="K35" s="5">
        <v>2.5114783783783787</v>
      </c>
      <c r="L35" s="5">
        <v>0</v>
      </c>
      <c r="M35" s="4">
        <v>0</v>
      </c>
      <c r="N35" s="6">
        <v>2183.65</v>
      </c>
      <c r="O35" s="4" t="s">
        <v>36</v>
      </c>
    </row>
    <row r="36" spans="2:15">
      <c r="B36" s="4" t="s">
        <v>44</v>
      </c>
      <c r="C36" s="4">
        <v>1.5</v>
      </c>
      <c r="D36" s="6">
        <v>1673.15</v>
      </c>
      <c r="E36" s="5">
        <v>49.282002702702705</v>
      </c>
      <c r="F36" s="5">
        <v>0.80236756756756733</v>
      </c>
      <c r="G36" s="5">
        <v>14.610067567567571</v>
      </c>
      <c r="H36" s="5">
        <v>7.1997081081081085</v>
      </c>
      <c r="I36" s="5">
        <v>10.209951351351352</v>
      </c>
      <c r="J36" s="5">
        <v>12.311567567567568</v>
      </c>
      <c r="K36" s="5">
        <v>1.8806594594594594</v>
      </c>
      <c r="L36" s="5">
        <v>0</v>
      </c>
      <c r="M36" s="4">
        <v>0</v>
      </c>
      <c r="N36" s="6">
        <v>1633.3621621621619</v>
      </c>
      <c r="O36" s="4" t="s">
        <v>36</v>
      </c>
    </row>
    <row r="37" spans="2:15">
      <c r="B37" s="4" t="s">
        <v>45</v>
      </c>
      <c r="C37" s="4">
        <v>1.5</v>
      </c>
      <c r="D37" s="6">
        <v>1673.15</v>
      </c>
      <c r="E37" s="5">
        <v>45.063779999999994</v>
      </c>
      <c r="F37" s="5">
        <v>1.2100000000000003E-2</v>
      </c>
      <c r="G37" s="5">
        <v>17.640820000000001</v>
      </c>
      <c r="H37" s="5">
        <v>3.2953050000000004</v>
      </c>
      <c r="I37" s="5">
        <v>15.019500000000003</v>
      </c>
      <c r="J37" s="5">
        <v>17.346545000000003</v>
      </c>
      <c r="K37" s="5">
        <v>8.5600000000000009E-2</v>
      </c>
      <c r="L37" s="5">
        <v>0</v>
      </c>
      <c r="M37" s="4">
        <v>0</v>
      </c>
      <c r="N37" s="6">
        <v>2145.9499999999998</v>
      </c>
      <c r="O37" s="4" t="s">
        <v>36</v>
      </c>
    </row>
    <row r="38" spans="2:15">
      <c r="B38" s="4" t="s">
        <v>46</v>
      </c>
      <c r="C38" s="4">
        <v>1.5</v>
      </c>
      <c r="D38" s="6">
        <v>1673.15</v>
      </c>
      <c r="E38" s="5">
        <v>43.915559999999999</v>
      </c>
      <c r="F38" s="5">
        <v>1.5430000000000003E-2</v>
      </c>
      <c r="G38" s="5">
        <v>15.944889999999997</v>
      </c>
      <c r="H38" s="5">
        <v>4.4213500000000003</v>
      </c>
      <c r="I38" s="5">
        <v>15.511900000000001</v>
      </c>
      <c r="J38" s="5">
        <v>16.806550000000001</v>
      </c>
      <c r="K38" s="5">
        <v>0.23460999999999999</v>
      </c>
      <c r="L38" s="5">
        <v>0</v>
      </c>
      <c r="M38" s="4">
        <v>0</v>
      </c>
      <c r="N38" s="6">
        <v>1164.8</v>
      </c>
      <c r="O38" s="4" t="s">
        <v>36</v>
      </c>
    </row>
    <row r="39" spans="2:15">
      <c r="B39" s="4" t="s">
        <v>47</v>
      </c>
      <c r="C39" s="4">
        <v>1.5</v>
      </c>
      <c r="D39" s="6">
        <v>1673.15</v>
      </c>
      <c r="E39" s="5">
        <v>46.721191666666662</v>
      </c>
      <c r="F39" s="5">
        <v>0.73078333333333323</v>
      </c>
      <c r="G39" s="5">
        <v>14.322341666666667</v>
      </c>
      <c r="H39" s="5">
        <v>11.566708333333336</v>
      </c>
      <c r="I39" s="5">
        <v>9.4975166666666659</v>
      </c>
      <c r="J39" s="5">
        <v>11.316566666666667</v>
      </c>
      <c r="K39" s="5">
        <v>1.5317000000000001</v>
      </c>
      <c r="L39" s="5">
        <v>0.13460967741935484</v>
      </c>
      <c r="M39" s="4">
        <v>0</v>
      </c>
      <c r="N39" s="6">
        <v>1015.5833333333335</v>
      </c>
      <c r="O39" s="4" t="s">
        <v>36</v>
      </c>
    </row>
    <row r="40" spans="2:15">
      <c r="B40" s="4" t="s">
        <v>48</v>
      </c>
      <c r="C40" s="4">
        <v>1.5</v>
      </c>
      <c r="D40" s="6">
        <v>1573.15</v>
      </c>
      <c r="E40" s="5">
        <v>48.498829411764689</v>
      </c>
      <c r="F40" s="5">
        <v>0.80057058823529403</v>
      </c>
      <c r="G40" s="5">
        <v>14.810220588235293</v>
      </c>
      <c r="H40" s="5">
        <v>9.2442529411764696</v>
      </c>
      <c r="I40" s="5">
        <v>10.04686764705882</v>
      </c>
      <c r="J40" s="5">
        <v>12.064755882352941</v>
      </c>
      <c r="K40" s="5">
        <v>1.8097823529411763</v>
      </c>
      <c r="L40" s="5">
        <v>0</v>
      </c>
      <c r="M40" s="4">
        <v>0</v>
      </c>
      <c r="N40" s="6">
        <v>1676.623529411765</v>
      </c>
      <c r="O40" s="4" t="s">
        <v>36</v>
      </c>
    </row>
    <row r="41" spans="2:15">
      <c r="B41" s="4" t="s">
        <v>49</v>
      </c>
      <c r="C41" s="4">
        <v>1.5</v>
      </c>
      <c r="D41" s="6">
        <v>1773.15</v>
      </c>
      <c r="E41" s="5">
        <v>49.157579999999989</v>
      </c>
      <c r="F41" s="5">
        <v>0.81021142857142847</v>
      </c>
      <c r="G41" s="5">
        <v>15.086042857142855</v>
      </c>
      <c r="H41" s="5">
        <v>8.7431485714285682</v>
      </c>
      <c r="I41" s="5">
        <v>10.163397142857139</v>
      </c>
      <c r="J41" s="5">
        <v>12.280060000000001</v>
      </c>
      <c r="K41" s="5">
        <v>1.9196257142857145</v>
      </c>
      <c r="L41" s="5">
        <v>0</v>
      </c>
      <c r="M41" s="4">
        <v>0</v>
      </c>
      <c r="N41" s="6">
        <v>2852.8342857142861</v>
      </c>
      <c r="O41" s="4" t="s">
        <v>36</v>
      </c>
    </row>
    <row r="42" spans="2:15">
      <c r="B42" s="4" t="s">
        <v>50</v>
      </c>
      <c r="C42" s="4">
        <v>1.5</v>
      </c>
      <c r="D42" s="6">
        <v>1573.15</v>
      </c>
      <c r="E42" s="5">
        <v>48.223857142857142</v>
      </c>
      <c r="F42" s="5">
        <v>0.88748571428571432</v>
      </c>
      <c r="G42" s="5">
        <v>16.822500000000002</v>
      </c>
      <c r="H42" s="5">
        <v>9.6158571428571413</v>
      </c>
      <c r="I42" s="5">
        <v>8.5158000000000005</v>
      </c>
      <c r="J42" s="5">
        <v>10.866957142857142</v>
      </c>
      <c r="K42" s="5">
        <v>2.0238142857142853</v>
      </c>
      <c r="L42" s="5">
        <v>0.21314090909090908</v>
      </c>
      <c r="M42" s="4">
        <v>0</v>
      </c>
      <c r="N42" s="6">
        <v>1371.2857142857142</v>
      </c>
      <c r="O42" s="4" t="s">
        <v>36</v>
      </c>
    </row>
    <row r="43" spans="2:15">
      <c r="B43" s="4" t="s">
        <v>51</v>
      </c>
      <c r="C43" s="4">
        <v>1.5</v>
      </c>
      <c r="D43" s="6">
        <v>1923.15</v>
      </c>
      <c r="E43" s="5">
        <v>45.64306818181818</v>
      </c>
      <c r="F43" s="5">
        <v>0</v>
      </c>
      <c r="G43" s="5">
        <v>17.783599999999993</v>
      </c>
      <c r="H43" s="5">
        <v>3.0084045454545447</v>
      </c>
      <c r="I43" s="5">
        <v>16.773568181818177</v>
      </c>
      <c r="J43" s="5">
        <v>16.771263636363635</v>
      </c>
      <c r="K43" s="5">
        <v>0.11997272727272729</v>
      </c>
      <c r="L43" s="5">
        <v>0</v>
      </c>
      <c r="M43" s="4">
        <v>0</v>
      </c>
      <c r="N43" s="6">
        <v>4672.9818181818182</v>
      </c>
      <c r="O43" s="4" t="s">
        <v>36</v>
      </c>
    </row>
    <row r="44" spans="2:15">
      <c r="B44" s="4" t="s">
        <v>52</v>
      </c>
      <c r="C44" s="4">
        <v>1.5</v>
      </c>
      <c r="D44" s="6">
        <v>1873.15</v>
      </c>
      <c r="E44" s="5">
        <v>44.651900000000005</v>
      </c>
      <c r="F44" s="5">
        <v>0</v>
      </c>
      <c r="G44" s="5">
        <v>17.669844827586214</v>
      </c>
      <c r="H44" s="5">
        <v>3.1150275862068972</v>
      </c>
      <c r="I44" s="5">
        <v>16.75254482758621</v>
      </c>
      <c r="J44" s="5">
        <v>16.706037931034487</v>
      </c>
      <c r="K44" s="5">
        <v>0.14201724137931032</v>
      </c>
      <c r="L44" s="5">
        <v>0</v>
      </c>
      <c r="M44" s="4">
        <v>0</v>
      </c>
      <c r="N44" s="6">
        <v>4692.9379310344821</v>
      </c>
      <c r="O44" s="4" t="s">
        <v>36</v>
      </c>
    </row>
    <row r="45" spans="2:15">
      <c r="B45" s="4" t="s">
        <v>53</v>
      </c>
      <c r="C45" s="4">
        <v>1.5</v>
      </c>
      <c r="D45" s="6">
        <v>1773.15</v>
      </c>
      <c r="E45" s="5">
        <v>44.727479999999993</v>
      </c>
      <c r="F45" s="5">
        <v>0</v>
      </c>
      <c r="G45" s="5">
        <v>17.541005000000002</v>
      </c>
      <c r="H45" s="5">
        <v>3.4930924999999995</v>
      </c>
      <c r="I45" s="5">
        <v>16.565225000000005</v>
      </c>
      <c r="J45" s="5">
        <v>16.669359999999994</v>
      </c>
      <c r="K45" s="5">
        <v>7.2492499999999974E-2</v>
      </c>
      <c r="L45" s="5">
        <v>0</v>
      </c>
      <c r="M45" s="4">
        <v>0</v>
      </c>
      <c r="N45" s="6">
        <v>3170.9700000000003</v>
      </c>
      <c r="O45" s="4" t="s">
        <v>36</v>
      </c>
    </row>
    <row r="46" spans="2:15">
      <c r="B46" s="4">
        <v>1418</v>
      </c>
      <c r="C46" s="4">
        <v>1.5</v>
      </c>
      <c r="D46" s="6">
        <v>1733.15</v>
      </c>
      <c r="E46" s="5">
        <v>45.824184615384624</v>
      </c>
      <c r="F46" s="5">
        <v>0</v>
      </c>
      <c r="G46" s="5">
        <v>9.9008282051282066</v>
      </c>
      <c r="H46" s="5">
        <v>3.7915743589743602</v>
      </c>
      <c r="I46" s="5">
        <v>17.443412820512822</v>
      </c>
      <c r="J46" s="5">
        <v>18.51300512820513</v>
      </c>
      <c r="K46" s="5">
        <v>0</v>
      </c>
      <c r="L46" s="5">
        <v>0</v>
      </c>
      <c r="M46" s="4">
        <v>0</v>
      </c>
      <c r="N46" s="6">
        <v>3433.1578947368416</v>
      </c>
      <c r="O46" s="4" t="s">
        <v>54</v>
      </c>
    </row>
    <row r="47" spans="2:15">
      <c r="B47" s="4">
        <v>1419</v>
      </c>
      <c r="C47" s="4">
        <v>1.5</v>
      </c>
      <c r="D47" s="6">
        <v>1733.15</v>
      </c>
      <c r="E47" s="5">
        <v>47.548707692307694</v>
      </c>
      <c r="F47" s="5">
        <v>0</v>
      </c>
      <c r="G47" s="5">
        <v>10.758657692307695</v>
      </c>
      <c r="H47" s="5">
        <v>3.3020038461538466</v>
      </c>
      <c r="I47" s="5">
        <v>17.439111538461539</v>
      </c>
      <c r="J47" s="5">
        <v>19.774157692307693</v>
      </c>
      <c r="K47" s="5">
        <v>0</v>
      </c>
      <c r="L47" s="5">
        <v>0</v>
      </c>
      <c r="M47" s="4">
        <v>0</v>
      </c>
      <c r="N47" s="6">
        <v>3416.9615384615395</v>
      </c>
      <c r="O47" s="4" t="s">
        <v>54</v>
      </c>
    </row>
    <row r="48" spans="2:15">
      <c r="B48" s="4" t="s">
        <v>55</v>
      </c>
      <c r="C48" s="4">
        <v>0.10280000000000002</v>
      </c>
      <c r="D48" s="6">
        <v>1473</v>
      </c>
      <c r="E48" s="5">
        <v>47.1</v>
      </c>
      <c r="F48" s="5">
        <v>0.94</v>
      </c>
      <c r="G48" s="5">
        <v>13.8</v>
      </c>
      <c r="H48" s="5">
        <v>6.76</v>
      </c>
      <c r="I48" s="5">
        <v>6.99</v>
      </c>
      <c r="J48" s="5">
        <v>12</v>
      </c>
      <c r="K48" s="5">
        <v>1.8</v>
      </c>
      <c r="L48" s="5">
        <v>5.35</v>
      </c>
      <c r="M48" s="4">
        <v>2.88</v>
      </c>
      <c r="N48" s="6">
        <v>2134</v>
      </c>
      <c r="O48" s="4" t="s">
        <v>115</v>
      </c>
    </row>
    <row r="49" spans="2:15">
      <c r="B49" s="4" t="s">
        <v>56</v>
      </c>
      <c r="C49" s="4">
        <v>0.10280000000000002</v>
      </c>
      <c r="D49" s="6">
        <v>1473</v>
      </c>
      <c r="E49" s="5">
        <v>45.55</v>
      </c>
      <c r="F49" s="5">
        <v>1.58</v>
      </c>
      <c r="G49" s="5">
        <v>15.64</v>
      </c>
      <c r="H49" s="5">
        <v>9.11</v>
      </c>
      <c r="I49" s="5">
        <v>6.28</v>
      </c>
      <c r="J49" s="5">
        <v>9.9600000000000009</v>
      </c>
      <c r="K49" s="5">
        <v>3.38</v>
      </c>
      <c r="L49" s="5">
        <v>1.87</v>
      </c>
      <c r="M49" s="4">
        <v>1.7</v>
      </c>
      <c r="N49" s="6">
        <v>2173</v>
      </c>
      <c r="O49" s="4" t="s">
        <v>115</v>
      </c>
    </row>
    <row r="50" spans="2:15">
      <c r="B50" s="4" t="s">
        <v>57</v>
      </c>
      <c r="C50" s="4">
        <v>9.8400000000000001E-2</v>
      </c>
      <c r="D50" s="6">
        <v>1323</v>
      </c>
      <c r="E50" s="5">
        <v>49.21</v>
      </c>
      <c r="F50" s="5">
        <v>1.85</v>
      </c>
      <c r="G50" s="5">
        <v>17.86</v>
      </c>
      <c r="H50" s="5">
        <v>10.16</v>
      </c>
      <c r="I50" s="5">
        <v>4.3600000000000003</v>
      </c>
      <c r="J50" s="5">
        <v>9.66</v>
      </c>
      <c r="K50" s="5">
        <v>4.1100000000000003</v>
      </c>
      <c r="L50" s="5">
        <v>2.64</v>
      </c>
      <c r="M50" s="4">
        <v>3.61</v>
      </c>
      <c r="N50" s="6">
        <v>1105</v>
      </c>
      <c r="O50" s="4" t="s">
        <v>115</v>
      </c>
    </row>
    <row r="51" spans="2:15">
      <c r="B51" s="4" t="s">
        <v>58</v>
      </c>
      <c r="C51" s="4">
        <v>9.8400000000000001E-2</v>
      </c>
      <c r="D51" s="6">
        <v>1323</v>
      </c>
      <c r="E51" s="5">
        <v>48.6</v>
      </c>
      <c r="F51" s="5">
        <v>1.85</v>
      </c>
      <c r="G51" s="5">
        <v>17.670000000000002</v>
      </c>
      <c r="H51" s="5">
        <v>10.34</v>
      </c>
      <c r="I51" s="5">
        <v>4.9000000000000004</v>
      </c>
      <c r="J51" s="5">
        <v>10.79</v>
      </c>
      <c r="K51" s="5">
        <v>3.52</v>
      </c>
      <c r="L51" s="5">
        <v>2.21</v>
      </c>
      <c r="M51" s="4">
        <v>5.03</v>
      </c>
      <c r="N51" s="6">
        <v>1355</v>
      </c>
      <c r="O51" s="4" t="s">
        <v>115</v>
      </c>
    </row>
    <row r="52" spans="2:15">
      <c r="B52" s="4" t="s">
        <v>59</v>
      </c>
      <c r="C52" s="4">
        <v>0.10280000000000002</v>
      </c>
      <c r="D52" s="6">
        <v>1473</v>
      </c>
      <c r="E52" s="5">
        <v>48.32</v>
      </c>
      <c r="F52" s="5">
        <v>0.79</v>
      </c>
      <c r="G52" s="5">
        <v>14.96</v>
      </c>
      <c r="H52" s="5">
        <v>6.94</v>
      </c>
      <c r="I52" s="5">
        <v>8.15</v>
      </c>
      <c r="J52" s="5">
        <v>11.99</v>
      </c>
      <c r="K52" s="5">
        <v>2.29</v>
      </c>
      <c r="L52" s="5">
        <v>2.84</v>
      </c>
      <c r="M52" s="4">
        <v>2.44</v>
      </c>
      <c r="N52" s="6">
        <v>1623</v>
      </c>
      <c r="O52" s="4" t="s">
        <v>115</v>
      </c>
    </row>
    <row r="53" spans="2:15">
      <c r="B53" s="4" t="s">
        <v>60</v>
      </c>
      <c r="C53" s="4">
        <v>1</v>
      </c>
      <c r="D53" s="6">
        <v>1873.15</v>
      </c>
      <c r="E53" s="5">
        <v>48.5</v>
      </c>
      <c r="F53" s="5">
        <v>0.36</v>
      </c>
      <c r="G53" s="5">
        <v>6.1</v>
      </c>
      <c r="H53" s="5">
        <v>14.3</v>
      </c>
      <c r="I53" s="5">
        <v>20.9</v>
      </c>
      <c r="J53" s="5">
        <v>6.9</v>
      </c>
      <c r="K53" s="5">
        <v>0.54</v>
      </c>
      <c r="L53" s="5">
        <v>0.04</v>
      </c>
      <c r="M53" s="4">
        <v>1.1000000000000001</v>
      </c>
      <c r="N53" s="6">
        <v>5540</v>
      </c>
      <c r="O53" s="4" t="s">
        <v>61</v>
      </c>
    </row>
    <row r="54" spans="2:15">
      <c r="B54" s="4" t="s">
        <v>62</v>
      </c>
      <c r="C54" s="4">
        <v>1.5</v>
      </c>
      <c r="D54" s="6">
        <v>1873.15</v>
      </c>
      <c r="E54" s="5">
        <v>47.7</v>
      </c>
      <c r="F54" s="5">
        <v>0.37</v>
      </c>
      <c r="G54" s="5">
        <v>5.8</v>
      </c>
      <c r="H54" s="5">
        <v>15.5</v>
      </c>
      <c r="I54" s="5">
        <v>21</v>
      </c>
      <c r="J54" s="5">
        <v>6.5</v>
      </c>
      <c r="K54" s="5">
        <v>0.5</v>
      </c>
      <c r="L54" s="5">
        <v>0.03</v>
      </c>
      <c r="M54" s="4">
        <v>0</v>
      </c>
      <c r="N54" s="6">
        <v>5220</v>
      </c>
      <c r="O54" s="4" t="s">
        <v>61</v>
      </c>
    </row>
    <row r="55" spans="2:15">
      <c r="B55" s="4" t="s">
        <v>63</v>
      </c>
      <c r="C55" s="4">
        <v>2</v>
      </c>
      <c r="D55" s="6">
        <v>1873.15</v>
      </c>
      <c r="E55" s="5">
        <v>47.8</v>
      </c>
      <c r="F55" s="5">
        <v>0.35</v>
      </c>
      <c r="G55" s="5">
        <v>6.3</v>
      </c>
      <c r="H55" s="5">
        <v>14.7</v>
      </c>
      <c r="I55" s="5">
        <v>21.2</v>
      </c>
      <c r="J55" s="5">
        <v>6.8</v>
      </c>
      <c r="K55" s="5">
        <v>0.61</v>
      </c>
      <c r="L55" s="5">
        <v>0.04</v>
      </c>
      <c r="M55" s="4">
        <v>0</v>
      </c>
      <c r="N55" s="6">
        <v>4380</v>
      </c>
      <c r="O55" s="4" t="s">
        <v>61</v>
      </c>
    </row>
    <row r="56" spans="2:15">
      <c r="B56" s="4" t="s">
        <v>64</v>
      </c>
      <c r="C56" s="4">
        <v>1</v>
      </c>
      <c r="D56" s="6">
        <v>1873.15</v>
      </c>
      <c r="E56" s="5">
        <v>50.9</v>
      </c>
      <c r="F56" s="5">
        <v>0.4</v>
      </c>
      <c r="G56" s="5">
        <v>6.02</v>
      </c>
      <c r="H56" s="5">
        <v>15</v>
      </c>
      <c r="I56" s="5">
        <v>18.399999999999999</v>
      </c>
      <c r="J56" s="5">
        <v>6.96</v>
      </c>
      <c r="K56" s="5">
        <v>0.47</v>
      </c>
      <c r="L56" s="5">
        <v>0.05</v>
      </c>
      <c r="M56" s="4">
        <v>0</v>
      </c>
      <c r="N56" s="6">
        <v>4800</v>
      </c>
      <c r="O56" s="4" t="s">
        <v>61</v>
      </c>
    </row>
    <row r="57" spans="2:15">
      <c r="B57" s="4" t="s">
        <v>65</v>
      </c>
      <c r="C57" s="4">
        <v>1.5</v>
      </c>
      <c r="D57" s="6">
        <v>1873.15</v>
      </c>
      <c r="E57" s="5">
        <v>49.5</v>
      </c>
      <c r="F57" s="5">
        <v>0.38</v>
      </c>
      <c r="G57" s="5">
        <v>6.2</v>
      </c>
      <c r="H57" s="5">
        <v>13.4</v>
      </c>
      <c r="I57" s="5">
        <v>20.6</v>
      </c>
      <c r="J57" s="5">
        <v>7.5</v>
      </c>
      <c r="K57" s="5">
        <v>0.45</v>
      </c>
      <c r="L57" s="5">
        <v>0.03</v>
      </c>
      <c r="M57" s="4">
        <v>0</v>
      </c>
      <c r="N57" s="6">
        <v>4100</v>
      </c>
      <c r="O57" s="4" t="s">
        <v>61</v>
      </c>
    </row>
    <row r="58" spans="2:15">
      <c r="B58" s="4" t="s">
        <v>66</v>
      </c>
      <c r="C58" s="4">
        <v>2</v>
      </c>
      <c r="D58" s="6">
        <v>1873.15</v>
      </c>
      <c r="E58" s="5">
        <v>49.8</v>
      </c>
      <c r="F58" s="5">
        <v>0.52</v>
      </c>
      <c r="G58" s="5">
        <v>5.8</v>
      </c>
      <c r="H58" s="5">
        <v>17</v>
      </c>
      <c r="I58" s="5">
        <v>19.600000000000001</v>
      </c>
      <c r="J58" s="5">
        <v>6.6</v>
      </c>
      <c r="K58" s="5">
        <v>0.53</v>
      </c>
      <c r="L58" s="5">
        <v>0.03</v>
      </c>
      <c r="M58" s="4">
        <v>0</v>
      </c>
      <c r="N58" s="6">
        <v>3800</v>
      </c>
      <c r="O58" s="4" t="s">
        <v>61</v>
      </c>
    </row>
    <row r="59" spans="2:15">
      <c r="B59" s="4" t="s">
        <v>67</v>
      </c>
      <c r="C59" s="4">
        <v>2.5</v>
      </c>
      <c r="D59" s="6">
        <v>1873.15</v>
      </c>
      <c r="E59" s="5">
        <v>48.9</v>
      </c>
      <c r="F59" s="5">
        <v>0.47</v>
      </c>
      <c r="G59" s="5">
        <v>7.1</v>
      </c>
      <c r="H59" s="5">
        <v>17.100000000000001</v>
      </c>
      <c r="I59" s="5">
        <v>17.2</v>
      </c>
      <c r="J59" s="5">
        <v>7.63</v>
      </c>
      <c r="K59" s="5">
        <v>0.6</v>
      </c>
      <c r="L59" s="5">
        <v>0.05</v>
      </c>
      <c r="M59" s="4">
        <v>0</v>
      </c>
      <c r="N59" s="6">
        <v>3500</v>
      </c>
      <c r="O59" s="4" t="s">
        <v>61</v>
      </c>
    </row>
    <row r="60" spans="2:15">
      <c r="B60" s="4" t="s">
        <v>68</v>
      </c>
      <c r="C60" s="4">
        <v>1</v>
      </c>
      <c r="D60" s="6">
        <v>1873.15</v>
      </c>
      <c r="E60" s="5">
        <v>46.5</v>
      </c>
      <c r="F60" s="5">
        <v>0.65</v>
      </c>
      <c r="G60" s="5">
        <v>10</v>
      </c>
      <c r="H60" s="5">
        <v>16.399999999999999</v>
      </c>
      <c r="I60" s="5">
        <v>9.23</v>
      </c>
      <c r="J60" s="5">
        <v>12.9</v>
      </c>
      <c r="K60" s="5">
        <v>1.78</v>
      </c>
      <c r="L60" s="5">
        <v>0.17</v>
      </c>
      <c r="M60" s="4">
        <v>0.11</v>
      </c>
      <c r="N60" s="6">
        <v>5000</v>
      </c>
      <c r="O60" s="4" t="s">
        <v>61</v>
      </c>
    </row>
    <row r="61" spans="2:15">
      <c r="B61" s="4" t="s">
        <v>69</v>
      </c>
      <c r="C61" s="4">
        <v>1</v>
      </c>
      <c r="D61" s="6">
        <v>1873.15</v>
      </c>
      <c r="E61" s="5">
        <v>47.5</v>
      </c>
      <c r="F61" s="5">
        <v>0.63</v>
      </c>
      <c r="G61" s="5">
        <v>9.9</v>
      </c>
      <c r="H61" s="5">
        <v>12.1</v>
      </c>
      <c r="I61" s="5">
        <v>11</v>
      </c>
      <c r="J61" s="5">
        <v>15.6</v>
      </c>
      <c r="K61" s="5">
        <v>1.78</v>
      </c>
      <c r="L61" s="5">
        <v>0.18</v>
      </c>
      <c r="M61" s="4">
        <v>0</v>
      </c>
      <c r="N61" s="6">
        <v>4700</v>
      </c>
      <c r="O61" s="4" t="s">
        <v>61</v>
      </c>
    </row>
    <row r="62" spans="2:15">
      <c r="B62" s="4" t="s">
        <v>70</v>
      </c>
      <c r="C62" s="4">
        <v>1.5</v>
      </c>
      <c r="D62" s="6">
        <v>1873.15</v>
      </c>
      <c r="E62" s="5">
        <v>45.6</v>
      </c>
      <c r="F62" s="5">
        <v>0.5</v>
      </c>
      <c r="G62" s="5">
        <v>10.9</v>
      </c>
      <c r="H62" s="5">
        <v>17</v>
      </c>
      <c r="I62" s="5">
        <v>9.3000000000000007</v>
      </c>
      <c r="J62" s="5">
        <v>13</v>
      </c>
      <c r="K62" s="5">
        <v>1.65</v>
      </c>
      <c r="L62" s="5">
        <v>0.15</v>
      </c>
      <c r="M62" s="4">
        <v>0</v>
      </c>
      <c r="N62" s="6">
        <v>4800</v>
      </c>
      <c r="O62" s="4" t="s">
        <v>61</v>
      </c>
    </row>
    <row r="63" spans="2:15">
      <c r="B63" s="4" t="s">
        <v>71</v>
      </c>
      <c r="C63" s="4">
        <v>2</v>
      </c>
      <c r="D63" s="6">
        <v>1873.15</v>
      </c>
      <c r="E63" s="5">
        <v>45.3</v>
      </c>
      <c r="F63" s="5">
        <v>0.51</v>
      </c>
      <c r="G63" s="5">
        <v>10.59</v>
      </c>
      <c r="H63" s="5">
        <v>16.399999999999999</v>
      </c>
      <c r="I63" s="5">
        <v>9.6</v>
      </c>
      <c r="J63" s="5">
        <v>13.5</v>
      </c>
      <c r="K63" s="5">
        <v>1.69</v>
      </c>
      <c r="L63" s="5">
        <v>0.16</v>
      </c>
      <c r="M63" s="4">
        <v>0</v>
      </c>
      <c r="N63" s="6">
        <v>4200</v>
      </c>
      <c r="O63" s="4" t="s">
        <v>61</v>
      </c>
    </row>
    <row r="64" spans="2:15">
      <c r="B64" s="4" t="s">
        <v>72</v>
      </c>
      <c r="C64" s="4">
        <v>2.5</v>
      </c>
      <c r="D64" s="6">
        <v>1873.15</v>
      </c>
      <c r="E64" s="5">
        <v>45.9</v>
      </c>
      <c r="F64" s="5">
        <v>0.49</v>
      </c>
      <c r="G64" s="5">
        <v>10.6</v>
      </c>
      <c r="H64" s="5">
        <v>15.8</v>
      </c>
      <c r="I64" s="5">
        <v>9.9</v>
      </c>
      <c r="J64" s="5">
        <v>13.89</v>
      </c>
      <c r="K64" s="5">
        <v>1.64</v>
      </c>
      <c r="L64" s="5">
        <v>0.16</v>
      </c>
      <c r="M64" s="4">
        <v>0</v>
      </c>
      <c r="N64" s="6">
        <v>3700</v>
      </c>
      <c r="O64" s="4" t="s">
        <v>61</v>
      </c>
    </row>
    <row r="65" spans="2:15">
      <c r="B65" s="4" t="s">
        <v>73</v>
      </c>
      <c r="C65" s="4">
        <v>3</v>
      </c>
      <c r="D65" s="6">
        <v>1873.15</v>
      </c>
      <c r="E65" s="5">
        <v>45.6</v>
      </c>
      <c r="F65" s="5">
        <v>0.47</v>
      </c>
      <c r="G65" s="5">
        <v>11.4</v>
      </c>
      <c r="H65" s="5">
        <v>15.7</v>
      </c>
      <c r="I65" s="5">
        <v>10.7</v>
      </c>
      <c r="J65" s="5">
        <v>14.79</v>
      </c>
      <c r="K65" s="5">
        <v>1.63</v>
      </c>
      <c r="L65" s="5">
        <v>0.16</v>
      </c>
      <c r="M65" s="4">
        <v>0</v>
      </c>
      <c r="N65" s="6">
        <v>3000</v>
      </c>
      <c r="O65" s="4" t="s">
        <v>61</v>
      </c>
    </row>
    <row r="66" spans="2:15">
      <c r="B66" s="4" t="s">
        <v>74</v>
      </c>
      <c r="C66" s="4">
        <v>5</v>
      </c>
      <c r="D66" s="6">
        <v>1873.15</v>
      </c>
      <c r="E66" s="5">
        <v>45.6</v>
      </c>
      <c r="F66" s="5">
        <v>0.55000000000000004</v>
      </c>
      <c r="G66" s="5">
        <v>11.3</v>
      </c>
      <c r="H66" s="5">
        <v>14.4</v>
      </c>
      <c r="I66" s="5">
        <v>11.5</v>
      </c>
      <c r="J66" s="5">
        <v>14.1</v>
      </c>
      <c r="K66" s="5">
        <v>1.44</v>
      </c>
      <c r="L66" s="5">
        <v>0.18</v>
      </c>
      <c r="M66" s="4">
        <v>0</v>
      </c>
      <c r="N66" s="6">
        <v>2800</v>
      </c>
      <c r="O66" s="4" t="s">
        <v>61</v>
      </c>
    </row>
    <row r="67" spans="2:15">
      <c r="B67" s="4" t="s">
        <v>75</v>
      </c>
      <c r="C67" s="4">
        <v>5</v>
      </c>
      <c r="D67" s="6">
        <v>1923.15</v>
      </c>
      <c r="E67" s="5">
        <v>44.8</v>
      </c>
      <c r="F67" s="5">
        <v>0.48</v>
      </c>
      <c r="G67" s="5">
        <v>10.3</v>
      </c>
      <c r="H67" s="5">
        <v>13.5</v>
      </c>
      <c r="I67" s="5">
        <v>12.4</v>
      </c>
      <c r="J67" s="5">
        <v>14.6</v>
      </c>
      <c r="K67" s="5">
        <v>1.4</v>
      </c>
      <c r="L67" s="5">
        <v>0.13</v>
      </c>
      <c r="M67" s="4">
        <v>0</v>
      </c>
      <c r="N67" s="6">
        <v>3400</v>
      </c>
      <c r="O67" s="4" t="s">
        <v>61</v>
      </c>
    </row>
    <row r="68" spans="2:15">
      <c r="B68" s="4" t="s">
        <v>76</v>
      </c>
      <c r="C68" s="4">
        <v>2</v>
      </c>
      <c r="D68" s="6">
        <v>1773.15</v>
      </c>
      <c r="E68" s="5">
        <v>45.8</v>
      </c>
      <c r="F68" s="5">
        <v>0.55000000000000004</v>
      </c>
      <c r="G68" s="5">
        <v>11.3</v>
      </c>
      <c r="H68" s="5">
        <v>16.5</v>
      </c>
      <c r="I68" s="5">
        <v>9.9</v>
      </c>
      <c r="J68" s="5">
        <v>13.71</v>
      </c>
      <c r="K68" s="5">
        <v>1.67</v>
      </c>
      <c r="L68" s="5">
        <v>0.16</v>
      </c>
      <c r="M68" s="4">
        <v>0</v>
      </c>
      <c r="N68" s="6">
        <v>3300</v>
      </c>
      <c r="O68" s="4" t="s">
        <v>61</v>
      </c>
    </row>
    <row r="69" spans="2:15">
      <c r="B69" s="4" t="s">
        <v>77</v>
      </c>
      <c r="C69" s="4">
        <v>2</v>
      </c>
      <c r="D69" s="6">
        <v>1823.15</v>
      </c>
      <c r="E69" s="5">
        <v>47.28</v>
      </c>
      <c r="F69" s="5">
        <v>0.6</v>
      </c>
      <c r="G69" s="5">
        <v>9.68</v>
      </c>
      <c r="H69" s="5">
        <v>17.399999999999999</v>
      </c>
      <c r="I69" s="5">
        <v>9.07</v>
      </c>
      <c r="J69" s="5">
        <v>13.04</v>
      </c>
      <c r="K69" s="5">
        <v>1.71</v>
      </c>
      <c r="L69" s="5">
        <v>0.16</v>
      </c>
      <c r="M69" s="4">
        <v>0</v>
      </c>
      <c r="N69" s="6">
        <v>3600</v>
      </c>
      <c r="O69" s="4" t="s">
        <v>61</v>
      </c>
    </row>
    <row r="70" spans="2:15">
      <c r="B70" s="4" t="s">
        <v>78</v>
      </c>
      <c r="C70" s="4">
        <v>1.9999999999999998</v>
      </c>
      <c r="D70" s="6">
        <v>1923.15</v>
      </c>
      <c r="E70" s="5">
        <v>46</v>
      </c>
      <c r="F70" s="5">
        <v>0.63</v>
      </c>
      <c r="G70" s="5">
        <v>10.7</v>
      </c>
      <c r="H70" s="5">
        <v>17.7</v>
      </c>
      <c r="I70" s="5">
        <v>9.5</v>
      </c>
      <c r="J70" s="5">
        <v>13.4</v>
      </c>
      <c r="K70" s="5">
        <v>1.7</v>
      </c>
      <c r="L70" s="5">
        <v>0.17</v>
      </c>
      <c r="M70" s="4">
        <v>0</v>
      </c>
      <c r="N70" s="6">
        <v>4600</v>
      </c>
      <c r="O70" s="4" t="s">
        <v>61</v>
      </c>
    </row>
    <row r="71" spans="2:15">
      <c r="B71" s="4" t="s">
        <v>79</v>
      </c>
      <c r="C71" s="4">
        <v>2</v>
      </c>
      <c r="D71" s="6">
        <v>1973.15</v>
      </c>
      <c r="E71" s="5">
        <v>46.67</v>
      </c>
      <c r="F71" s="5">
        <v>0.53</v>
      </c>
      <c r="G71" s="5">
        <v>10.77</v>
      </c>
      <c r="H71" s="5">
        <v>17.3</v>
      </c>
      <c r="I71" s="5">
        <v>9.58</v>
      </c>
      <c r="J71" s="5">
        <v>13.55</v>
      </c>
      <c r="K71" s="5">
        <v>1.62</v>
      </c>
      <c r="L71" s="5">
        <v>0.16</v>
      </c>
      <c r="M71" s="4">
        <v>0</v>
      </c>
      <c r="N71" s="6">
        <v>4800</v>
      </c>
      <c r="O71" s="4" t="s">
        <v>61</v>
      </c>
    </row>
    <row r="72" spans="2:15">
      <c r="B72" s="4" t="s">
        <v>80</v>
      </c>
      <c r="C72" s="4">
        <v>1</v>
      </c>
      <c r="D72" s="6">
        <v>1873.15</v>
      </c>
      <c r="E72" s="5">
        <v>49.02</v>
      </c>
      <c r="F72" s="5">
        <v>0.63</v>
      </c>
      <c r="G72" s="5">
        <v>8.3000000000000007</v>
      </c>
      <c r="H72" s="5">
        <v>15.7</v>
      </c>
      <c r="I72" s="5">
        <v>9.92</v>
      </c>
      <c r="J72" s="5">
        <v>13.35</v>
      </c>
      <c r="K72" s="5">
        <v>1.87</v>
      </c>
      <c r="L72" s="5">
        <v>0.15</v>
      </c>
      <c r="M72" s="4">
        <v>1.73</v>
      </c>
      <c r="N72" s="6">
        <v>4700</v>
      </c>
      <c r="O72" s="4" t="s">
        <v>61</v>
      </c>
    </row>
    <row r="73" spans="2:15">
      <c r="B73" s="4" t="s">
        <v>81</v>
      </c>
      <c r="C73" s="4">
        <v>1.5</v>
      </c>
      <c r="D73" s="6">
        <v>1873.15</v>
      </c>
      <c r="E73" s="5">
        <v>48.68</v>
      </c>
      <c r="F73" s="5">
        <v>0.59</v>
      </c>
      <c r="G73" s="5">
        <v>8.65</v>
      </c>
      <c r="H73" s="5">
        <v>16.43</v>
      </c>
      <c r="I73" s="5">
        <v>9.8800000000000008</v>
      </c>
      <c r="J73" s="5">
        <v>13.31</v>
      </c>
      <c r="K73" s="5">
        <v>1.21</v>
      </c>
      <c r="L73" s="5">
        <v>0.15</v>
      </c>
      <c r="M73" s="4">
        <v>0</v>
      </c>
      <c r="N73" s="6">
        <v>4900</v>
      </c>
      <c r="O73" s="4" t="s">
        <v>61</v>
      </c>
    </row>
    <row r="74" spans="2:15">
      <c r="B74" s="4" t="s">
        <v>82</v>
      </c>
      <c r="C74" s="4">
        <v>2</v>
      </c>
      <c r="D74" s="6">
        <v>1873.15</v>
      </c>
      <c r="E74" s="5">
        <v>48</v>
      </c>
      <c r="F74" s="5">
        <v>0.55000000000000004</v>
      </c>
      <c r="G74" s="5">
        <v>8</v>
      </c>
      <c r="H74" s="5">
        <v>14.96</v>
      </c>
      <c r="I74" s="5">
        <v>10.73</v>
      </c>
      <c r="J74" s="5">
        <v>13.22</v>
      </c>
      <c r="K74" s="5">
        <v>1.42</v>
      </c>
      <c r="L74" s="5">
        <v>0.16</v>
      </c>
      <c r="M74" s="4">
        <v>0</v>
      </c>
      <c r="N74" s="6">
        <v>4300</v>
      </c>
      <c r="O74" s="4" t="s">
        <v>61</v>
      </c>
    </row>
    <row r="75" spans="2:15">
      <c r="B75" s="4" t="s">
        <v>83</v>
      </c>
      <c r="C75" s="4">
        <v>2.5</v>
      </c>
      <c r="D75" s="6">
        <v>1873.15</v>
      </c>
      <c r="E75" s="5">
        <v>48.6</v>
      </c>
      <c r="F75" s="5">
        <v>0.64</v>
      </c>
      <c r="G75" s="5">
        <v>9.6</v>
      </c>
      <c r="H75" s="5">
        <v>16.399999999999999</v>
      </c>
      <c r="I75" s="5">
        <v>9</v>
      </c>
      <c r="J75" s="5">
        <v>12.7</v>
      </c>
      <c r="K75" s="5">
        <v>1.36</v>
      </c>
      <c r="L75" s="5">
        <v>0.16</v>
      </c>
      <c r="M75" s="4">
        <v>0</v>
      </c>
      <c r="N75" s="6">
        <v>4100</v>
      </c>
      <c r="O75" s="4" t="s">
        <v>61</v>
      </c>
    </row>
    <row r="76" spans="2:15">
      <c r="B76" s="4" t="s">
        <v>84</v>
      </c>
      <c r="C76" s="4">
        <v>3</v>
      </c>
      <c r="D76" s="6">
        <v>1873.15</v>
      </c>
      <c r="E76" s="5">
        <v>49.1</v>
      </c>
      <c r="F76" s="5">
        <v>0.6</v>
      </c>
      <c r="G76" s="5">
        <v>9.6999999999999993</v>
      </c>
      <c r="H76" s="5">
        <v>16.600000000000001</v>
      </c>
      <c r="I76" s="5">
        <v>8.6999999999999993</v>
      </c>
      <c r="J76" s="5">
        <v>12.3</v>
      </c>
      <c r="K76" s="5">
        <v>1.4</v>
      </c>
      <c r="L76" s="5">
        <v>0.21</v>
      </c>
      <c r="M76" s="4">
        <v>0</v>
      </c>
      <c r="N76" s="6">
        <v>4100</v>
      </c>
      <c r="O76" s="4" t="s">
        <v>61</v>
      </c>
    </row>
    <row r="77" spans="2:15">
      <c r="B77" s="4" t="s">
        <v>85</v>
      </c>
      <c r="C77" s="4">
        <v>1.5</v>
      </c>
      <c r="D77" s="6">
        <v>1673.15</v>
      </c>
      <c r="E77" s="5">
        <v>50.302008333333326</v>
      </c>
      <c r="F77" s="5">
        <v>0.7334666666666666</v>
      </c>
      <c r="G77" s="5">
        <v>13.379300000000001</v>
      </c>
      <c r="H77" s="5">
        <v>7.4212333333333333</v>
      </c>
      <c r="I77" s="5">
        <v>15.562466666666666</v>
      </c>
      <c r="J77" s="5">
        <v>10.738133333333332</v>
      </c>
      <c r="K77" s="5">
        <v>1.3195083333333333</v>
      </c>
      <c r="L77" s="5">
        <v>0</v>
      </c>
      <c r="M77" s="4">
        <v>0</v>
      </c>
      <c r="N77" s="6">
        <v>1950.7500000000002</v>
      </c>
      <c r="O77" s="4" t="s">
        <v>86</v>
      </c>
    </row>
    <row r="78" spans="2:15">
      <c r="B78" s="4" t="s">
        <v>87</v>
      </c>
      <c r="C78" s="4">
        <v>1.5</v>
      </c>
      <c r="D78" s="6">
        <v>1673.15</v>
      </c>
      <c r="E78" s="5">
        <v>44.967133333333329</v>
      </c>
      <c r="F78" s="5">
        <v>0</v>
      </c>
      <c r="G78" s="5">
        <v>17.693733333333334</v>
      </c>
      <c r="H78" s="5">
        <v>3.1344333333333334</v>
      </c>
      <c r="I78" s="5">
        <v>17.113933333333335</v>
      </c>
      <c r="J78" s="5">
        <v>16.3477</v>
      </c>
      <c r="K78" s="5">
        <v>0.22513333333333332</v>
      </c>
      <c r="L78" s="5">
        <v>0</v>
      </c>
      <c r="M78" s="4">
        <v>0</v>
      </c>
      <c r="N78" s="6">
        <v>2756.3333333333335</v>
      </c>
      <c r="O78" s="4" t="s">
        <v>86</v>
      </c>
    </row>
    <row r="79" spans="2:15">
      <c r="B79" s="4" t="s">
        <v>88</v>
      </c>
      <c r="C79" s="4">
        <v>1.5</v>
      </c>
      <c r="D79" s="6">
        <v>1673.15</v>
      </c>
      <c r="E79" s="5">
        <v>45.102618750000012</v>
      </c>
      <c r="F79" s="5">
        <v>0</v>
      </c>
      <c r="G79" s="5">
        <v>17.303112500000001</v>
      </c>
      <c r="H79" s="5">
        <v>2.9023750000000001</v>
      </c>
      <c r="I79" s="5">
        <v>16.247321874999997</v>
      </c>
      <c r="J79" s="5">
        <v>16.949243750000001</v>
      </c>
      <c r="K79" s="5">
        <v>0.81877999999999995</v>
      </c>
      <c r="L79" s="5">
        <v>0</v>
      </c>
      <c r="M79" s="4">
        <v>0</v>
      </c>
      <c r="N79" s="6">
        <v>2785.75</v>
      </c>
      <c r="O79" s="4" t="s">
        <v>86</v>
      </c>
    </row>
    <row r="80" spans="2:15">
      <c r="B80" s="4" t="s">
        <v>89</v>
      </c>
      <c r="C80" s="4">
        <v>1.5</v>
      </c>
      <c r="D80" s="6">
        <v>1673.15</v>
      </c>
      <c r="E80" s="5">
        <v>49.337586363636362</v>
      </c>
      <c r="F80" s="5">
        <v>0.72307272727272731</v>
      </c>
      <c r="G80" s="5">
        <v>13.518236363636364</v>
      </c>
      <c r="H80" s="5">
        <v>7.1481045454545447</v>
      </c>
      <c r="I80" s="5">
        <v>15.718836363636369</v>
      </c>
      <c r="J80" s="5">
        <v>10.183509090909091</v>
      </c>
      <c r="K80" s="5">
        <v>1.2206272727272724</v>
      </c>
      <c r="L80" s="5">
        <v>0</v>
      </c>
      <c r="M80" s="4">
        <v>0</v>
      </c>
      <c r="N80" s="6">
        <v>2240.0869565217399</v>
      </c>
      <c r="O80" s="4" t="s">
        <v>86</v>
      </c>
    </row>
    <row r="81" spans="2:15">
      <c r="B81" s="4" t="s">
        <v>90</v>
      </c>
      <c r="C81" s="4">
        <v>1.5</v>
      </c>
      <c r="D81" s="6">
        <v>1673.15</v>
      </c>
      <c r="E81" s="5">
        <v>46.522475000000007</v>
      </c>
      <c r="F81" s="5">
        <v>0.61310000000000009</v>
      </c>
      <c r="G81" s="5">
        <v>15.300633333333332</v>
      </c>
      <c r="H81" s="5">
        <v>6.6733499999999992</v>
      </c>
      <c r="I81" s="5">
        <v>12.794500000000001</v>
      </c>
      <c r="J81" s="5">
        <v>12.176300000000003</v>
      </c>
      <c r="K81" s="5">
        <v>2.0599666666666669</v>
      </c>
      <c r="L81" s="5">
        <v>0.16886666666666669</v>
      </c>
      <c r="M81" s="4">
        <v>0</v>
      </c>
      <c r="N81" s="6">
        <v>2191.75</v>
      </c>
      <c r="O81" s="4" t="s">
        <v>86</v>
      </c>
    </row>
    <row r="82" spans="2:15">
      <c r="B82" s="4" t="s">
        <v>91</v>
      </c>
      <c r="C82" s="4">
        <v>1.5</v>
      </c>
      <c r="D82" s="6">
        <v>1673.15</v>
      </c>
      <c r="E82" s="5">
        <v>48.048949999999998</v>
      </c>
      <c r="F82" s="5">
        <v>0.67933333333333346</v>
      </c>
      <c r="G82" s="5">
        <v>12.956458333333336</v>
      </c>
      <c r="H82" s="5">
        <v>8.0755916666666661</v>
      </c>
      <c r="I82" s="5">
        <v>15.890391666666664</v>
      </c>
      <c r="J82" s="5">
        <v>10.59625</v>
      </c>
      <c r="K82" s="5">
        <v>1.6690833333333333</v>
      </c>
      <c r="L82" s="5">
        <v>0.13599166666666668</v>
      </c>
      <c r="M82" s="4">
        <v>0</v>
      </c>
      <c r="N82" s="6">
        <v>2257.583333333333</v>
      </c>
      <c r="O82" s="4" t="s">
        <v>86</v>
      </c>
    </row>
    <row r="83" spans="2:15">
      <c r="B83" s="4" t="s">
        <v>92</v>
      </c>
      <c r="C83" s="4">
        <v>1.5</v>
      </c>
      <c r="D83" s="6">
        <v>1673.15</v>
      </c>
      <c r="E83" s="5">
        <v>50.700079166666661</v>
      </c>
      <c r="F83" s="5">
        <v>0.66189166666666677</v>
      </c>
      <c r="G83" s="5">
        <v>12.541891666666665</v>
      </c>
      <c r="H83" s="5">
        <v>3.2727083333333336</v>
      </c>
      <c r="I83" s="5">
        <v>19.748220833333331</v>
      </c>
      <c r="J83" s="5">
        <v>9.9981541666666658</v>
      </c>
      <c r="K83" s="5">
        <v>0.80929583333333321</v>
      </c>
      <c r="L83" s="5">
        <v>0</v>
      </c>
      <c r="M83" s="4">
        <v>0</v>
      </c>
      <c r="N83" s="6">
        <v>2121.1666666666665</v>
      </c>
      <c r="O83" s="4" t="s">
        <v>86</v>
      </c>
    </row>
    <row r="84" spans="2:15">
      <c r="B84" s="4" t="s">
        <v>93</v>
      </c>
      <c r="C84" s="4">
        <v>0.99999999999999989</v>
      </c>
      <c r="D84" s="6">
        <v>1673</v>
      </c>
      <c r="E84" s="5">
        <v>47.4</v>
      </c>
      <c r="F84" s="5">
        <v>1.71</v>
      </c>
      <c r="G84" s="5">
        <v>16.600000000000001</v>
      </c>
      <c r="H84" s="5">
        <v>10.199999999999999</v>
      </c>
      <c r="I84" s="5">
        <v>6.52</v>
      </c>
      <c r="J84" s="5">
        <v>10.8</v>
      </c>
      <c r="K84" s="5">
        <v>3.3</v>
      </c>
      <c r="L84" s="5">
        <v>1.77</v>
      </c>
      <c r="M84" s="4">
        <v>0</v>
      </c>
      <c r="N84" s="6">
        <v>2520</v>
      </c>
      <c r="O84" s="4" t="s">
        <v>94</v>
      </c>
    </row>
    <row r="85" spans="2:15">
      <c r="B85" s="4" t="s">
        <v>95</v>
      </c>
      <c r="C85" s="4">
        <v>1</v>
      </c>
      <c r="D85" s="6">
        <v>1573</v>
      </c>
      <c r="E85" s="5">
        <v>47.9</v>
      </c>
      <c r="F85" s="5">
        <v>1.68</v>
      </c>
      <c r="G85" s="5">
        <v>16.600000000000001</v>
      </c>
      <c r="H85" s="5">
        <v>9.48</v>
      </c>
      <c r="I85" s="5">
        <v>6.33</v>
      </c>
      <c r="J85" s="5">
        <v>10.9</v>
      </c>
      <c r="K85" s="5">
        <v>3.29</v>
      </c>
      <c r="L85" s="5">
        <v>1.83</v>
      </c>
      <c r="M85" s="4">
        <v>0</v>
      </c>
      <c r="N85" s="6">
        <v>1489</v>
      </c>
      <c r="O85" s="4" t="s">
        <v>94</v>
      </c>
    </row>
    <row r="86" spans="2:15">
      <c r="B86" s="4" t="s">
        <v>96</v>
      </c>
      <c r="C86" s="4">
        <v>0.99999999999999989</v>
      </c>
      <c r="D86" s="6">
        <v>1523</v>
      </c>
      <c r="E86" s="5">
        <v>48.5</v>
      </c>
      <c r="F86" s="5">
        <v>1.65</v>
      </c>
      <c r="G86" s="5">
        <v>16.7</v>
      </c>
      <c r="H86" s="5">
        <v>9.24</v>
      </c>
      <c r="I86" s="5">
        <v>6.31</v>
      </c>
      <c r="J86" s="5">
        <v>10.8</v>
      </c>
      <c r="K86" s="5">
        <v>3.36</v>
      </c>
      <c r="L86" s="5">
        <v>1.85</v>
      </c>
      <c r="M86" s="4">
        <v>0</v>
      </c>
      <c r="N86" s="6">
        <v>1417</v>
      </c>
      <c r="O86" s="4" t="s">
        <v>94</v>
      </c>
    </row>
    <row r="87" spans="2:15">
      <c r="B87" s="4" t="s">
        <v>97</v>
      </c>
      <c r="C87" s="4">
        <v>0.49999999999999994</v>
      </c>
      <c r="D87" s="6">
        <v>1523</v>
      </c>
      <c r="E87" s="5">
        <v>49.4</v>
      </c>
      <c r="F87" s="5">
        <v>1.69</v>
      </c>
      <c r="G87" s="5">
        <v>17</v>
      </c>
      <c r="H87" s="5">
        <v>8.4</v>
      </c>
      <c r="I87" s="5">
        <v>6.41</v>
      </c>
      <c r="J87" s="5">
        <v>10.9</v>
      </c>
      <c r="K87" s="5">
        <v>3.38</v>
      </c>
      <c r="L87" s="5">
        <v>1.78</v>
      </c>
      <c r="M87" s="4">
        <v>0</v>
      </c>
      <c r="N87" s="6">
        <v>1386</v>
      </c>
      <c r="O87" s="4" t="s">
        <v>94</v>
      </c>
    </row>
    <row r="88" spans="2:15">
      <c r="B88" s="4" t="s">
        <v>98</v>
      </c>
      <c r="C88" s="4">
        <v>0.99999999999999989</v>
      </c>
      <c r="D88" s="6">
        <v>1523</v>
      </c>
      <c r="E88" s="5">
        <v>48</v>
      </c>
      <c r="F88" s="5">
        <v>1.65</v>
      </c>
      <c r="G88" s="5">
        <v>16.8</v>
      </c>
      <c r="H88" s="5">
        <v>10</v>
      </c>
      <c r="I88" s="5">
        <v>6.25</v>
      </c>
      <c r="J88" s="5">
        <v>10.7</v>
      </c>
      <c r="K88" s="5">
        <v>3.31</v>
      </c>
      <c r="L88" s="5">
        <v>1.82</v>
      </c>
      <c r="M88" s="4">
        <v>0</v>
      </c>
      <c r="N88" s="6">
        <v>1378</v>
      </c>
      <c r="O88" s="4" t="s">
        <v>94</v>
      </c>
    </row>
    <row r="89" spans="2:15">
      <c r="B89" s="4" t="s">
        <v>99</v>
      </c>
      <c r="C89" s="4">
        <v>0.99999999999999989</v>
      </c>
      <c r="D89" s="6">
        <v>1523</v>
      </c>
      <c r="E89" s="5">
        <v>47.7</v>
      </c>
      <c r="F89" s="5">
        <v>1.64</v>
      </c>
      <c r="G89" s="5">
        <v>16.8</v>
      </c>
      <c r="H89" s="5">
        <v>9.6300000000000008</v>
      </c>
      <c r="I89" s="5">
        <v>6.24</v>
      </c>
      <c r="J89" s="5">
        <v>10.5</v>
      </c>
      <c r="K89" s="5">
        <v>3.32</v>
      </c>
      <c r="L89" s="5">
        <v>1.8</v>
      </c>
      <c r="M89" s="4">
        <v>0</v>
      </c>
      <c r="N89" s="6">
        <v>1378</v>
      </c>
      <c r="O89" s="4" t="s">
        <v>94</v>
      </c>
    </row>
    <row r="90" spans="2:15">
      <c r="B90" s="4" t="s">
        <v>100</v>
      </c>
      <c r="C90" s="4">
        <v>0.99999999999999989</v>
      </c>
      <c r="D90" s="6">
        <v>1523</v>
      </c>
      <c r="E90" s="5">
        <v>47.3</v>
      </c>
      <c r="F90" s="5">
        <v>1.64</v>
      </c>
      <c r="G90" s="5">
        <v>16.7</v>
      </c>
      <c r="H90" s="5">
        <v>9.75</v>
      </c>
      <c r="I90" s="5">
        <v>6.01</v>
      </c>
      <c r="J90" s="5">
        <v>10.4</v>
      </c>
      <c r="K90" s="5">
        <v>3.29</v>
      </c>
      <c r="L90" s="5">
        <v>1.84</v>
      </c>
      <c r="M90" s="4">
        <v>0</v>
      </c>
      <c r="N90" s="6">
        <v>1231</v>
      </c>
      <c r="O90" s="4" t="s">
        <v>94</v>
      </c>
    </row>
    <row r="91" spans="2:15">
      <c r="B91" s="4" t="s">
        <v>101</v>
      </c>
      <c r="C91" s="4">
        <v>1</v>
      </c>
      <c r="D91" s="6">
        <v>1623</v>
      </c>
      <c r="E91" s="5">
        <v>50.4</v>
      </c>
      <c r="F91" s="5">
        <v>1.24</v>
      </c>
      <c r="G91" s="5">
        <v>15.4</v>
      </c>
      <c r="H91" s="5">
        <v>9.14</v>
      </c>
      <c r="I91" s="5">
        <v>9.1199999999999992</v>
      </c>
      <c r="J91" s="5">
        <v>11.22</v>
      </c>
      <c r="K91" s="5">
        <v>2.4900000000000002</v>
      </c>
      <c r="L91" s="5">
        <v>0</v>
      </c>
      <c r="M91" s="4">
        <v>0</v>
      </c>
      <c r="N91" s="6">
        <v>1778</v>
      </c>
      <c r="O91" s="4" t="s">
        <v>94</v>
      </c>
    </row>
    <row r="92" spans="2:15">
      <c r="B92" s="4" t="s">
        <v>102</v>
      </c>
      <c r="C92" s="4">
        <v>0.99999999999999989</v>
      </c>
      <c r="D92" s="6">
        <v>1523</v>
      </c>
      <c r="E92" s="5">
        <v>50</v>
      </c>
      <c r="F92" s="5">
        <v>1.28</v>
      </c>
      <c r="G92" s="5">
        <v>16.05</v>
      </c>
      <c r="H92" s="5">
        <v>9.9</v>
      </c>
      <c r="I92" s="5">
        <v>8.48</v>
      </c>
      <c r="J92" s="5">
        <v>11.02</v>
      </c>
      <c r="K92" s="5">
        <v>2.59</v>
      </c>
      <c r="L92" s="5">
        <v>0</v>
      </c>
      <c r="M92" s="4">
        <v>0</v>
      </c>
      <c r="N92" s="6">
        <v>1214</v>
      </c>
      <c r="O92" s="4" t="s">
        <v>94</v>
      </c>
    </row>
    <row r="93" spans="2:15">
      <c r="B93" s="4" t="s">
        <v>103</v>
      </c>
      <c r="C93" s="4">
        <v>1</v>
      </c>
      <c r="D93" s="6">
        <v>1573</v>
      </c>
      <c r="E93" s="5">
        <v>49.9</v>
      </c>
      <c r="F93" s="5">
        <v>2.72</v>
      </c>
      <c r="G93" s="5">
        <v>16.32</v>
      </c>
      <c r="H93" s="5">
        <v>6.91</v>
      </c>
      <c r="I93" s="5">
        <v>6.75</v>
      </c>
      <c r="J93" s="5">
        <v>11.84</v>
      </c>
      <c r="K93" s="5">
        <v>3.12</v>
      </c>
      <c r="L93" s="5">
        <v>0.9</v>
      </c>
      <c r="M93" s="4">
        <v>0</v>
      </c>
      <c r="N93" s="6">
        <v>1490</v>
      </c>
      <c r="O93" s="4" t="s">
        <v>116</v>
      </c>
    </row>
    <row r="94" spans="2:15">
      <c r="B94" s="4" t="s">
        <v>104</v>
      </c>
      <c r="C94" s="4">
        <v>1</v>
      </c>
      <c r="D94" s="6">
        <v>1573</v>
      </c>
      <c r="E94" s="5">
        <v>49.4</v>
      </c>
      <c r="F94" s="5">
        <v>2.75</v>
      </c>
      <c r="G94" s="5">
        <v>16.13</v>
      </c>
      <c r="H94" s="5">
        <v>5.87</v>
      </c>
      <c r="I94" s="5">
        <v>6.65</v>
      </c>
      <c r="J94" s="5">
        <v>11.59</v>
      </c>
      <c r="K94" s="5">
        <v>2.99</v>
      </c>
      <c r="L94" s="5">
        <v>0.95</v>
      </c>
      <c r="M94" s="4">
        <v>0</v>
      </c>
      <c r="N94" s="6">
        <v>1460</v>
      </c>
      <c r="O94" s="4" t="s">
        <v>116</v>
      </c>
    </row>
    <row r="95" spans="2:15">
      <c r="B95" s="4">
        <v>753</v>
      </c>
      <c r="C95" s="4">
        <v>1.25</v>
      </c>
      <c r="D95" s="6">
        <v>1693.15</v>
      </c>
      <c r="E95" s="5">
        <v>45.93</v>
      </c>
      <c r="F95" s="5">
        <v>3.73</v>
      </c>
      <c r="G95" s="5">
        <v>11.67</v>
      </c>
      <c r="H95" s="5">
        <v>10.8732225173807</v>
      </c>
      <c r="I95" s="5">
        <v>4.2300000000000004</v>
      </c>
      <c r="J95" s="5">
        <v>8.81</v>
      </c>
      <c r="K95" s="5">
        <v>2.4</v>
      </c>
      <c r="L95" s="5">
        <v>1.28</v>
      </c>
      <c r="M95" s="4">
        <v>1.03</v>
      </c>
      <c r="N95" s="6">
        <v>2600</v>
      </c>
      <c r="O95" s="4" t="s">
        <v>105</v>
      </c>
    </row>
    <row r="96" spans="2:15">
      <c r="B96" s="4">
        <v>755</v>
      </c>
      <c r="C96" s="4">
        <v>1.9999999999999998</v>
      </c>
      <c r="D96" s="6">
        <v>1613.15</v>
      </c>
      <c r="E96" s="5">
        <v>45.93</v>
      </c>
      <c r="F96" s="5">
        <v>3.73</v>
      </c>
      <c r="G96" s="5">
        <v>11.67</v>
      </c>
      <c r="H96" s="5">
        <v>17.013222517380743</v>
      </c>
      <c r="I96" s="5">
        <v>4.2300000000000004</v>
      </c>
      <c r="J96" s="5">
        <v>8.81</v>
      </c>
      <c r="K96" s="5">
        <v>2.4</v>
      </c>
      <c r="L96" s="5">
        <v>1.28</v>
      </c>
      <c r="M96" s="4">
        <v>1.03</v>
      </c>
      <c r="N96" s="6">
        <v>1700</v>
      </c>
      <c r="O96" s="4" t="s">
        <v>105</v>
      </c>
    </row>
    <row r="97" spans="2:15">
      <c r="B97" s="4">
        <v>757</v>
      </c>
      <c r="C97" s="4">
        <v>2</v>
      </c>
      <c r="D97" s="6">
        <v>1653.15</v>
      </c>
      <c r="E97" s="5">
        <v>45.93</v>
      </c>
      <c r="F97" s="5">
        <v>3.73</v>
      </c>
      <c r="G97" s="5">
        <v>11.67</v>
      </c>
      <c r="H97" s="5">
        <v>17.013222517380743</v>
      </c>
      <c r="I97" s="5">
        <v>4.2300000000000004</v>
      </c>
      <c r="J97" s="5">
        <v>8.81</v>
      </c>
      <c r="K97" s="5">
        <v>2.4</v>
      </c>
      <c r="L97" s="5">
        <v>1.28</v>
      </c>
      <c r="M97" s="4">
        <v>1.03</v>
      </c>
      <c r="N97" s="6">
        <v>1900</v>
      </c>
      <c r="O97" s="4" t="s">
        <v>105</v>
      </c>
    </row>
    <row r="98" spans="2:15">
      <c r="B98" s="4">
        <v>759</v>
      </c>
      <c r="C98" s="4">
        <v>2</v>
      </c>
      <c r="D98" s="6">
        <v>1693.15</v>
      </c>
      <c r="E98" s="5">
        <v>45.93</v>
      </c>
      <c r="F98" s="5">
        <v>3.73</v>
      </c>
      <c r="G98" s="5">
        <v>11.67</v>
      </c>
      <c r="H98" s="5">
        <v>17.013222517380743</v>
      </c>
      <c r="I98" s="5">
        <v>4.2300000000000004</v>
      </c>
      <c r="J98" s="5">
        <v>8.81</v>
      </c>
      <c r="K98" s="5">
        <v>2.4</v>
      </c>
      <c r="L98" s="5">
        <v>1.28</v>
      </c>
      <c r="M98" s="4">
        <v>1.03</v>
      </c>
      <c r="N98" s="6">
        <v>2200</v>
      </c>
      <c r="O98" s="4" t="s">
        <v>105</v>
      </c>
    </row>
    <row r="99" spans="2:15">
      <c r="B99" s="4">
        <v>751</v>
      </c>
      <c r="C99" s="4">
        <v>2</v>
      </c>
      <c r="D99" s="6">
        <v>1733.15</v>
      </c>
      <c r="E99" s="5">
        <v>45.93</v>
      </c>
      <c r="F99" s="5">
        <v>3.73</v>
      </c>
      <c r="G99" s="5">
        <v>11.67</v>
      </c>
      <c r="H99" s="5">
        <v>17.013222517380743</v>
      </c>
      <c r="I99" s="5">
        <v>4.2300000000000004</v>
      </c>
      <c r="J99" s="5">
        <v>8.81</v>
      </c>
      <c r="K99" s="5">
        <v>2.4</v>
      </c>
      <c r="L99" s="5">
        <v>1.28</v>
      </c>
      <c r="M99" s="4">
        <v>1.03</v>
      </c>
      <c r="N99" s="6">
        <v>2500</v>
      </c>
      <c r="O99" s="4" t="s">
        <v>105</v>
      </c>
    </row>
    <row r="100" spans="2:15" ht="15" thickBot="1">
      <c r="B100" s="20">
        <v>749</v>
      </c>
      <c r="C100" s="20">
        <v>3</v>
      </c>
      <c r="D100" s="26">
        <v>1693.15</v>
      </c>
      <c r="E100" s="27">
        <v>45.93</v>
      </c>
      <c r="F100" s="27">
        <v>3.73</v>
      </c>
      <c r="G100" s="27">
        <v>11.67</v>
      </c>
      <c r="H100" s="27">
        <v>13.3932225173807</v>
      </c>
      <c r="I100" s="27">
        <v>4.2300000000000004</v>
      </c>
      <c r="J100" s="27">
        <v>8.81</v>
      </c>
      <c r="K100" s="27">
        <v>2.4</v>
      </c>
      <c r="L100" s="27">
        <v>1.28</v>
      </c>
      <c r="M100" s="20">
        <v>1.03</v>
      </c>
      <c r="N100" s="26">
        <v>1800</v>
      </c>
      <c r="O100" s="20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7459-31D1-4ECB-906E-CB03102BB24F}">
  <dimension ref="A1:P98"/>
  <sheetViews>
    <sheetView tabSelected="1" workbookViewId="0">
      <selection activeCell="O1" sqref="O1"/>
    </sheetView>
  </sheetViews>
  <sheetFormatPr defaultRowHeight="14.5"/>
  <sheetData>
    <row r="1" spans="1:16">
      <c r="A1" t="s">
        <v>0</v>
      </c>
      <c r="B1" t="s">
        <v>1</v>
      </c>
      <c r="C1" t="s">
        <v>2</v>
      </c>
      <c r="D1" t="s">
        <v>143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144</v>
      </c>
      <c r="L1" t="s">
        <v>145</v>
      </c>
      <c r="N1" t="s">
        <v>146</v>
      </c>
      <c r="O1" t="s">
        <v>149</v>
      </c>
      <c r="P1" t="s">
        <v>150</v>
      </c>
    </row>
    <row r="2" spans="1:16">
      <c r="A2" t="s">
        <v>9</v>
      </c>
      <c r="B2">
        <v>1</v>
      </c>
      <c r="C2">
        <v>1523</v>
      </c>
      <c r="D2">
        <v>0.32224999999999998</v>
      </c>
      <c r="F2">
        <v>64.648799999999994</v>
      </c>
      <c r="G2">
        <v>3.3599999999999998E-2</v>
      </c>
      <c r="H2">
        <v>0</v>
      </c>
      <c r="I2">
        <v>1.1402000000000001</v>
      </c>
      <c r="J2">
        <v>36.745800000000003</v>
      </c>
      <c r="K2">
        <v>0.99950572963944651</v>
      </c>
      <c r="L2" t="s">
        <v>147</v>
      </c>
      <c r="N2">
        <v>1464.6764731785734</v>
      </c>
      <c r="O2">
        <v>100</v>
      </c>
      <c r="P2">
        <v>50</v>
      </c>
    </row>
    <row r="3" spans="1:16">
      <c r="A3" t="s">
        <v>10</v>
      </c>
      <c r="B3">
        <v>1</v>
      </c>
      <c r="C3">
        <v>1523</v>
      </c>
      <c r="D3">
        <v>0.32118181818181818</v>
      </c>
      <c r="F3">
        <v>58.923727</v>
      </c>
      <c r="G3">
        <v>4.7469999999999999</v>
      </c>
      <c r="H3">
        <v>0</v>
      </c>
      <c r="I3">
        <v>1.3679091000000001</v>
      </c>
      <c r="J3">
        <v>35.310364</v>
      </c>
      <c r="K3">
        <v>0.92880430809442949</v>
      </c>
      <c r="L3" t="s">
        <v>147</v>
      </c>
      <c r="N3">
        <v>1363.3301233659561</v>
      </c>
      <c r="O3">
        <v>200</v>
      </c>
      <c r="P3">
        <v>51</v>
      </c>
    </row>
    <row r="4" spans="1:16">
      <c r="A4" t="s">
        <v>11</v>
      </c>
      <c r="B4">
        <v>1</v>
      </c>
      <c r="C4">
        <v>1523</v>
      </c>
      <c r="D4">
        <v>0.3359166666666667</v>
      </c>
      <c r="F4">
        <v>50.48</v>
      </c>
      <c r="G4">
        <v>14.26</v>
      </c>
      <c r="H4">
        <v>0</v>
      </c>
      <c r="I4">
        <v>2.16</v>
      </c>
      <c r="J4">
        <v>33.020000000000003</v>
      </c>
      <c r="K4">
        <v>0.78815728095674498</v>
      </c>
      <c r="L4" t="s">
        <v>147</v>
      </c>
      <c r="N4">
        <v>1163.4742601433413</v>
      </c>
      <c r="O4">
        <v>300</v>
      </c>
      <c r="P4">
        <v>52</v>
      </c>
    </row>
    <row r="5" spans="1:16">
      <c r="A5" t="s">
        <v>12</v>
      </c>
      <c r="B5">
        <v>1</v>
      </c>
      <c r="C5">
        <v>1523</v>
      </c>
      <c r="D5">
        <v>0.32050000000000001</v>
      </c>
      <c r="F5">
        <v>44.5</v>
      </c>
      <c r="G5">
        <v>19.399999999999999</v>
      </c>
      <c r="H5">
        <v>0</v>
      </c>
      <c r="I5">
        <v>0</v>
      </c>
      <c r="J5">
        <v>36.1</v>
      </c>
      <c r="K5">
        <v>0.70681204147511145</v>
      </c>
      <c r="L5" t="s">
        <v>147</v>
      </c>
      <c r="N5">
        <v>1045.3951021443168</v>
      </c>
      <c r="O5">
        <v>400</v>
      </c>
      <c r="P5">
        <v>53</v>
      </c>
    </row>
    <row r="6" spans="1:16">
      <c r="A6" t="s">
        <v>13</v>
      </c>
      <c r="B6">
        <v>1</v>
      </c>
      <c r="C6">
        <v>1523</v>
      </c>
      <c r="D6">
        <v>0.3365833333333334</v>
      </c>
      <c r="F6">
        <v>31.8</v>
      </c>
      <c r="G6">
        <v>32.299999999999997</v>
      </c>
      <c r="H6">
        <v>0</v>
      </c>
      <c r="I6">
        <v>0</v>
      </c>
      <c r="J6">
        <v>35.9</v>
      </c>
      <c r="K6">
        <v>0.50853262489353535</v>
      </c>
      <c r="L6" t="s">
        <v>147</v>
      </c>
      <c r="N6">
        <v>763.1573801054999</v>
      </c>
      <c r="O6">
        <v>500</v>
      </c>
      <c r="P6">
        <v>54</v>
      </c>
    </row>
    <row r="7" spans="1:16">
      <c r="A7" t="s">
        <v>14</v>
      </c>
      <c r="B7">
        <v>1</v>
      </c>
      <c r="C7">
        <v>1523</v>
      </c>
      <c r="D7">
        <v>3.21</v>
      </c>
      <c r="F7">
        <v>51.52940000000001</v>
      </c>
      <c r="G7">
        <v>13.2529</v>
      </c>
      <c r="H7">
        <v>0</v>
      </c>
      <c r="I7">
        <v>2.2277</v>
      </c>
      <c r="J7">
        <v>33.446300000000001</v>
      </c>
      <c r="K7">
        <v>0.80339831969755993</v>
      </c>
      <c r="L7" t="s">
        <v>147</v>
      </c>
      <c r="N7">
        <v>1484.2021160637439</v>
      </c>
      <c r="O7">
        <v>600</v>
      </c>
      <c r="P7">
        <v>55</v>
      </c>
    </row>
    <row r="8" spans="1:16">
      <c r="A8" t="s">
        <v>15</v>
      </c>
      <c r="B8">
        <v>1</v>
      </c>
      <c r="C8">
        <v>1523</v>
      </c>
      <c r="D8">
        <v>2.72</v>
      </c>
      <c r="F8">
        <v>50.391444444444438</v>
      </c>
      <c r="G8">
        <v>11.719444444444445</v>
      </c>
      <c r="H8">
        <v>0</v>
      </c>
      <c r="I8">
        <v>0.93966666666666654</v>
      </c>
      <c r="J8">
        <v>36.463888888888881</v>
      </c>
      <c r="K8">
        <v>0.81881013625932164</v>
      </c>
      <c r="L8" t="s">
        <v>147</v>
      </c>
      <c r="N8">
        <v>1455.3098369908284</v>
      </c>
      <c r="O8">
        <v>700</v>
      </c>
      <c r="P8">
        <v>56</v>
      </c>
    </row>
    <row r="9" spans="1:16">
      <c r="A9" t="s">
        <v>16</v>
      </c>
      <c r="B9">
        <v>1</v>
      </c>
      <c r="C9">
        <v>1523</v>
      </c>
      <c r="D9">
        <v>1.7</v>
      </c>
      <c r="F9">
        <v>41.843249999999998</v>
      </c>
      <c r="G9">
        <v>12.151250000000001</v>
      </c>
      <c r="H9">
        <v>0</v>
      </c>
      <c r="I9">
        <v>0.29731249999999998</v>
      </c>
      <c r="J9">
        <v>33.081062500000002</v>
      </c>
      <c r="K9">
        <v>0.7835089371940348</v>
      </c>
      <c r="L9" t="s">
        <v>147</v>
      </c>
      <c r="N9">
        <v>1298.6831018773942</v>
      </c>
      <c r="O9">
        <v>800</v>
      </c>
      <c r="P9">
        <v>57</v>
      </c>
    </row>
    <row r="10" spans="1:16">
      <c r="A10" t="s">
        <v>17</v>
      </c>
      <c r="B10">
        <v>1</v>
      </c>
      <c r="C10">
        <v>1523</v>
      </c>
      <c r="D10">
        <v>1.21</v>
      </c>
      <c r="F10">
        <v>50.653199999999998</v>
      </c>
      <c r="G10">
        <v>12.0808</v>
      </c>
      <c r="H10">
        <v>0</v>
      </c>
      <c r="I10">
        <v>2.0897999999999994</v>
      </c>
      <c r="J10">
        <v>33.742600000000003</v>
      </c>
      <c r="K10">
        <v>0.81504333748349145</v>
      </c>
      <c r="L10" t="s">
        <v>147</v>
      </c>
      <c r="N10">
        <v>1292.876270058573</v>
      </c>
      <c r="O10">
        <v>900</v>
      </c>
      <c r="P10">
        <v>58</v>
      </c>
    </row>
    <row r="11" spans="1:16">
      <c r="A11" t="s">
        <v>18</v>
      </c>
      <c r="B11">
        <v>1</v>
      </c>
      <c r="C11">
        <v>1523</v>
      </c>
      <c r="D11">
        <v>0.33472727272727276</v>
      </c>
      <c r="F11">
        <v>48.643571428571427</v>
      </c>
      <c r="G11">
        <v>13.756285714285713</v>
      </c>
      <c r="H11">
        <v>0</v>
      </c>
      <c r="I11">
        <v>1.2590000000000001</v>
      </c>
      <c r="J11">
        <v>35.340714285714292</v>
      </c>
      <c r="K11">
        <v>0.78797439533355207</v>
      </c>
      <c r="L11" t="s">
        <v>147</v>
      </c>
      <c r="N11">
        <v>1163.0886946990213</v>
      </c>
      <c r="O11">
        <v>1000</v>
      </c>
      <c r="P11">
        <v>59</v>
      </c>
    </row>
    <row r="12" spans="1:16">
      <c r="A12" t="s">
        <v>19</v>
      </c>
      <c r="B12">
        <v>1</v>
      </c>
      <c r="C12">
        <v>1523</v>
      </c>
      <c r="D12">
        <v>0.33783333333333337</v>
      </c>
      <c r="F12">
        <v>50.8</v>
      </c>
      <c r="G12">
        <v>12.9</v>
      </c>
      <c r="H12">
        <v>0</v>
      </c>
      <c r="I12">
        <v>0</v>
      </c>
      <c r="J12">
        <v>36.200000000000003</v>
      </c>
      <c r="K12">
        <v>0.80540171123484339</v>
      </c>
      <c r="L12" t="s">
        <v>147</v>
      </c>
      <c r="N12">
        <v>1188.3653793799544</v>
      </c>
      <c r="O12">
        <v>1100</v>
      </c>
      <c r="P12">
        <v>60</v>
      </c>
    </row>
    <row r="13" spans="1:16">
      <c r="A13" t="s">
        <v>20</v>
      </c>
      <c r="B13">
        <v>1</v>
      </c>
      <c r="C13">
        <v>1523</v>
      </c>
      <c r="D13">
        <v>0.32</v>
      </c>
      <c r="F13">
        <v>50.8</v>
      </c>
      <c r="G13">
        <v>12.9</v>
      </c>
      <c r="H13">
        <v>0</v>
      </c>
      <c r="I13">
        <v>0</v>
      </c>
      <c r="J13">
        <v>36.200000000000003</v>
      </c>
      <c r="K13">
        <v>0.80540171123484339</v>
      </c>
      <c r="L13" t="s">
        <v>147</v>
      </c>
      <c r="N13">
        <v>1186.5107127132878</v>
      </c>
      <c r="O13">
        <v>1200</v>
      </c>
      <c r="P13">
        <v>61</v>
      </c>
    </row>
    <row r="14" spans="1:16">
      <c r="A14" t="s">
        <v>21</v>
      </c>
      <c r="B14">
        <v>2.5</v>
      </c>
      <c r="C14">
        <v>1673</v>
      </c>
      <c r="D14">
        <v>0.33611111111111108</v>
      </c>
      <c r="F14">
        <v>60.137999999999998</v>
      </c>
      <c r="G14">
        <v>5.3500000000000013E-2</v>
      </c>
      <c r="H14">
        <v>0</v>
      </c>
      <c r="I14">
        <v>2.1839999999999997</v>
      </c>
      <c r="J14">
        <v>35.18183333333333</v>
      </c>
      <c r="K14">
        <v>0.99915425816103898</v>
      </c>
      <c r="L14" t="s">
        <v>147</v>
      </c>
      <c r="N14">
        <v>1963.9394048815318</v>
      </c>
      <c r="O14">
        <v>1300</v>
      </c>
      <c r="P14">
        <v>62</v>
      </c>
    </row>
    <row r="15" spans="1:16">
      <c r="A15" t="s">
        <v>22</v>
      </c>
      <c r="B15">
        <v>2.5</v>
      </c>
      <c r="C15">
        <v>1673</v>
      </c>
      <c r="D15">
        <v>0.3175</v>
      </c>
      <c r="F15">
        <v>55.075142857142858</v>
      </c>
      <c r="G15">
        <v>6.8335714285714291</v>
      </c>
      <c r="H15">
        <v>0</v>
      </c>
      <c r="I15">
        <v>2.3667142857142855</v>
      </c>
      <c r="J15">
        <v>35.344000000000001</v>
      </c>
      <c r="K15">
        <v>0.894408601047047</v>
      </c>
      <c r="L15" t="s">
        <v>147</v>
      </c>
      <c r="N15">
        <v>1759.7801394137464</v>
      </c>
      <c r="O15">
        <v>1400</v>
      </c>
      <c r="P15">
        <v>63</v>
      </c>
    </row>
    <row r="16" spans="1:16">
      <c r="A16" t="s">
        <v>23</v>
      </c>
      <c r="B16">
        <v>2.5</v>
      </c>
      <c r="C16">
        <v>1673</v>
      </c>
      <c r="D16">
        <v>0.35033333333333339</v>
      </c>
      <c r="F16">
        <v>54.084624999999996</v>
      </c>
      <c r="G16">
        <v>10.316625</v>
      </c>
      <c r="H16">
        <v>0</v>
      </c>
      <c r="I16">
        <v>1.3275000000000001</v>
      </c>
      <c r="J16">
        <v>35.062375000000003</v>
      </c>
      <c r="K16">
        <v>0.84638541150466473</v>
      </c>
      <c r="L16" t="s">
        <v>147</v>
      </c>
      <c r="N16">
        <v>1670.480436638728</v>
      </c>
      <c r="O16">
        <v>1500</v>
      </c>
      <c r="P16">
        <v>64</v>
      </c>
    </row>
    <row r="17" spans="1:16">
      <c r="A17" t="s">
        <v>24</v>
      </c>
      <c r="B17">
        <v>2.5</v>
      </c>
      <c r="C17">
        <v>1673</v>
      </c>
      <c r="D17">
        <v>0.35363</v>
      </c>
      <c r="F17">
        <v>46.047249999999998</v>
      </c>
      <c r="G17">
        <v>18.084500000000002</v>
      </c>
      <c r="H17">
        <v>0</v>
      </c>
      <c r="I17">
        <v>1.788875</v>
      </c>
      <c r="J17">
        <v>34.255500000000005</v>
      </c>
      <c r="K17">
        <v>0.72797001880949541</v>
      </c>
      <c r="L17" t="s">
        <v>147</v>
      </c>
      <c r="N17">
        <v>1442.2085609101161</v>
      </c>
      <c r="O17">
        <v>1600</v>
      </c>
      <c r="P17">
        <v>65</v>
      </c>
    </row>
    <row r="18" spans="1:16">
      <c r="A18" t="s">
        <v>25</v>
      </c>
      <c r="B18">
        <v>1.5</v>
      </c>
      <c r="C18">
        <v>1673.15</v>
      </c>
      <c r="D18">
        <v>0</v>
      </c>
      <c r="F18">
        <v>61.40823000000001</v>
      </c>
      <c r="G18">
        <v>0.91913999999999996</v>
      </c>
      <c r="H18">
        <v>0</v>
      </c>
      <c r="I18">
        <v>1.3830100000000001</v>
      </c>
      <c r="J18">
        <v>36.289619999999992</v>
      </c>
      <c r="K18">
        <v>0.9859584780401911</v>
      </c>
      <c r="L18" t="s">
        <v>26</v>
      </c>
      <c r="N18">
        <v>2317.066470105075</v>
      </c>
      <c r="O18">
        <v>1700</v>
      </c>
      <c r="P18">
        <v>66</v>
      </c>
    </row>
    <row r="19" spans="1:16">
      <c r="A19" t="s">
        <v>27</v>
      </c>
      <c r="B19">
        <v>1.5</v>
      </c>
      <c r="C19">
        <v>1673.15</v>
      </c>
      <c r="D19">
        <v>0</v>
      </c>
      <c r="F19">
        <v>60.789859374999999</v>
      </c>
      <c r="G19">
        <v>0.34400312500000002</v>
      </c>
      <c r="H19">
        <v>0</v>
      </c>
      <c r="I19">
        <v>1.9166468750000001</v>
      </c>
      <c r="J19">
        <v>36.949490625000003</v>
      </c>
      <c r="K19">
        <v>0.9946445051294065</v>
      </c>
      <c r="L19" t="s">
        <v>26</v>
      </c>
      <c r="N19">
        <v>2337.4791979989009</v>
      </c>
      <c r="O19">
        <v>1800</v>
      </c>
      <c r="P19">
        <v>67</v>
      </c>
    </row>
    <row r="20" spans="1:16">
      <c r="A20" t="s">
        <v>28</v>
      </c>
      <c r="B20">
        <v>1.5</v>
      </c>
      <c r="C20">
        <v>1673.15</v>
      </c>
      <c r="D20">
        <v>0</v>
      </c>
      <c r="F20">
        <v>60.759778260869574</v>
      </c>
      <c r="G20">
        <v>0.26307391304347832</v>
      </c>
      <c r="H20">
        <v>0</v>
      </c>
      <c r="I20">
        <v>2.0468826086956522</v>
      </c>
      <c r="J20">
        <v>36.930265217391295</v>
      </c>
      <c r="K20">
        <v>0.99589723537708197</v>
      </c>
      <c r="L20" t="s">
        <v>26</v>
      </c>
      <c r="N20">
        <v>2340.4231954568313</v>
      </c>
      <c r="O20">
        <v>1900</v>
      </c>
      <c r="P20">
        <v>68</v>
      </c>
    </row>
    <row r="21" spans="1:16">
      <c r="A21" t="s">
        <v>29</v>
      </c>
      <c r="B21">
        <v>0.99999999999999989</v>
      </c>
      <c r="C21">
        <v>1523</v>
      </c>
      <c r="D21">
        <v>0.9</v>
      </c>
      <c r="F21">
        <v>63.53</v>
      </c>
      <c r="G21">
        <v>0</v>
      </c>
      <c r="H21">
        <v>0</v>
      </c>
      <c r="I21">
        <v>0</v>
      </c>
      <c r="J21">
        <v>36.47</v>
      </c>
      <c r="K21">
        <v>1</v>
      </c>
      <c r="L21" t="s">
        <v>30</v>
      </c>
      <c r="N21">
        <v>1525.4702041806595</v>
      </c>
      <c r="O21">
        <v>2000</v>
      </c>
      <c r="P21">
        <v>69</v>
      </c>
    </row>
    <row r="22" spans="1:16">
      <c r="A22" t="s">
        <v>31</v>
      </c>
      <c r="B22">
        <v>0.99999999999999989</v>
      </c>
      <c r="C22">
        <v>1523</v>
      </c>
      <c r="D22">
        <v>0.7</v>
      </c>
      <c r="F22">
        <v>63.53</v>
      </c>
      <c r="G22">
        <v>0</v>
      </c>
      <c r="H22">
        <v>0</v>
      </c>
      <c r="I22">
        <v>0</v>
      </c>
      <c r="J22">
        <v>36.47</v>
      </c>
      <c r="K22">
        <v>1</v>
      </c>
      <c r="L22" t="s">
        <v>30</v>
      </c>
      <c r="N22">
        <v>1504.6702041806595</v>
      </c>
      <c r="O22">
        <v>2100</v>
      </c>
      <c r="P22">
        <v>70</v>
      </c>
    </row>
    <row r="23" spans="1:16">
      <c r="A23" t="s">
        <v>32</v>
      </c>
      <c r="B23">
        <v>0.99999999999999989</v>
      </c>
      <c r="C23">
        <v>1523</v>
      </c>
      <c r="D23">
        <v>5.9</v>
      </c>
      <c r="F23">
        <v>63.53</v>
      </c>
      <c r="G23">
        <v>0</v>
      </c>
      <c r="H23">
        <v>0</v>
      </c>
      <c r="I23">
        <v>0</v>
      </c>
      <c r="J23">
        <v>36.47</v>
      </c>
      <c r="K23">
        <v>1</v>
      </c>
      <c r="L23" t="s">
        <v>30</v>
      </c>
      <c r="N23">
        <v>2045.4702041806595</v>
      </c>
      <c r="O23">
        <v>2200</v>
      </c>
      <c r="P23">
        <v>71</v>
      </c>
    </row>
    <row r="24" spans="1:16">
      <c r="A24" t="s">
        <v>33</v>
      </c>
      <c r="B24">
        <v>0.99999999999999989</v>
      </c>
      <c r="C24">
        <v>1523</v>
      </c>
      <c r="D24">
        <v>2.8</v>
      </c>
      <c r="F24">
        <v>63.53</v>
      </c>
      <c r="G24">
        <v>0</v>
      </c>
      <c r="H24">
        <v>0</v>
      </c>
      <c r="I24">
        <v>0</v>
      </c>
      <c r="J24">
        <v>36.47</v>
      </c>
      <c r="K24">
        <v>1</v>
      </c>
      <c r="L24" t="s">
        <v>30</v>
      </c>
      <c r="N24">
        <v>1723.0702041806596</v>
      </c>
      <c r="O24">
        <v>2300</v>
      </c>
      <c r="P24">
        <v>72</v>
      </c>
    </row>
    <row r="25" spans="1:16">
      <c r="A25" t="s">
        <v>34</v>
      </c>
      <c r="B25">
        <v>0.99999999999999989</v>
      </c>
      <c r="C25">
        <v>1523</v>
      </c>
      <c r="D25">
        <v>0</v>
      </c>
      <c r="F25">
        <v>63.53</v>
      </c>
      <c r="G25">
        <v>0</v>
      </c>
      <c r="H25">
        <v>0</v>
      </c>
      <c r="I25">
        <v>0</v>
      </c>
      <c r="J25">
        <v>36.47</v>
      </c>
      <c r="K25">
        <v>1</v>
      </c>
      <c r="L25" t="s">
        <v>30</v>
      </c>
      <c r="N25">
        <v>1431.8702041806596</v>
      </c>
      <c r="O25">
        <v>2400</v>
      </c>
      <c r="P25">
        <v>73</v>
      </c>
    </row>
    <row r="26" spans="1:16">
      <c r="A26" t="s">
        <v>35</v>
      </c>
      <c r="B26">
        <v>1.5</v>
      </c>
      <c r="C26">
        <v>1673.15</v>
      </c>
      <c r="D26">
        <v>0</v>
      </c>
      <c r="F26">
        <v>53.767039361702139</v>
      </c>
      <c r="G26">
        <v>0.59810638297872365</v>
      </c>
      <c r="H26">
        <v>10.809801063829791</v>
      </c>
      <c r="I26">
        <v>2.8088891304347827</v>
      </c>
      <c r="J26">
        <v>32.016164061054567</v>
      </c>
      <c r="K26">
        <v>0.84226789615105557</v>
      </c>
      <c r="L26" t="s">
        <v>36</v>
      </c>
      <c r="N26">
        <v>1979.3842686933115</v>
      </c>
      <c r="O26">
        <v>2500</v>
      </c>
      <c r="P26">
        <v>74</v>
      </c>
    </row>
    <row r="27" spans="1:16">
      <c r="A27" t="s">
        <v>37</v>
      </c>
      <c r="B27">
        <v>1.5</v>
      </c>
      <c r="C27">
        <v>1673.15</v>
      </c>
      <c r="D27">
        <v>0</v>
      </c>
      <c r="F27">
        <v>50.818562121212118</v>
      </c>
      <c r="G27">
        <v>1.0394000000000001</v>
      </c>
      <c r="H27">
        <v>13.337181818181815</v>
      </c>
      <c r="I27">
        <v>3.1075622222222226</v>
      </c>
      <c r="J27">
        <v>31.697293838383839</v>
      </c>
      <c r="K27">
        <v>0.79993257055073708</v>
      </c>
      <c r="L27" t="s">
        <v>36</v>
      </c>
      <c r="N27">
        <v>1879.8935034792814</v>
      </c>
      <c r="O27">
        <v>2600</v>
      </c>
      <c r="P27">
        <v>75</v>
      </c>
    </row>
    <row r="28" spans="1:16">
      <c r="A28" t="s">
        <v>38</v>
      </c>
      <c r="B28">
        <v>1.5</v>
      </c>
      <c r="C28">
        <v>1673.15</v>
      </c>
      <c r="D28">
        <v>0</v>
      </c>
      <c r="F28">
        <v>49.09631216216215</v>
      </c>
      <c r="G28">
        <v>0.38277702702702693</v>
      </c>
      <c r="H28">
        <v>16.562512162162168</v>
      </c>
      <c r="I28">
        <v>2.8804734693877556</v>
      </c>
      <c r="J28">
        <v>31.077925179260905</v>
      </c>
      <c r="K28">
        <v>0.7669376912637722</v>
      </c>
      <c r="L28" t="s">
        <v>36</v>
      </c>
      <c r="N28">
        <v>1802.3533938461105</v>
      </c>
      <c r="O28">
        <v>2700</v>
      </c>
      <c r="P28">
        <v>76</v>
      </c>
    </row>
    <row r="29" spans="1:16">
      <c r="A29" t="s">
        <v>39</v>
      </c>
      <c r="B29">
        <v>1.5</v>
      </c>
      <c r="C29">
        <v>1673.15</v>
      </c>
      <c r="D29">
        <v>0</v>
      </c>
      <c r="F29">
        <v>58.031991666666663</v>
      </c>
      <c r="G29">
        <v>0.45594166666666663</v>
      </c>
      <c r="H29">
        <v>6.3519222222222229</v>
      </c>
      <c r="I29">
        <v>1.6624138888888889</v>
      </c>
      <c r="J29">
        <v>33.497730555555556</v>
      </c>
      <c r="K29">
        <v>0.90606991307297358</v>
      </c>
      <c r="L29" t="s">
        <v>36</v>
      </c>
      <c r="N29">
        <v>2129.3231529642844</v>
      </c>
      <c r="O29">
        <v>2800</v>
      </c>
      <c r="P29">
        <v>77</v>
      </c>
    </row>
    <row r="30" spans="1:16">
      <c r="A30" t="s">
        <v>40</v>
      </c>
      <c r="B30">
        <v>1.5</v>
      </c>
      <c r="C30">
        <v>1673.15</v>
      </c>
      <c r="D30">
        <v>0</v>
      </c>
      <c r="F30">
        <v>54.625513636363642</v>
      </c>
      <c r="G30">
        <v>1.9027272727272726E-2</v>
      </c>
      <c r="H30">
        <v>9.9530636363636358</v>
      </c>
      <c r="I30">
        <v>1.804506818181818</v>
      </c>
      <c r="J30">
        <v>33.597888636363628</v>
      </c>
      <c r="K30">
        <v>0.86172891045347677</v>
      </c>
      <c r="L30" t="s">
        <v>36</v>
      </c>
      <c r="N30">
        <v>2025.1189164687498</v>
      </c>
      <c r="O30">
        <v>2900</v>
      </c>
      <c r="P30">
        <v>78</v>
      </c>
    </row>
    <row r="31" spans="1:16">
      <c r="A31" t="s">
        <v>41</v>
      </c>
      <c r="B31">
        <v>1.5</v>
      </c>
      <c r="C31">
        <v>1673.15</v>
      </c>
      <c r="D31">
        <v>0</v>
      </c>
      <c r="F31">
        <v>51.861043589743581</v>
      </c>
      <c r="G31">
        <v>0.3566948717948718</v>
      </c>
      <c r="H31">
        <v>13.239479487179487</v>
      </c>
      <c r="I31">
        <v>1.5467076923076921</v>
      </c>
      <c r="J31">
        <v>32.996074358974369</v>
      </c>
      <c r="K31">
        <v>0.81241577297821155</v>
      </c>
      <c r="L31" t="s">
        <v>36</v>
      </c>
      <c r="N31">
        <v>1909.2298400780894</v>
      </c>
      <c r="O31">
        <v>3000</v>
      </c>
      <c r="P31">
        <v>79</v>
      </c>
    </row>
    <row r="32" spans="1:16">
      <c r="A32" t="s">
        <v>42</v>
      </c>
      <c r="B32">
        <v>1.5</v>
      </c>
      <c r="C32">
        <v>1673.15</v>
      </c>
      <c r="D32">
        <v>0</v>
      </c>
      <c r="F32">
        <v>56.298841818181813</v>
      </c>
      <c r="G32">
        <v>0.89041090909090925</v>
      </c>
      <c r="H32">
        <v>5.4341381818181818</v>
      </c>
      <c r="I32">
        <v>1.5613272727272729</v>
      </c>
      <c r="J32">
        <v>35.815281818181823</v>
      </c>
      <c r="K32">
        <v>0.90919408411312352</v>
      </c>
      <c r="L32" t="s">
        <v>36</v>
      </c>
      <c r="N32">
        <v>2136.6651578511369</v>
      </c>
      <c r="O32">
        <v>3100</v>
      </c>
      <c r="P32">
        <v>80</v>
      </c>
    </row>
    <row r="33" spans="1:16">
      <c r="A33" t="s">
        <v>43</v>
      </c>
      <c r="B33">
        <v>1.5</v>
      </c>
      <c r="C33">
        <v>1673.15</v>
      </c>
      <c r="D33">
        <v>0</v>
      </c>
      <c r="F33">
        <v>56.602995833333331</v>
      </c>
      <c r="G33">
        <v>0.89666666666666683</v>
      </c>
      <c r="H33">
        <v>5.1501625000000004</v>
      </c>
      <c r="I33">
        <v>1.5993625</v>
      </c>
      <c r="J33">
        <v>35.750812500000002</v>
      </c>
      <c r="K33">
        <v>0.91321313437902907</v>
      </c>
      <c r="L33" t="s">
        <v>36</v>
      </c>
      <c r="N33">
        <v>2146.1101870488237</v>
      </c>
      <c r="O33">
        <v>3200</v>
      </c>
      <c r="P33">
        <v>81</v>
      </c>
    </row>
    <row r="34" spans="1:16">
      <c r="A34" t="s">
        <v>44</v>
      </c>
      <c r="B34">
        <v>1.5</v>
      </c>
      <c r="C34">
        <v>1673.15</v>
      </c>
      <c r="D34">
        <v>0</v>
      </c>
      <c r="F34">
        <v>51.923046666666679</v>
      </c>
      <c r="G34">
        <v>3.383133333333332</v>
      </c>
      <c r="H34">
        <v>7.7484466666666654</v>
      </c>
      <c r="I34">
        <v>1.5856066666666671</v>
      </c>
      <c r="J34">
        <v>35.359766666666658</v>
      </c>
      <c r="K34">
        <v>0.8381234318461438</v>
      </c>
      <c r="L34" t="s">
        <v>36</v>
      </c>
      <c r="N34">
        <v>1969.6445083572105</v>
      </c>
      <c r="O34">
        <v>3300</v>
      </c>
      <c r="P34">
        <v>82</v>
      </c>
    </row>
    <row r="35" spans="1:16">
      <c r="A35" t="s">
        <v>45</v>
      </c>
      <c r="B35">
        <v>1.5</v>
      </c>
      <c r="C35">
        <v>1673.15</v>
      </c>
      <c r="D35">
        <v>0</v>
      </c>
      <c r="F35">
        <v>57.972817948717946</v>
      </c>
      <c r="G35">
        <v>0.2641230769230769</v>
      </c>
      <c r="H35">
        <v>3.6488923076923081</v>
      </c>
      <c r="I35">
        <v>0.65013333333333323</v>
      </c>
      <c r="J35">
        <v>37.46403333333334</v>
      </c>
      <c r="K35">
        <v>0.94370842764872864</v>
      </c>
      <c r="L35" t="s">
        <v>36</v>
      </c>
      <c r="N35">
        <v>2217.7761071712343</v>
      </c>
      <c r="O35">
        <v>3400</v>
      </c>
      <c r="P35">
        <v>83</v>
      </c>
    </row>
    <row r="36" spans="1:16">
      <c r="A36" t="s">
        <v>46</v>
      </c>
      <c r="B36">
        <v>1.5</v>
      </c>
      <c r="C36">
        <v>1673.15</v>
      </c>
      <c r="D36">
        <v>0</v>
      </c>
      <c r="F36">
        <v>30.676584782608696</v>
      </c>
      <c r="G36">
        <v>35.326171739130437</v>
      </c>
      <c r="H36">
        <v>0.66356521739130425</v>
      </c>
      <c r="I36">
        <v>0.51643913043478262</v>
      </c>
      <c r="J36">
        <v>32.817239130434785</v>
      </c>
      <c r="K36">
        <v>0.47287903249273272</v>
      </c>
      <c r="L36" t="s">
        <v>36</v>
      </c>
      <c r="N36">
        <v>1111.2964440273061</v>
      </c>
      <c r="O36">
        <v>3500</v>
      </c>
      <c r="P36">
        <v>84</v>
      </c>
    </row>
    <row r="37" spans="1:16">
      <c r="A37" t="s">
        <v>47</v>
      </c>
      <c r="B37">
        <v>1.5</v>
      </c>
      <c r="C37">
        <v>1673.15</v>
      </c>
      <c r="D37">
        <v>0</v>
      </c>
      <c r="F37">
        <v>31.156910810810814</v>
      </c>
      <c r="G37">
        <v>36.163762162162172</v>
      </c>
      <c r="H37">
        <v>0.36079189189189198</v>
      </c>
      <c r="I37">
        <v>0.59704054054054045</v>
      </c>
      <c r="J37">
        <v>31.721494594594574</v>
      </c>
      <c r="K37">
        <v>0.47291172179691698</v>
      </c>
      <c r="L37" t="s">
        <v>36</v>
      </c>
      <c r="N37">
        <v>1111.3732660155981</v>
      </c>
      <c r="O37">
        <v>3600</v>
      </c>
      <c r="P37">
        <v>85</v>
      </c>
    </row>
    <row r="38" spans="1:16">
      <c r="A38" t="s">
        <v>48</v>
      </c>
      <c r="B38">
        <v>1.5</v>
      </c>
      <c r="C38">
        <v>1573.15</v>
      </c>
      <c r="D38">
        <v>0</v>
      </c>
      <c r="F38">
        <v>61.248217142857165</v>
      </c>
      <c r="G38">
        <v>0.32523142857142862</v>
      </c>
      <c r="H38">
        <v>0.33915714285714288</v>
      </c>
      <c r="I38">
        <v>2.1073999999999997</v>
      </c>
      <c r="J38">
        <v>35.97999428571427</v>
      </c>
      <c r="K38">
        <v>0.99017858225906508</v>
      </c>
      <c r="L38" t="s">
        <v>36</v>
      </c>
      <c r="N38">
        <v>1577.2524171416885</v>
      </c>
      <c r="O38">
        <v>3700</v>
      </c>
      <c r="P38">
        <v>86</v>
      </c>
    </row>
    <row r="39" spans="1:16">
      <c r="A39" t="s">
        <v>49</v>
      </c>
      <c r="B39">
        <v>1.5</v>
      </c>
      <c r="C39">
        <v>1773.15</v>
      </c>
      <c r="D39">
        <v>0</v>
      </c>
      <c r="F39">
        <v>61.512113333333346</v>
      </c>
      <c r="G39">
        <v>0.34676000000000001</v>
      </c>
      <c r="H39">
        <v>0.33553833333333322</v>
      </c>
      <c r="I39">
        <v>2.0712033333333331</v>
      </c>
      <c r="J39">
        <v>35.734384999999989</v>
      </c>
      <c r="K39">
        <v>0.98994455126060676</v>
      </c>
      <c r="L39" t="s">
        <v>36</v>
      </c>
      <c r="N39">
        <v>3284.9818078009475</v>
      </c>
      <c r="O39">
        <v>3800</v>
      </c>
      <c r="P39">
        <v>87</v>
      </c>
    </row>
    <row r="40" spans="1:16">
      <c r="A40" t="s">
        <v>50</v>
      </c>
      <c r="B40">
        <v>1.5</v>
      </c>
      <c r="C40">
        <v>1573.15</v>
      </c>
      <c r="D40">
        <v>0</v>
      </c>
      <c r="F40">
        <v>59.709366666666668</v>
      </c>
      <c r="G40">
        <v>0.33351818181818194</v>
      </c>
      <c r="H40">
        <v>0.3227666666666667</v>
      </c>
      <c r="I40">
        <v>2.0712033333333331</v>
      </c>
      <c r="J40">
        <v>37.563145151515151</v>
      </c>
      <c r="K40">
        <v>0.99003502335170179</v>
      </c>
      <c r="L40" t="s">
        <v>36</v>
      </c>
      <c r="N40">
        <v>1577.0237425998455</v>
      </c>
      <c r="O40">
        <v>3900</v>
      </c>
      <c r="P40">
        <v>88</v>
      </c>
    </row>
    <row r="41" spans="1:16">
      <c r="A41" t="s">
        <v>51</v>
      </c>
      <c r="B41">
        <v>1.5</v>
      </c>
      <c r="C41">
        <v>1923.15</v>
      </c>
      <c r="D41">
        <v>0</v>
      </c>
      <c r="F41">
        <v>61.215221875000005</v>
      </c>
      <c r="G41">
        <v>0.18194062499999997</v>
      </c>
      <c r="H41">
        <v>0.28206874999999992</v>
      </c>
      <c r="I41">
        <v>0.48780000000000001</v>
      </c>
      <c r="J41">
        <v>37.832968749999999</v>
      </c>
      <c r="K41">
        <v>0.99316957255987515</v>
      </c>
      <c r="L41" t="s">
        <v>36</v>
      </c>
      <c r="N41">
        <v>5170.0022054763722</v>
      </c>
      <c r="O41">
        <v>4000</v>
      </c>
      <c r="P41">
        <v>89</v>
      </c>
    </row>
    <row r="42" spans="1:16">
      <c r="A42" t="s">
        <v>52</v>
      </c>
      <c r="B42">
        <v>1.5</v>
      </c>
      <c r="C42">
        <v>1873.15</v>
      </c>
      <c r="D42">
        <v>0</v>
      </c>
      <c r="F42">
        <v>58.289312962962967</v>
      </c>
      <c r="G42">
        <v>0.29359259259259263</v>
      </c>
      <c r="H42">
        <v>4.0886296296296294</v>
      </c>
      <c r="I42">
        <v>0.53471481481481475</v>
      </c>
      <c r="J42">
        <v>36.793749999999989</v>
      </c>
      <c r="K42">
        <v>0.9377024488056398</v>
      </c>
      <c r="L42" t="s">
        <v>36</v>
      </c>
      <c r="N42">
        <v>4234.7758192153779</v>
      </c>
      <c r="O42">
        <v>4100</v>
      </c>
      <c r="P42">
        <v>90</v>
      </c>
    </row>
    <row r="43" spans="1:16">
      <c r="A43" t="s">
        <v>53</v>
      </c>
      <c r="B43">
        <v>1.5</v>
      </c>
      <c r="C43">
        <v>1773.15</v>
      </c>
      <c r="D43">
        <v>0</v>
      </c>
      <c r="F43">
        <v>57.47814000000001</v>
      </c>
      <c r="G43">
        <v>0.25165200000000004</v>
      </c>
      <c r="H43">
        <v>4.1767400000000006</v>
      </c>
      <c r="I43">
        <v>1.0897960000000002</v>
      </c>
      <c r="J43">
        <v>37.00367199999998</v>
      </c>
      <c r="K43">
        <v>0.93630602513539596</v>
      </c>
      <c r="L43" t="s">
        <v>36</v>
      </c>
      <c r="N43">
        <v>3106.9904422298191</v>
      </c>
      <c r="O43">
        <v>4200</v>
      </c>
      <c r="P43">
        <v>91</v>
      </c>
    </row>
    <row r="44" spans="1:16">
      <c r="A44">
        <v>1418</v>
      </c>
      <c r="B44">
        <v>1.5</v>
      </c>
      <c r="C44">
        <v>1733.15</v>
      </c>
      <c r="D44">
        <v>0</v>
      </c>
      <c r="F44">
        <v>59.269540000000006</v>
      </c>
      <c r="G44">
        <v>0</v>
      </c>
      <c r="H44">
        <v>0.27776666666666661</v>
      </c>
      <c r="I44">
        <v>1.0263333333333331</v>
      </c>
      <c r="J44">
        <v>39.426360000000003</v>
      </c>
      <c r="K44">
        <v>0.99589828881315012</v>
      </c>
      <c r="L44" t="s">
        <v>54</v>
      </c>
      <c r="N44">
        <v>2892.5118743456705</v>
      </c>
      <c r="O44">
        <v>4300</v>
      </c>
      <c r="P44">
        <v>92</v>
      </c>
    </row>
    <row r="45" spans="1:16">
      <c r="A45">
        <v>1419</v>
      </c>
      <c r="B45">
        <v>1.5</v>
      </c>
      <c r="C45">
        <v>1733.15</v>
      </c>
      <c r="D45">
        <v>0</v>
      </c>
      <c r="F45">
        <v>60.326260000000005</v>
      </c>
      <c r="G45">
        <v>0</v>
      </c>
      <c r="H45">
        <v>0.16455333333333338</v>
      </c>
      <c r="I45">
        <v>0.99644666666666637</v>
      </c>
      <c r="J45">
        <v>38.512739999999994</v>
      </c>
      <c r="K45">
        <v>0.99760854637084351</v>
      </c>
      <c r="L45" t="s">
        <v>54</v>
      </c>
      <c r="N45">
        <v>2897.4791891301079</v>
      </c>
      <c r="O45">
        <v>4400</v>
      </c>
      <c r="P45">
        <v>93</v>
      </c>
    </row>
    <row r="46" spans="1:16">
      <c r="A46" t="s">
        <v>55</v>
      </c>
      <c r="B46">
        <v>0.10280000000000002</v>
      </c>
      <c r="C46">
        <v>1473</v>
      </c>
      <c r="D46">
        <v>2.88</v>
      </c>
      <c r="F46">
        <v>64</v>
      </c>
      <c r="G46">
        <v>0</v>
      </c>
      <c r="H46">
        <v>0</v>
      </c>
      <c r="I46">
        <v>0</v>
      </c>
      <c r="J46">
        <v>36</v>
      </c>
      <c r="K46">
        <v>1</v>
      </c>
      <c r="L46" t="s">
        <v>148</v>
      </c>
      <c r="N46">
        <v>1696.457676804926</v>
      </c>
      <c r="O46">
        <v>4500</v>
      </c>
      <c r="P46">
        <v>94</v>
      </c>
    </row>
    <row r="47" spans="1:16">
      <c r="A47" t="s">
        <v>56</v>
      </c>
      <c r="B47">
        <v>0.10280000000000002</v>
      </c>
      <c r="C47">
        <v>1473</v>
      </c>
      <c r="D47">
        <v>1.7</v>
      </c>
      <c r="F47">
        <v>64</v>
      </c>
      <c r="G47">
        <v>0</v>
      </c>
      <c r="H47">
        <v>0</v>
      </c>
      <c r="I47">
        <v>0</v>
      </c>
      <c r="J47">
        <v>36</v>
      </c>
      <c r="K47">
        <v>1</v>
      </c>
      <c r="L47" t="s">
        <v>148</v>
      </c>
      <c r="N47">
        <v>1573.737676804926</v>
      </c>
      <c r="O47">
        <v>4600</v>
      </c>
      <c r="P47">
        <v>95</v>
      </c>
    </row>
    <row r="48" spans="1:16">
      <c r="A48" t="s">
        <v>57</v>
      </c>
      <c r="B48">
        <v>9.8400000000000001E-2</v>
      </c>
      <c r="C48">
        <v>1323</v>
      </c>
      <c r="D48">
        <v>3.61</v>
      </c>
      <c r="F48">
        <v>64</v>
      </c>
      <c r="G48">
        <v>0</v>
      </c>
      <c r="H48">
        <v>0</v>
      </c>
      <c r="I48">
        <v>0</v>
      </c>
      <c r="J48">
        <v>36</v>
      </c>
      <c r="K48">
        <v>1</v>
      </c>
      <c r="L48" t="s">
        <v>148</v>
      </c>
      <c r="N48">
        <v>1034.3092908021349</v>
      </c>
      <c r="O48">
        <v>4700</v>
      </c>
      <c r="P48">
        <v>96</v>
      </c>
    </row>
    <row r="49" spans="1:16">
      <c r="A49" t="s">
        <v>58</v>
      </c>
      <c r="B49">
        <v>9.8400000000000001E-2</v>
      </c>
      <c r="C49">
        <v>1323</v>
      </c>
      <c r="D49">
        <v>5.03</v>
      </c>
      <c r="F49">
        <v>64</v>
      </c>
      <c r="G49">
        <v>0</v>
      </c>
      <c r="H49">
        <v>0</v>
      </c>
      <c r="I49">
        <v>0</v>
      </c>
      <c r="J49">
        <v>36</v>
      </c>
      <c r="K49">
        <v>1</v>
      </c>
      <c r="L49" t="s">
        <v>148</v>
      </c>
      <c r="N49">
        <v>1181.9892908021347</v>
      </c>
      <c r="O49">
        <v>4800</v>
      </c>
      <c r="P49">
        <v>97</v>
      </c>
    </row>
    <row r="50" spans="1:16">
      <c r="A50" t="s">
        <v>59</v>
      </c>
      <c r="B50">
        <v>0.10280000000000002</v>
      </c>
      <c r="C50">
        <v>1473</v>
      </c>
      <c r="D50">
        <v>2.44</v>
      </c>
      <c r="F50">
        <v>64</v>
      </c>
      <c r="G50">
        <v>0</v>
      </c>
      <c r="H50">
        <v>0</v>
      </c>
      <c r="I50">
        <v>0</v>
      </c>
      <c r="J50">
        <v>36</v>
      </c>
      <c r="K50">
        <v>1</v>
      </c>
      <c r="L50" t="s">
        <v>148</v>
      </c>
      <c r="N50">
        <v>1650.697676804926</v>
      </c>
      <c r="O50">
        <v>4900</v>
      </c>
      <c r="P50">
        <v>98</v>
      </c>
    </row>
    <row r="51" spans="1:16">
      <c r="A51" t="s">
        <v>60</v>
      </c>
      <c r="B51">
        <v>1</v>
      </c>
      <c r="C51">
        <v>1873.15</v>
      </c>
      <c r="D51">
        <v>1.1000000000000001</v>
      </c>
      <c r="F51">
        <v>61.15</v>
      </c>
      <c r="G51">
        <v>0</v>
      </c>
      <c r="H51">
        <v>0</v>
      </c>
      <c r="I51">
        <v>0</v>
      </c>
      <c r="J51">
        <v>33.26</v>
      </c>
      <c r="K51">
        <v>1</v>
      </c>
      <c r="L51" t="s">
        <v>61</v>
      </c>
      <c r="N51">
        <v>5043.7446237335316</v>
      </c>
      <c r="O51">
        <v>5000</v>
      </c>
      <c r="P51">
        <v>99</v>
      </c>
    </row>
    <row r="52" spans="1:16">
      <c r="A52" t="s">
        <v>62</v>
      </c>
      <c r="B52">
        <v>1.5</v>
      </c>
      <c r="C52">
        <v>1873.15</v>
      </c>
      <c r="D52">
        <v>0</v>
      </c>
      <c r="F52">
        <v>61.9</v>
      </c>
      <c r="G52">
        <v>0</v>
      </c>
      <c r="H52">
        <v>0</v>
      </c>
      <c r="I52">
        <v>0</v>
      </c>
      <c r="J52">
        <v>33.9</v>
      </c>
      <c r="K52">
        <v>1</v>
      </c>
      <c r="L52" t="s">
        <v>61</v>
      </c>
      <c r="N52">
        <v>4516.118972078244</v>
      </c>
      <c r="O52">
        <v>5100</v>
      </c>
      <c r="P52">
        <v>100</v>
      </c>
    </row>
    <row r="53" spans="1:16">
      <c r="A53" t="s">
        <v>63</v>
      </c>
      <c r="B53">
        <v>2</v>
      </c>
      <c r="C53">
        <v>1873.15</v>
      </c>
      <c r="D53">
        <v>0</v>
      </c>
      <c r="F53">
        <v>61.2</v>
      </c>
      <c r="G53">
        <v>0</v>
      </c>
      <c r="H53">
        <v>0</v>
      </c>
      <c r="I53">
        <v>0</v>
      </c>
      <c r="J53">
        <v>33.4</v>
      </c>
      <c r="K53">
        <v>1</v>
      </c>
      <c r="L53" t="s">
        <v>61</v>
      </c>
      <c r="N53">
        <v>4137.5339171391515</v>
      </c>
      <c r="O53">
        <v>5200</v>
      </c>
      <c r="P53">
        <v>101</v>
      </c>
    </row>
    <row r="54" spans="1:16">
      <c r="A54" t="s">
        <v>64</v>
      </c>
      <c r="B54">
        <v>1</v>
      </c>
      <c r="C54">
        <v>1873.15</v>
      </c>
      <c r="D54">
        <v>0</v>
      </c>
      <c r="F54">
        <v>62</v>
      </c>
      <c r="G54">
        <v>0</v>
      </c>
      <c r="H54">
        <v>0</v>
      </c>
      <c r="I54">
        <v>0</v>
      </c>
      <c r="J54">
        <v>36</v>
      </c>
      <c r="K54">
        <v>1</v>
      </c>
      <c r="L54" t="s">
        <v>61</v>
      </c>
      <c r="N54">
        <v>4929.344623733532</v>
      </c>
      <c r="O54">
        <v>5300</v>
      </c>
      <c r="P54">
        <v>102</v>
      </c>
    </row>
    <row r="55" spans="1:16">
      <c r="A55" t="s">
        <v>65</v>
      </c>
      <c r="B55">
        <v>1.5</v>
      </c>
      <c r="C55">
        <v>1873.15</v>
      </c>
      <c r="D55">
        <v>0</v>
      </c>
      <c r="F55">
        <v>62.1</v>
      </c>
      <c r="G55">
        <v>0</v>
      </c>
      <c r="H55">
        <v>0</v>
      </c>
      <c r="I55">
        <v>0</v>
      </c>
      <c r="J55">
        <v>36</v>
      </c>
      <c r="K55">
        <v>1</v>
      </c>
      <c r="L55" t="s">
        <v>61</v>
      </c>
      <c r="N55">
        <v>4516.118972078244</v>
      </c>
      <c r="O55">
        <v>5400</v>
      </c>
      <c r="P55">
        <v>103</v>
      </c>
    </row>
    <row r="56" spans="1:16">
      <c r="A56" t="s">
        <v>66</v>
      </c>
      <c r="B56">
        <v>2</v>
      </c>
      <c r="C56">
        <v>1873.15</v>
      </c>
      <c r="D56">
        <v>0</v>
      </c>
      <c r="F56">
        <v>62.8</v>
      </c>
      <c r="G56">
        <v>0</v>
      </c>
      <c r="H56">
        <v>0</v>
      </c>
      <c r="I56">
        <v>0</v>
      </c>
      <c r="J56">
        <v>35</v>
      </c>
      <c r="K56">
        <v>1</v>
      </c>
      <c r="L56" t="s">
        <v>61</v>
      </c>
      <c r="N56">
        <v>4137.5339171391515</v>
      </c>
      <c r="O56">
        <v>5500</v>
      </c>
      <c r="P56">
        <v>104</v>
      </c>
    </row>
    <row r="57" spans="1:16">
      <c r="A57" t="s">
        <v>67</v>
      </c>
      <c r="B57">
        <v>2.5</v>
      </c>
      <c r="C57">
        <v>1873.15</v>
      </c>
      <c r="D57">
        <v>0</v>
      </c>
      <c r="F57">
        <v>62.8</v>
      </c>
      <c r="G57">
        <v>0</v>
      </c>
      <c r="H57">
        <v>0</v>
      </c>
      <c r="I57">
        <v>0</v>
      </c>
      <c r="J57">
        <v>34.9</v>
      </c>
      <c r="K57">
        <v>1</v>
      </c>
      <c r="L57" t="s">
        <v>61</v>
      </c>
      <c r="N57">
        <v>3790.6855468864928</v>
      </c>
      <c r="O57">
        <v>5600</v>
      </c>
      <c r="P57">
        <v>105</v>
      </c>
    </row>
    <row r="58" spans="1:16">
      <c r="A58" t="s">
        <v>68</v>
      </c>
      <c r="B58">
        <v>1</v>
      </c>
      <c r="C58">
        <v>1873.15</v>
      </c>
      <c r="D58">
        <v>0.11</v>
      </c>
      <c r="F58">
        <v>62.1</v>
      </c>
      <c r="G58">
        <v>0</v>
      </c>
      <c r="H58">
        <v>0</v>
      </c>
      <c r="I58">
        <v>0</v>
      </c>
      <c r="J58">
        <v>35</v>
      </c>
      <c r="K58">
        <v>1</v>
      </c>
      <c r="L58" t="s">
        <v>61</v>
      </c>
      <c r="N58">
        <v>4940.7846237335316</v>
      </c>
      <c r="O58">
        <v>5700</v>
      </c>
      <c r="P58">
        <v>106</v>
      </c>
    </row>
    <row r="59" spans="1:16">
      <c r="A59" t="s">
        <v>69</v>
      </c>
      <c r="B59">
        <v>1</v>
      </c>
      <c r="C59">
        <v>1873.15</v>
      </c>
      <c r="D59">
        <v>0</v>
      </c>
      <c r="F59">
        <v>62.5</v>
      </c>
      <c r="G59">
        <v>0</v>
      </c>
      <c r="H59">
        <v>0</v>
      </c>
      <c r="I59">
        <v>0</v>
      </c>
      <c r="J59">
        <v>37</v>
      </c>
      <c r="K59">
        <v>1</v>
      </c>
      <c r="L59" t="s">
        <v>61</v>
      </c>
      <c r="N59">
        <v>4929.344623733532</v>
      </c>
      <c r="O59">
        <v>5800</v>
      </c>
      <c r="P59">
        <v>107</v>
      </c>
    </row>
    <row r="60" spans="1:16">
      <c r="A60" t="s">
        <v>70</v>
      </c>
      <c r="B60">
        <v>1.5</v>
      </c>
      <c r="C60">
        <v>1873.15</v>
      </c>
      <c r="D60">
        <v>0</v>
      </c>
      <c r="F60">
        <v>62</v>
      </c>
      <c r="G60">
        <v>0</v>
      </c>
      <c r="H60">
        <v>0</v>
      </c>
      <c r="I60">
        <v>0</v>
      </c>
      <c r="J60">
        <v>36</v>
      </c>
      <c r="K60">
        <v>1</v>
      </c>
      <c r="L60" t="s">
        <v>61</v>
      </c>
      <c r="N60">
        <v>4516.118972078244</v>
      </c>
      <c r="O60">
        <v>5900</v>
      </c>
      <c r="P60">
        <v>108</v>
      </c>
    </row>
    <row r="61" spans="1:16">
      <c r="A61" t="s">
        <v>71</v>
      </c>
      <c r="B61">
        <v>2</v>
      </c>
      <c r="C61">
        <v>1873.15</v>
      </c>
      <c r="D61">
        <v>0</v>
      </c>
      <c r="F61">
        <v>61.7</v>
      </c>
      <c r="G61">
        <v>0</v>
      </c>
      <c r="H61">
        <v>0</v>
      </c>
      <c r="I61">
        <v>0</v>
      </c>
      <c r="J61">
        <v>36</v>
      </c>
      <c r="K61">
        <v>1</v>
      </c>
      <c r="L61" t="s">
        <v>61</v>
      </c>
      <c r="N61">
        <v>4137.5339171391515</v>
      </c>
      <c r="O61">
        <v>6000</v>
      </c>
      <c r="P61">
        <v>109</v>
      </c>
    </row>
    <row r="62" spans="1:16">
      <c r="A62" t="s">
        <v>72</v>
      </c>
      <c r="B62">
        <v>2.5</v>
      </c>
      <c r="C62">
        <v>1873.15</v>
      </c>
      <c r="D62">
        <v>0</v>
      </c>
      <c r="F62">
        <v>61.9</v>
      </c>
      <c r="G62">
        <v>0</v>
      </c>
      <c r="H62">
        <v>0</v>
      </c>
      <c r="I62">
        <v>0</v>
      </c>
      <c r="J62">
        <v>36</v>
      </c>
      <c r="K62">
        <v>1</v>
      </c>
      <c r="L62" t="s">
        <v>61</v>
      </c>
      <c r="N62">
        <v>3790.6855468864928</v>
      </c>
      <c r="O62">
        <v>6100</v>
      </c>
      <c r="P62">
        <v>110</v>
      </c>
    </row>
    <row r="63" spans="1:16">
      <c r="A63" t="s">
        <v>73</v>
      </c>
      <c r="B63">
        <v>3</v>
      </c>
      <c r="C63">
        <v>1873.15</v>
      </c>
      <c r="D63">
        <v>0</v>
      </c>
      <c r="F63">
        <v>62</v>
      </c>
      <c r="G63">
        <v>0</v>
      </c>
      <c r="H63">
        <v>0</v>
      </c>
      <c r="I63">
        <v>0</v>
      </c>
      <c r="J63">
        <v>35</v>
      </c>
      <c r="K63">
        <v>1</v>
      </c>
      <c r="L63" t="s">
        <v>61</v>
      </c>
      <c r="N63">
        <v>3472.9133834652953</v>
      </c>
      <c r="O63">
        <v>6200</v>
      </c>
      <c r="P63">
        <v>111</v>
      </c>
    </row>
    <row r="64" spans="1:16">
      <c r="A64" t="s">
        <v>74</v>
      </c>
      <c r="B64">
        <v>5</v>
      </c>
      <c r="C64">
        <v>1873.15</v>
      </c>
      <c r="D64">
        <v>0</v>
      </c>
      <c r="F64">
        <v>63.1</v>
      </c>
      <c r="G64">
        <v>0</v>
      </c>
      <c r="H64">
        <v>0</v>
      </c>
      <c r="I64">
        <v>0</v>
      </c>
      <c r="J64">
        <v>33.9</v>
      </c>
      <c r="K64">
        <v>1</v>
      </c>
      <c r="L64" t="s">
        <v>61</v>
      </c>
      <c r="N64">
        <v>2446.8014086459089</v>
      </c>
      <c r="O64">
        <v>6300</v>
      </c>
      <c r="P64">
        <v>112</v>
      </c>
    </row>
    <row r="65" spans="1:16">
      <c r="A65" t="s">
        <v>75</v>
      </c>
      <c r="B65">
        <v>5</v>
      </c>
      <c r="C65">
        <v>1923.15</v>
      </c>
      <c r="D65">
        <v>0</v>
      </c>
      <c r="F65">
        <v>63.7</v>
      </c>
      <c r="G65">
        <v>0</v>
      </c>
      <c r="H65">
        <v>0</v>
      </c>
      <c r="I65">
        <v>0</v>
      </c>
      <c r="J65">
        <v>33.6</v>
      </c>
      <c r="K65">
        <v>1</v>
      </c>
      <c r="L65" t="s">
        <v>61</v>
      </c>
      <c r="N65">
        <v>2865.6341237274505</v>
      </c>
      <c r="O65">
        <v>6400</v>
      </c>
      <c r="P65">
        <v>113</v>
      </c>
    </row>
    <row r="66" spans="1:16">
      <c r="A66" t="s">
        <v>76</v>
      </c>
      <c r="B66">
        <v>2</v>
      </c>
      <c r="C66">
        <v>1773.15</v>
      </c>
      <c r="D66">
        <v>0</v>
      </c>
      <c r="F66">
        <v>62.1</v>
      </c>
      <c r="G66">
        <v>0</v>
      </c>
      <c r="H66">
        <v>0</v>
      </c>
      <c r="I66">
        <v>0</v>
      </c>
      <c r="J66">
        <v>35</v>
      </c>
      <c r="K66">
        <v>1</v>
      </c>
      <c r="L66" t="s">
        <v>61</v>
      </c>
      <c r="N66">
        <v>3025.1984577183089</v>
      </c>
      <c r="O66">
        <v>6500</v>
      </c>
      <c r="P66">
        <v>114</v>
      </c>
    </row>
    <row r="67" spans="1:16">
      <c r="A67" t="s">
        <v>77</v>
      </c>
      <c r="B67">
        <v>2</v>
      </c>
      <c r="C67">
        <v>1823.15</v>
      </c>
      <c r="D67">
        <v>0</v>
      </c>
      <c r="F67">
        <v>62</v>
      </c>
      <c r="G67">
        <v>0</v>
      </c>
      <c r="H67">
        <v>0</v>
      </c>
      <c r="I67">
        <v>0</v>
      </c>
      <c r="J67">
        <v>35</v>
      </c>
      <c r="K67">
        <v>1</v>
      </c>
      <c r="L67" t="s">
        <v>61</v>
      </c>
      <c r="N67">
        <v>3553.1410983321939</v>
      </c>
      <c r="O67">
        <v>6600</v>
      </c>
      <c r="P67">
        <v>115</v>
      </c>
    </row>
    <row r="68" spans="1:16">
      <c r="A68" t="s">
        <v>78</v>
      </c>
      <c r="B68">
        <v>1.9999999999999998</v>
      </c>
      <c r="C68">
        <v>1923.15</v>
      </c>
      <c r="D68">
        <v>0</v>
      </c>
      <c r="F68">
        <v>62.4</v>
      </c>
      <c r="G68">
        <v>0</v>
      </c>
      <c r="H68">
        <v>0</v>
      </c>
      <c r="I68">
        <v>0</v>
      </c>
      <c r="J68">
        <v>35</v>
      </c>
      <c r="K68">
        <v>1</v>
      </c>
      <c r="L68" t="s">
        <v>61</v>
      </c>
      <c r="N68">
        <v>4780.0462261964894</v>
      </c>
      <c r="O68">
        <v>6700</v>
      </c>
      <c r="P68">
        <v>116</v>
      </c>
    </row>
    <row r="69" spans="1:16">
      <c r="A69" t="s">
        <v>79</v>
      </c>
      <c r="B69">
        <v>2</v>
      </c>
      <c r="C69">
        <v>1973.15</v>
      </c>
      <c r="D69">
        <v>0</v>
      </c>
      <c r="F69">
        <v>62.5</v>
      </c>
      <c r="G69">
        <v>0</v>
      </c>
      <c r="H69">
        <v>0</v>
      </c>
      <c r="I69">
        <v>0</v>
      </c>
      <c r="J69">
        <v>33</v>
      </c>
      <c r="K69">
        <v>1</v>
      </c>
      <c r="L69" t="s">
        <v>61</v>
      </c>
      <c r="N69">
        <v>5482.0809739966162</v>
      </c>
      <c r="O69">
        <v>6800</v>
      </c>
      <c r="P69">
        <v>117</v>
      </c>
    </row>
    <row r="70" spans="1:16">
      <c r="A70" t="s">
        <v>80</v>
      </c>
      <c r="B70">
        <v>1</v>
      </c>
      <c r="C70">
        <v>1873.15</v>
      </c>
      <c r="D70">
        <v>1.73</v>
      </c>
      <c r="F70">
        <v>63.3</v>
      </c>
      <c r="G70">
        <v>0</v>
      </c>
      <c r="H70">
        <v>0</v>
      </c>
      <c r="I70">
        <v>0</v>
      </c>
      <c r="J70">
        <v>34</v>
      </c>
      <c r="K70">
        <v>1</v>
      </c>
      <c r="L70" t="s">
        <v>61</v>
      </c>
      <c r="N70">
        <v>5109.2646237335321</v>
      </c>
      <c r="O70">
        <v>6900</v>
      </c>
      <c r="P70">
        <v>118</v>
      </c>
    </row>
    <row r="71" spans="1:16">
      <c r="A71" t="s">
        <v>81</v>
      </c>
      <c r="B71">
        <v>1.5</v>
      </c>
      <c r="C71">
        <v>1873.15</v>
      </c>
      <c r="D71">
        <v>0</v>
      </c>
      <c r="F71">
        <v>62.2</v>
      </c>
      <c r="G71">
        <v>0</v>
      </c>
      <c r="H71">
        <v>0</v>
      </c>
      <c r="I71">
        <v>0</v>
      </c>
      <c r="J71">
        <v>35.6</v>
      </c>
      <c r="K71">
        <v>1</v>
      </c>
      <c r="L71" t="s">
        <v>61</v>
      </c>
      <c r="N71">
        <v>4516.118972078244</v>
      </c>
      <c r="O71">
        <v>7000</v>
      </c>
      <c r="P71">
        <v>119</v>
      </c>
    </row>
    <row r="72" spans="1:16">
      <c r="A72" t="s">
        <v>82</v>
      </c>
      <c r="B72">
        <v>2</v>
      </c>
      <c r="C72">
        <v>1873.15</v>
      </c>
      <c r="D72">
        <v>0</v>
      </c>
      <c r="F72">
        <v>63</v>
      </c>
      <c r="G72">
        <v>0</v>
      </c>
      <c r="H72">
        <v>0</v>
      </c>
      <c r="I72">
        <v>0</v>
      </c>
      <c r="J72">
        <v>35</v>
      </c>
      <c r="K72">
        <v>1</v>
      </c>
      <c r="L72" t="s">
        <v>61</v>
      </c>
      <c r="N72">
        <v>4137.5339171391515</v>
      </c>
      <c r="O72">
        <v>7100</v>
      </c>
      <c r="P72">
        <v>120</v>
      </c>
    </row>
    <row r="73" spans="1:16">
      <c r="A73" t="s">
        <v>83</v>
      </c>
      <c r="B73">
        <v>2.5</v>
      </c>
      <c r="C73">
        <v>1873.15</v>
      </c>
      <c r="D73">
        <v>0</v>
      </c>
      <c r="F73">
        <v>61.1</v>
      </c>
      <c r="G73">
        <v>0</v>
      </c>
      <c r="H73">
        <v>0</v>
      </c>
      <c r="I73">
        <v>0</v>
      </c>
      <c r="J73">
        <v>35</v>
      </c>
      <c r="K73">
        <v>1</v>
      </c>
      <c r="L73" t="s">
        <v>61</v>
      </c>
      <c r="N73">
        <v>3790.6855468864928</v>
      </c>
      <c r="O73">
        <v>7200</v>
      </c>
      <c r="P73">
        <v>121</v>
      </c>
    </row>
    <row r="74" spans="1:16">
      <c r="A74" t="s">
        <v>84</v>
      </c>
      <c r="B74">
        <v>3</v>
      </c>
      <c r="C74">
        <v>1873.15</v>
      </c>
      <c r="D74">
        <v>0</v>
      </c>
      <c r="F74">
        <v>61.5</v>
      </c>
      <c r="G74">
        <v>0</v>
      </c>
      <c r="H74">
        <v>0</v>
      </c>
      <c r="I74">
        <v>0</v>
      </c>
      <c r="J74">
        <v>35.700000000000003</v>
      </c>
      <c r="K74">
        <v>1</v>
      </c>
      <c r="L74" t="s">
        <v>61</v>
      </c>
      <c r="N74">
        <v>3472.9133834652953</v>
      </c>
      <c r="O74">
        <v>7300</v>
      </c>
      <c r="P74">
        <v>122</v>
      </c>
    </row>
    <row r="75" spans="1:16">
      <c r="A75" t="s">
        <v>85</v>
      </c>
      <c r="B75">
        <v>1.5</v>
      </c>
      <c r="C75">
        <v>1673.15</v>
      </c>
      <c r="D75">
        <v>0</v>
      </c>
      <c r="F75">
        <v>60.956065714285721</v>
      </c>
      <c r="G75">
        <v>0.34993999999999997</v>
      </c>
      <c r="H75">
        <v>0.31063333333333337</v>
      </c>
      <c r="I75">
        <v>0.73167391304347817</v>
      </c>
      <c r="J75">
        <v>36.979999999999997</v>
      </c>
      <c r="K75">
        <v>0.99015702662081517</v>
      </c>
      <c r="L75" t="s">
        <v>86</v>
      </c>
      <c r="N75">
        <v>2326.9333320023511</v>
      </c>
      <c r="O75">
        <v>7400</v>
      </c>
      <c r="P75">
        <v>123</v>
      </c>
    </row>
    <row r="76" spans="1:16">
      <c r="A76" t="s">
        <v>87</v>
      </c>
      <c r="B76">
        <v>1.5</v>
      </c>
      <c r="C76">
        <v>1673.15</v>
      </c>
      <c r="D76">
        <v>0</v>
      </c>
      <c r="F76">
        <v>62.322700000000012</v>
      </c>
      <c r="G76">
        <v>0.19017297297297295</v>
      </c>
      <c r="H76">
        <v>0.25623157894736842</v>
      </c>
      <c r="I76">
        <v>0.73978648648648648</v>
      </c>
      <c r="J76">
        <v>36.35</v>
      </c>
      <c r="K76">
        <v>0.99352565021588801</v>
      </c>
      <c r="L76" t="s">
        <v>86</v>
      </c>
      <c r="N76">
        <v>2334.8498162726246</v>
      </c>
      <c r="O76">
        <v>7500</v>
      </c>
      <c r="P76">
        <v>124</v>
      </c>
    </row>
    <row r="77" spans="1:16">
      <c r="A77" t="s">
        <v>88</v>
      </c>
      <c r="B77">
        <v>1.5</v>
      </c>
      <c r="C77">
        <v>1673.15</v>
      </c>
      <c r="D77">
        <v>0</v>
      </c>
      <c r="F77">
        <v>61.672658333333317</v>
      </c>
      <c r="G77">
        <v>0.19618055555555555</v>
      </c>
      <c r="H77">
        <v>0.30188717948717952</v>
      </c>
      <c r="I77">
        <v>0.75095000000000001</v>
      </c>
      <c r="J77">
        <v>36.47</v>
      </c>
      <c r="K77">
        <v>0.99272482246788185</v>
      </c>
      <c r="L77" t="s">
        <v>86</v>
      </c>
      <c r="N77">
        <v>2332.9678190439754</v>
      </c>
      <c r="O77">
        <v>7600</v>
      </c>
      <c r="P77">
        <v>125</v>
      </c>
    </row>
    <row r="78" spans="1:16">
      <c r="A78" t="s">
        <v>89</v>
      </c>
      <c r="B78">
        <v>1.5</v>
      </c>
      <c r="C78">
        <v>1673.15</v>
      </c>
      <c r="D78">
        <v>0</v>
      </c>
      <c r="F78">
        <v>54.704103448275859</v>
      </c>
      <c r="G78">
        <v>6.5406655172413801</v>
      </c>
      <c r="H78">
        <v>0.34441562499999989</v>
      </c>
      <c r="I78">
        <v>1.133</v>
      </c>
      <c r="J78">
        <v>36.32</v>
      </c>
      <c r="K78">
        <v>0.89341837435553761</v>
      </c>
      <c r="L78" t="s">
        <v>86</v>
      </c>
      <c r="N78">
        <v>2099.5912151491384</v>
      </c>
      <c r="O78">
        <v>7700</v>
      </c>
      <c r="P78">
        <v>126</v>
      </c>
    </row>
    <row r="79" spans="1:16">
      <c r="A79" t="s">
        <v>90</v>
      </c>
      <c r="B79">
        <v>1.5</v>
      </c>
      <c r="C79">
        <v>1673.15</v>
      </c>
      <c r="D79">
        <v>0</v>
      </c>
      <c r="F79">
        <v>55.516031999999996</v>
      </c>
      <c r="G79">
        <v>6.6160439999999987</v>
      </c>
      <c r="H79">
        <v>0.33082121212121213</v>
      </c>
      <c r="I79">
        <v>0.60248800000000013</v>
      </c>
      <c r="J79">
        <v>36.090000000000003</v>
      </c>
      <c r="K79">
        <v>0.89395190672829794</v>
      </c>
      <c r="L79" t="s">
        <v>86</v>
      </c>
      <c r="N79">
        <v>2100.8450508827646</v>
      </c>
      <c r="O79">
        <v>7800</v>
      </c>
      <c r="P79">
        <v>127</v>
      </c>
    </row>
    <row r="80" spans="1:16">
      <c r="A80" t="s">
        <v>91</v>
      </c>
      <c r="B80">
        <v>1.5</v>
      </c>
      <c r="C80">
        <v>1673.15</v>
      </c>
      <c r="D80">
        <v>0</v>
      </c>
      <c r="F80">
        <v>59.536360714285706</v>
      </c>
      <c r="G80">
        <v>1.5982821428571428</v>
      </c>
      <c r="H80">
        <v>0.26399142857142849</v>
      </c>
      <c r="I80">
        <v>1.5618285714285716</v>
      </c>
      <c r="J80">
        <v>36.380000000000003</v>
      </c>
      <c r="K80">
        <v>0.97140212291608774</v>
      </c>
      <c r="L80" t="s">
        <v>86</v>
      </c>
      <c r="N80">
        <v>2282.8580899996123</v>
      </c>
      <c r="O80">
        <v>7900</v>
      </c>
      <c r="P80">
        <v>128</v>
      </c>
    </row>
    <row r="81" spans="1:16">
      <c r="A81" t="s">
        <v>92</v>
      </c>
      <c r="B81">
        <v>1.5</v>
      </c>
      <c r="C81">
        <v>1673.15</v>
      </c>
      <c r="D81">
        <v>0</v>
      </c>
      <c r="F81">
        <v>50.265856250000006</v>
      </c>
      <c r="G81">
        <v>11.764824999999998</v>
      </c>
      <c r="H81">
        <v>0.37204285714285712</v>
      </c>
      <c r="I81">
        <v>0.34344999999999998</v>
      </c>
      <c r="J81">
        <v>37.159999999999997</v>
      </c>
      <c r="K81">
        <v>0.813536705181782</v>
      </c>
      <c r="L81" t="s">
        <v>86</v>
      </c>
      <c r="N81">
        <v>1911.8641035709261</v>
      </c>
      <c r="O81">
        <v>8000</v>
      </c>
      <c r="P81">
        <v>129</v>
      </c>
    </row>
    <row r="82" spans="1:16">
      <c r="A82" t="s">
        <v>93</v>
      </c>
      <c r="B82">
        <v>0.99999999999999989</v>
      </c>
      <c r="C82">
        <v>1673</v>
      </c>
      <c r="D82">
        <v>0</v>
      </c>
      <c r="F82">
        <v>63.53</v>
      </c>
      <c r="G82">
        <v>0</v>
      </c>
      <c r="H82">
        <v>0</v>
      </c>
      <c r="I82">
        <v>0</v>
      </c>
      <c r="J82">
        <v>36.47</v>
      </c>
      <c r="K82">
        <v>1</v>
      </c>
      <c r="L82" t="s">
        <v>94</v>
      </c>
      <c r="N82">
        <v>2590.6840363934248</v>
      </c>
      <c r="O82">
        <v>8100</v>
      </c>
      <c r="P82">
        <v>130</v>
      </c>
    </row>
    <row r="83" spans="1:16">
      <c r="A83" t="s">
        <v>95</v>
      </c>
      <c r="B83">
        <v>1</v>
      </c>
      <c r="C83">
        <v>1573</v>
      </c>
      <c r="D83">
        <v>0</v>
      </c>
      <c r="F83">
        <v>62.3</v>
      </c>
      <c r="G83">
        <v>0.16900000000000001</v>
      </c>
      <c r="H83">
        <v>7.3999999999999996E-2</v>
      </c>
      <c r="I83">
        <v>2.27</v>
      </c>
      <c r="J83">
        <v>34.9</v>
      </c>
      <c r="K83">
        <v>0.99638815950750015</v>
      </c>
      <c r="L83" t="s">
        <v>94</v>
      </c>
      <c r="N83">
        <v>1760.4594887332339</v>
      </c>
      <c r="O83">
        <v>8200</v>
      </c>
      <c r="P83">
        <v>131</v>
      </c>
    </row>
    <row r="84" spans="1:16">
      <c r="A84" t="s">
        <v>96</v>
      </c>
      <c r="B84">
        <v>0.99999999999999989</v>
      </c>
      <c r="C84">
        <v>1523</v>
      </c>
      <c r="D84">
        <v>0</v>
      </c>
      <c r="F84">
        <v>62.7</v>
      </c>
      <c r="G84">
        <v>0.34</v>
      </c>
      <c r="H84">
        <v>6.5000000000000002E-2</v>
      </c>
      <c r="I84">
        <v>2.5099999999999998</v>
      </c>
      <c r="J84">
        <v>34.799999999999997</v>
      </c>
      <c r="K84">
        <v>0.99396601894600634</v>
      </c>
      <c r="L84" t="s">
        <v>94</v>
      </c>
      <c r="N84">
        <v>1423.2303264968555</v>
      </c>
      <c r="O84">
        <v>8300</v>
      </c>
      <c r="P84">
        <v>132</v>
      </c>
    </row>
    <row r="85" spans="1:16">
      <c r="A85" t="s">
        <v>97</v>
      </c>
      <c r="B85">
        <v>0.49999999999999994</v>
      </c>
      <c r="C85">
        <v>1523</v>
      </c>
      <c r="D85">
        <v>0</v>
      </c>
      <c r="F85">
        <v>63.53</v>
      </c>
      <c r="G85">
        <v>0</v>
      </c>
      <c r="H85">
        <v>0</v>
      </c>
      <c r="I85">
        <v>0</v>
      </c>
      <c r="J85">
        <v>36.47</v>
      </c>
      <c r="K85">
        <v>1</v>
      </c>
      <c r="L85" t="s">
        <v>94</v>
      </c>
      <c r="N85">
        <v>1594.664917451614</v>
      </c>
      <c r="O85">
        <v>8400</v>
      </c>
      <c r="P85">
        <v>133</v>
      </c>
    </row>
    <row r="86" spans="1:16">
      <c r="A86" t="s">
        <v>98</v>
      </c>
      <c r="B86">
        <v>0.99999999999999989</v>
      </c>
      <c r="C86">
        <v>1523</v>
      </c>
      <c r="D86">
        <v>0</v>
      </c>
      <c r="F86">
        <v>63.53</v>
      </c>
      <c r="G86">
        <v>0</v>
      </c>
      <c r="H86">
        <v>0</v>
      </c>
      <c r="I86">
        <v>0</v>
      </c>
      <c r="J86">
        <v>36.47</v>
      </c>
      <c r="K86">
        <v>1</v>
      </c>
      <c r="L86" t="s">
        <v>94</v>
      </c>
      <c r="N86">
        <v>1431.8702041806596</v>
      </c>
      <c r="O86">
        <v>8500</v>
      </c>
      <c r="P86">
        <v>134</v>
      </c>
    </row>
    <row r="87" spans="1:16">
      <c r="A87" t="s">
        <v>99</v>
      </c>
      <c r="B87">
        <v>0.99999999999999989</v>
      </c>
      <c r="C87">
        <v>1523</v>
      </c>
      <c r="D87">
        <v>0</v>
      </c>
      <c r="F87">
        <v>63.53</v>
      </c>
      <c r="G87">
        <v>0</v>
      </c>
      <c r="H87">
        <v>0</v>
      </c>
      <c r="I87">
        <v>0</v>
      </c>
      <c r="J87">
        <v>36.47</v>
      </c>
      <c r="K87">
        <v>1</v>
      </c>
      <c r="L87" t="s">
        <v>94</v>
      </c>
      <c r="N87">
        <v>1431.8702041806596</v>
      </c>
      <c r="O87">
        <v>8600</v>
      </c>
      <c r="P87">
        <v>135</v>
      </c>
    </row>
    <row r="88" spans="1:16">
      <c r="A88" t="s">
        <v>100</v>
      </c>
      <c r="B88">
        <v>0.99999999999999989</v>
      </c>
      <c r="C88">
        <v>1523</v>
      </c>
      <c r="D88">
        <v>0</v>
      </c>
      <c r="F88">
        <v>63.53</v>
      </c>
      <c r="G88">
        <v>0</v>
      </c>
      <c r="H88">
        <v>0</v>
      </c>
      <c r="I88">
        <v>0</v>
      </c>
      <c r="J88">
        <v>36.47</v>
      </c>
      <c r="K88">
        <v>1</v>
      </c>
      <c r="L88" t="s">
        <v>94</v>
      </c>
      <c r="N88">
        <v>1431.8702041806596</v>
      </c>
      <c r="O88">
        <v>8700</v>
      </c>
      <c r="P88">
        <v>136</v>
      </c>
    </row>
    <row r="89" spans="1:16">
      <c r="A89" t="s">
        <v>101</v>
      </c>
      <c r="B89">
        <v>1</v>
      </c>
      <c r="C89">
        <v>1623</v>
      </c>
      <c r="D89">
        <v>0</v>
      </c>
      <c r="F89">
        <v>63.53</v>
      </c>
      <c r="G89">
        <v>0</v>
      </c>
      <c r="H89">
        <v>0</v>
      </c>
      <c r="I89">
        <v>0</v>
      </c>
      <c r="J89">
        <v>36.47</v>
      </c>
      <c r="K89">
        <v>1</v>
      </c>
      <c r="L89" t="s">
        <v>94</v>
      </c>
      <c r="N89">
        <v>2152.1190842874562</v>
      </c>
      <c r="O89">
        <v>8800</v>
      </c>
      <c r="P89">
        <v>137</v>
      </c>
    </row>
    <row r="90" spans="1:16">
      <c r="A90" t="s">
        <v>102</v>
      </c>
      <c r="B90">
        <v>0.99999999999999989</v>
      </c>
      <c r="C90">
        <v>1523</v>
      </c>
      <c r="D90">
        <v>0</v>
      </c>
      <c r="F90">
        <v>63.53</v>
      </c>
      <c r="G90">
        <v>0</v>
      </c>
      <c r="H90">
        <v>0</v>
      </c>
      <c r="I90">
        <v>0</v>
      </c>
      <c r="J90">
        <v>36.47</v>
      </c>
      <c r="K90">
        <v>1</v>
      </c>
      <c r="L90" t="s">
        <v>94</v>
      </c>
      <c r="N90">
        <v>1431.8702041806596</v>
      </c>
      <c r="O90">
        <v>8900</v>
      </c>
      <c r="P90">
        <v>138</v>
      </c>
    </row>
    <row r="91" spans="1:16">
      <c r="A91" t="s">
        <v>103</v>
      </c>
      <c r="B91">
        <v>1</v>
      </c>
      <c r="C91">
        <v>1573</v>
      </c>
      <c r="D91">
        <v>0</v>
      </c>
      <c r="F91">
        <v>58.488173333333336</v>
      </c>
      <c r="G91">
        <v>1.2014033333333336</v>
      </c>
      <c r="H91">
        <v>0.85895333333333335</v>
      </c>
      <c r="I91">
        <v>2.65544</v>
      </c>
      <c r="J91">
        <v>36.796030000000002</v>
      </c>
      <c r="K91">
        <v>0.96856926057596804</v>
      </c>
      <c r="L91" t="s">
        <v>116</v>
      </c>
      <c r="N91">
        <v>1711.3079165042607</v>
      </c>
      <c r="O91">
        <v>9000</v>
      </c>
      <c r="P91">
        <v>139</v>
      </c>
    </row>
    <row r="92" spans="1:16">
      <c r="A92" t="s">
        <v>104</v>
      </c>
      <c r="B92">
        <v>1</v>
      </c>
      <c r="C92">
        <v>1573</v>
      </c>
      <c r="D92">
        <v>0</v>
      </c>
      <c r="F92">
        <v>57.977794736842107</v>
      </c>
      <c r="G92">
        <v>1.46073157894737</v>
      </c>
      <c r="H92">
        <v>3.6588263157894731</v>
      </c>
      <c r="I92">
        <v>2.3341894736842108</v>
      </c>
      <c r="J92">
        <v>34.568457894736845</v>
      </c>
      <c r="K92">
        <v>0.92641272461368951</v>
      </c>
      <c r="L92" t="s">
        <v>116</v>
      </c>
      <c r="N92">
        <v>1636.8240187995746</v>
      </c>
      <c r="O92">
        <v>9100</v>
      </c>
      <c r="P92">
        <v>140</v>
      </c>
    </row>
    <row r="93" spans="1:16">
      <c r="A93">
        <v>753</v>
      </c>
      <c r="B93">
        <v>1.25</v>
      </c>
      <c r="C93">
        <v>1693.15</v>
      </c>
      <c r="D93">
        <v>1.03</v>
      </c>
      <c r="F93">
        <v>65.17164262877489</v>
      </c>
      <c r="G93">
        <v>0</v>
      </c>
      <c r="H93">
        <v>0</v>
      </c>
      <c r="I93">
        <v>1.25</v>
      </c>
      <c r="J93">
        <v>34.82835737122511</v>
      </c>
      <c r="K93">
        <v>1</v>
      </c>
      <c r="L93" t="s">
        <v>105</v>
      </c>
      <c r="N93">
        <v>2758.6550465349942</v>
      </c>
      <c r="O93">
        <v>9200</v>
      </c>
      <c r="P93">
        <v>141</v>
      </c>
    </row>
    <row r="94" spans="1:16">
      <c r="A94">
        <v>755</v>
      </c>
      <c r="B94">
        <v>1.9999999999999998</v>
      </c>
      <c r="C94">
        <v>1613.15</v>
      </c>
      <c r="D94">
        <v>1.03</v>
      </c>
      <c r="F94">
        <v>63.53</v>
      </c>
      <c r="G94">
        <v>0</v>
      </c>
      <c r="H94">
        <v>0</v>
      </c>
      <c r="I94">
        <v>0</v>
      </c>
      <c r="J94">
        <v>36.47</v>
      </c>
      <c r="K94">
        <v>1</v>
      </c>
      <c r="L94" t="s">
        <v>105</v>
      </c>
      <c r="N94">
        <v>1797.9695824042851</v>
      </c>
      <c r="O94">
        <v>9300</v>
      </c>
      <c r="P94">
        <v>142</v>
      </c>
    </row>
    <row r="95" spans="1:16">
      <c r="A95">
        <v>757</v>
      </c>
      <c r="B95">
        <v>2</v>
      </c>
      <c r="C95">
        <v>1653.15</v>
      </c>
      <c r="D95">
        <v>1.03</v>
      </c>
      <c r="F95">
        <v>63.53</v>
      </c>
      <c r="G95">
        <v>0</v>
      </c>
      <c r="H95">
        <v>0</v>
      </c>
      <c r="I95">
        <v>0</v>
      </c>
      <c r="J95">
        <v>36.47</v>
      </c>
      <c r="K95">
        <v>1</v>
      </c>
      <c r="L95" t="s">
        <v>105</v>
      </c>
      <c r="N95">
        <v>2083.4163196301597</v>
      </c>
      <c r="O95">
        <v>9400</v>
      </c>
      <c r="P95">
        <v>143</v>
      </c>
    </row>
    <row r="96" spans="1:16">
      <c r="A96">
        <v>759</v>
      </c>
      <c r="B96">
        <v>2</v>
      </c>
      <c r="C96">
        <v>1693.15</v>
      </c>
      <c r="D96">
        <v>1.03</v>
      </c>
      <c r="F96">
        <v>63.53</v>
      </c>
      <c r="G96">
        <v>0</v>
      </c>
      <c r="H96">
        <v>0</v>
      </c>
      <c r="I96">
        <v>0</v>
      </c>
      <c r="J96">
        <v>36.47</v>
      </c>
      <c r="K96">
        <v>1</v>
      </c>
      <c r="L96" t="s">
        <v>105</v>
      </c>
      <c r="N96">
        <v>2400.0888391375638</v>
      </c>
      <c r="O96">
        <v>9500</v>
      </c>
      <c r="P96">
        <v>144</v>
      </c>
    </row>
    <row r="97" spans="1:16">
      <c r="A97">
        <v>751</v>
      </c>
      <c r="B97">
        <v>2</v>
      </c>
      <c r="C97">
        <v>1733.15</v>
      </c>
      <c r="D97">
        <v>1.03</v>
      </c>
      <c r="F97">
        <v>63.53</v>
      </c>
      <c r="G97">
        <v>0</v>
      </c>
      <c r="H97">
        <v>0</v>
      </c>
      <c r="I97">
        <v>0</v>
      </c>
      <c r="J97">
        <v>36.47</v>
      </c>
      <c r="K97">
        <v>1</v>
      </c>
      <c r="L97" t="s">
        <v>105</v>
      </c>
      <c r="N97">
        <v>2749.3150724105876</v>
      </c>
      <c r="O97">
        <v>9600</v>
      </c>
      <c r="P97">
        <v>145</v>
      </c>
    </row>
    <row r="98" spans="1:16">
      <c r="A98">
        <v>749</v>
      </c>
      <c r="B98">
        <v>3</v>
      </c>
      <c r="C98">
        <v>1693.15</v>
      </c>
      <c r="D98">
        <v>1.03</v>
      </c>
      <c r="F98">
        <v>64.584289545327167</v>
      </c>
      <c r="G98">
        <v>0</v>
      </c>
      <c r="H98">
        <v>0</v>
      </c>
      <c r="I98">
        <v>0.81</v>
      </c>
      <c r="J98">
        <v>35.415710454672826</v>
      </c>
      <c r="K98">
        <v>1</v>
      </c>
      <c r="L98" t="s">
        <v>105</v>
      </c>
      <c r="N98">
        <v>1996.2674695760161</v>
      </c>
      <c r="O98">
        <v>9700</v>
      </c>
      <c r="P98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Liu et al., 2021</vt:lpstr>
      <vt:lpstr>Supplementary Table 1</vt:lpstr>
      <vt:lpstr>PySulfSat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Liu</dc:creator>
  <cp:lastModifiedBy>Penny Wieser</cp:lastModifiedBy>
  <dcterms:created xsi:type="dcterms:W3CDTF">2020-02-19T10:53:38Z</dcterms:created>
  <dcterms:modified xsi:type="dcterms:W3CDTF">2022-10-25T15:03:33Z</dcterms:modified>
</cp:coreProperties>
</file>