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G:\My Drive\Postdoc\Supplementary_Datasets\Rasmussen et al. 2020 - Bubble MiMIC\AM-20-127377\"/>
    </mc:Choice>
  </mc:AlternateContent>
  <xr:revisionPtr revIDLastSave="0" documentId="13_ncr:1_{F2ED5531-689C-4009-823F-9F50C9C024CE}" xr6:coauthVersionLast="47" xr6:coauthVersionMax="47" xr10:uidLastSave="{00000000-0000-0000-0000-000000000000}"/>
  <bookViews>
    <workbookView xWindow="28680" yWindow="-120" windowWidth="25440" windowHeight="15270" activeTab="3" xr2:uid="{9AACA697-CC8A-4960-A306-1EBC872B145C}"/>
  </bookViews>
  <sheets>
    <sheet name="Table of Contents" sheetId="6" r:id="rId1"/>
    <sheet name="1. Samples" sheetId="11" r:id="rId2"/>
    <sheet name="2. Melt inclusion" sheetId="2" r:id="rId3"/>
    <sheet name="MI_to_plot" sheetId="13" r:id="rId4"/>
    <sheet name="3. Experimental Conditions" sheetId="8" r:id="rId5"/>
    <sheet name="4. Check standard analyses" sheetId="10" r:id="rId6"/>
    <sheet name="5. Bulk rock" sheetId="12" r:id="rId7"/>
  </sheets>
  <calcPr calcId="191029" iterate="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C62" i="13" l="1"/>
  <c r="CC61" i="13"/>
  <c r="CC60" i="13"/>
  <c r="CC59" i="13"/>
  <c r="CC58" i="13"/>
  <c r="CC57" i="13"/>
  <c r="CC56" i="13"/>
  <c r="CC55" i="13"/>
  <c r="CC54" i="13"/>
  <c r="CC53" i="13"/>
  <c r="CC52" i="13"/>
  <c r="CC51" i="13"/>
  <c r="CC50" i="13"/>
  <c r="CC49" i="13"/>
  <c r="CC48" i="13"/>
  <c r="CC47" i="13"/>
  <c r="CC46" i="13"/>
  <c r="CC45" i="13"/>
  <c r="CC44" i="13"/>
  <c r="CC43" i="13"/>
  <c r="CC42" i="13"/>
  <c r="CC41" i="13"/>
  <c r="CC40" i="13"/>
  <c r="CC39" i="13"/>
  <c r="CC38" i="13"/>
  <c r="CC37" i="13"/>
  <c r="CC36" i="13"/>
  <c r="CC35" i="13"/>
  <c r="CC34" i="13"/>
  <c r="CC33" i="13"/>
  <c r="CC32" i="13"/>
  <c r="CC31" i="13"/>
  <c r="CC30" i="13"/>
  <c r="CC29" i="13"/>
  <c r="CC28" i="13"/>
  <c r="CC27" i="13"/>
  <c r="CC26" i="13"/>
  <c r="CC25" i="13"/>
  <c r="CC24" i="13"/>
  <c r="CC23" i="13"/>
  <c r="CC22" i="13"/>
  <c r="CC21" i="13"/>
  <c r="CC20" i="13"/>
  <c r="CC19" i="13"/>
  <c r="CC18" i="13"/>
  <c r="CC17" i="13"/>
  <c r="CC16" i="13"/>
  <c r="CC15" i="13"/>
  <c r="CC14" i="13"/>
  <c r="CC13" i="13"/>
  <c r="CC12" i="13"/>
  <c r="CC11" i="13"/>
  <c r="CC10" i="13"/>
  <c r="CC9" i="13"/>
  <c r="CC8" i="13"/>
  <c r="CC7" i="13"/>
  <c r="CC6" i="13"/>
  <c r="CC5" i="13"/>
  <c r="CC4" i="13"/>
  <c r="CC3" i="13"/>
  <c r="CC2" i="13"/>
  <c r="CC138" i="2"/>
  <c r="CC139" i="2"/>
  <c r="CC140" i="2"/>
  <c r="CC141" i="2"/>
  <c r="CC142" i="2"/>
  <c r="CC143" i="2"/>
  <c r="CC144" i="2"/>
  <c r="CC145" i="2"/>
  <c r="CC146" i="2"/>
  <c r="CC147" i="2"/>
  <c r="CC148" i="2"/>
  <c r="CC149" i="2"/>
  <c r="CC150" i="2"/>
  <c r="CC151" i="2"/>
  <c r="CC152" i="2"/>
  <c r="CC153" i="2"/>
  <c r="CC154" i="2"/>
  <c r="CC155" i="2"/>
  <c r="CC156" i="2"/>
  <c r="CC157" i="2"/>
  <c r="CC158" i="2"/>
  <c r="CC159" i="2"/>
  <c r="CC160" i="2"/>
  <c r="CC161" i="2"/>
  <c r="CC162" i="2"/>
  <c r="CC163" i="2"/>
  <c r="CC164" i="2"/>
  <c r="CC165" i="2"/>
  <c r="CC166" i="2"/>
  <c r="CC167" i="2"/>
  <c r="CC168" i="2"/>
  <c r="CC169" i="2"/>
  <c r="CC170" i="2"/>
  <c r="CC171" i="2"/>
  <c r="CC172" i="2"/>
  <c r="CC173" i="2"/>
  <c r="CC137" i="2"/>
  <c r="CC76" i="2"/>
  <c r="CC77" i="2"/>
  <c r="CC78" i="2"/>
  <c r="CC79" i="2"/>
  <c r="CC80" i="2"/>
  <c r="CC81" i="2"/>
  <c r="CC82" i="2"/>
  <c r="CC83" i="2"/>
  <c r="CC84" i="2"/>
  <c r="CC85" i="2"/>
  <c r="CC86" i="2"/>
  <c r="CC87" i="2"/>
  <c r="CC88" i="2"/>
  <c r="CC89" i="2"/>
  <c r="CC90" i="2"/>
  <c r="CC91" i="2"/>
  <c r="CC92" i="2"/>
  <c r="CC93" i="2"/>
  <c r="CC94" i="2"/>
  <c r="CC95" i="2"/>
  <c r="CC96" i="2"/>
  <c r="CC97" i="2"/>
  <c r="CC98" i="2"/>
  <c r="CC99" i="2"/>
  <c r="CC100" i="2"/>
  <c r="CC101" i="2"/>
  <c r="CC102" i="2"/>
  <c r="CC103" i="2"/>
  <c r="CC104" i="2"/>
  <c r="CC105" i="2"/>
  <c r="CC106" i="2"/>
  <c r="CC107" i="2"/>
  <c r="CC108" i="2"/>
  <c r="CC109" i="2"/>
  <c r="CC110" i="2"/>
  <c r="CC111" i="2"/>
  <c r="CC112" i="2"/>
  <c r="CC113" i="2"/>
  <c r="CC114" i="2"/>
  <c r="CC115" i="2"/>
  <c r="CC116" i="2"/>
  <c r="CC117" i="2"/>
  <c r="CC118" i="2"/>
  <c r="CC119" i="2"/>
  <c r="CC120" i="2"/>
  <c r="CC121" i="2"/>
  <c r="CC122" i="2"/>
  <c r="CC123" i="2"/>
  <c r="CC124" i="2"/>
  <c r="CC125" i="2"/>
  <c r="CC126" i="2"/>
  <c r="CC127" i="2"/>
  <c r="CC128" i="2"/>
  <c r="CC129" i="2"/>
  <c r="CC130" i="2"/>
  <c r="CC131" i="2"/>
  <c r="CC132" i="2"/>
  <c r="CC133" i="2"/>
  <c r="CC134" i="2"/>
  <c r="CC135" i="2"/>
  <c r="CC136" i="2"/>
  <c r="CC75" i="2"/>
  <c r="CC46" i="2"/>
  <c r="CC47" i="2"/>
  <c r="CC48" i="2"/>
  <c r="CC49" i="2"/>
  <c r="CC50" i="2"/>
  <c r="CC51" i="2"/>
  <c r="CC52" i="2"/>
  <c r="CC53" i="2"/>
  <c r="CC54" i="2"/>
  <c r="CC55" i="2"/>
  <c r="CC56" i="2"/>
  <c r="CC57" i="2"/>
  <c r="CC58" i="2"/>
  <c r="CC59" i="2"/>
  <c r="CC60" i="2"/>
  <c r="CC61" i="2"/>
  <c r="CC62" i="2"/>
  <c r="CC63" i="2"/>
  <c r="CC64" i="2"/>
  <c r="CC65" i="2"/>
  <c r="CC66" i="2"/>
  <c r="CC67" i="2"/>
  <c r="CC45" i="2"/>
  <c r="CC7" i="2"/>
  <c r="CC8" i="2"/>
  <c r="CC9" i="2"/>
  <c r="CC10" i="2"/>
  <c r="CC11" i="2"/>
  <c r="CC12" i="2"/>
  <c r="CC13" i="2"/>
  <c r="CC14" i="2"/>
  <c r="CC15" i="2"/>
  <c r="CC16" i="2"/>
  <c r="CC17" i="2"/>
  <c r="CC18" i="2"/>
  <c r="CC19" i="2"/>
  <c r="CC20" i="2"/>
  <c r="CC21" i="2"/>
  <c r="CC22" i="2"/>
  <c r="CC23" i="2"/>
  <c r="CC24" i="2"/>
  <c r="CC25" i="2"/>
  <c r="CC26" i="2"/>
  <c r="CC27" i="2"/>
  <c r="CC28" i="2"/>
  <c r="CC29" i="2"/>
  <c r="CC30" i="2"/>
  <c r="CC31" i="2"/>
  <c r="CC32" i="2"/>
  <c r="CC33" i="2"/>
  <c r="CC34" i="2"/>
  <c r="CC35" i="2"/>
  <c r="CC36" i="2"/>
  <c r="CC37" i="2"/>
  <c r="CC38" i="2"/>
  <c r="CC39" i="2"/>
  <c r="CC40" i="2"/>
  <c r="CC41" i="2"/>
  <c r="CC42" i="2"/>
  <c r="CC43" i="2"/>
  <c r="CC44" i="2"/>
  <c r="DI151" i="2"/>
  <c r="DJ151" i="2"/>
  <c r="DK151" i="2"/>
  <c r="DI152" i="2"/>
  <c r="DJ152" i="2"/>
  <c r="DK152" i="2"/>
  <c r="DI153" i="2"/>
  <c r="DJ153" i="2"/>
  <c r="DK153" i="2"/>
  <c r="DI154" i="2"/>
  <c r="DJ154" i="2"/>
  <c r="DK154" i="2"/>
  <c r="DI155" i="2"/>
  <c r="DJ155" i="2"/>
  <c r="DK155" i="2"/>
  <c r="DI156" i="2"/>
  <c r="DJ156" i="2"/>
  <c r="DK156" i="2"/>
  <c r="DI157" i="2"/>
  <c r="DJ157" i="2"/>
  <c r="DK157" i="2"/>
  <c r="DJ158" i="2"/>
  <c r="DK158" i="2"/>
  <c r="DI159" i="2"/>
  <c r="DJ159" i="2"/>
  <c r="DK159" i="2"/>
  <c r="DI160" i="2"/>
  <c r="DJ160" i="2"/>
  <c r="DK160" i="2"/>
  <c r="DI161" i="2"/>
  <c r="DJ161" i="2"/>
  <c r="DK161" i="2"/>
  <c r="DI162" i="2"/>
  <c r="DJ162" i="2"/>
  <c r="DK162" i="2"/>
  <c r="DI163" i="2"/>
  <c r="DJ163" i="2"/>
  <c r="DK163" i="2"/>
  <c r="DI164" i="2"/>
  <c r="DJ164" i="2"/>
  <c r="DK164" i="2"/>
  <c r="DI165" i="2"/>
  <c r="DJ165" i="2"/>
  <c r="DK165" i="2"/>
  <c r="DI166" i="2"/>
  <c r="DJ166" i="2"/>
  <c r="DK166" i="2"/>
  <c r="DI167" i="2"/>
  <c r="DJ167" i="2"/>
  <c r="DK167" i="2"/>
  <c r="DI168" i="2"/>
  <c r="DJ168" i="2"/>
  <c r="DK168" i="2"/>
  <c r="DI169" i="2"/>
  <c r="DJ169" i="2"/>
  <c r="DK169" i="2"/>
  <c r="DI170" i="2"/>
  <c r="DJ170" i="2"/>
  <c r="DK170" i="2"/>
  <c r="DI171" i="2"/>
  <c r="DJ171" i="2"/>
  <c r="DK171" i="2"/>
  <c r="DI172" i="2"/>
  <c r="DJ172" i="2"/>
  <c r="DK172" i="2"/>
  <c r="DI173" i="2"/>
  <c r="DJ173" i="2"/>
  <c r="DK173" i="2"/>
  <c r="DI137" i="2"/>
  <c r="DJ137" i="2"/>
  <c r="DK137" i="2"/>
  <c r="DI138" i="2"/>
  <c r="DJ138" i="2"/>
  <c r="DK138" i="2"/>
  <c r="DI139" i="2"/>
  <c r="DJ139" i="2"/>
  <c r="DK139" i="2"/>
  <c r="DI140" i="2"/>
  <c r="DJ140" i="2"/>
  <c r="DK140" i="2"/>
  <c r="DI141" i="2"/>
  <c r="DJ141" i="2"/>
  <c r="DK141" i="2"/>
  <c r="DI142" i="2"/>
  <c r="DJ142" i="2"/>
  <c r="DK142" i="2"/>
  <c r="DI143" i="2"/>
  <c r="DJ143" i="2"/>
  <c r="DK143" i="2"/>
  <c r="DI144" i="2"/>
  <c r="DJ144" i="2"/>
  <c r="DK144" i="2"/>
  <c r="DI145" i="2"/>
  <c r="DJ145" i="2"/>
  <c r="DK145" i="2"/>
  <c r="DI146" i="2"/>
  <c r="DJ146" i="2"/>
  <c r="DK146" i="2"/>
  <c r="DI147" i="2"/>
  <c r="DJ147" i="2"/>
  <c r="DK147" i="2"/>
  <c r="DI148" i="2"/>
  <c r="DJ148" i="2"/>
  <c r="DK148" i="2"/>
  <c r="DI149" i="2"/>
  <c r="DJ149" i="2"/>
  <c r="DK149" i="2"/>
  <c r="DI150" i="2"/>
  <c r="DJ150" i="2"/>
  <c r="DK150" i="2"/>
  <c r="DI76" i="2"/>
  <c r="DJ76" i="2"/>
  <c r="DK76" i="2"/>
  <c r="DI77" i="2"/>
  <c r="DJ77" i="2"/>
  <c r="DK77" i="2"/>
  <c r="DI78" i="2"/>
  <c r="DJ78" i="2"/>
  <c r="DK78" i="2"/>
  <c r="DI79" i="2"/>
  <c r="DJ79" i="2"/>
  <c r="DK79" i="2"/>
  <c r="DI80" i="2"/>
  <c r="DJ80" i="2"/>
  <c r="DK80" i="2"/>
  <c r="DI81" i="2"/>
  <c r="DJ81" i="2"/>
  <c r="DK81" i="2"/>
  <c r="DI82" i="2"/>
  <c r="DJ82" i="2"/>
  <c r="DK82" i="2"/>
  <c r="DI83" i="2"/>
  <c r="DJ83" i="2"/>
  <c r="DK83" i="2"/>
  <c r="DI84" i="2"/>
  <c r="DJ84" i="2"/>
  <c r="DK84" i="2"/>
  <c r="DI85" i="2"/>
  <c r="DJ85" i="2"/>
  <c r="DK85" i="2"/>
  <c r="DI86" i="2"/>
  <c r="DJ86" i="2"/>
  <c r="DK86" i="2"/>
  <c r="DI87" i="2"/>
  <c r="DJ87" i="2"/>
  <c r="DK87" i="2"/>
  <c r="DI88" i="2"/>
  <c r="DJ88" i="2"/>
  <c r="DK88" i="2"/>
  <c r="DI89" i="2"/>
  <c r="DJ89" i="2"/>
  <c r="DK89" i="2"/>
  <c r="DI90" i="2"/>
  <c r="DJ90" i="2"/>
  <c r="DK90" i="2"/>
  <c r="DI91" i="2"/>
  <c r="DJ91" i="2"/>
  <c r="DK91" i="2"/>
  <c r="DI92" i="2"/>
  <c r="DJ92" i="2"/>
  <c r="DK92" i="2"/>
  <c r="DI93" i="2"/>
  <c r="DJ93" i="2"/>
  <c r="DK93" i="2"/>
  <c r="DI94" i="2"/>
  <c r="DJ94" i="2"/>
  <c r="DK94" i="2"/>
  <c r="DI95" i="2"/>
  <c r="DJ95" i="2"/>
  <c r="DK95" i="2"/>
  <c r="DI96" i="2"/>
  <c r="DJ96" i="2"/>
  <c r="DK96" i="2"/>
  <c r="DI97" i="2"/>
  <c r="DJ97" i="2"/>
  <c r="DK97" i="2"/>
  <c r="DI98" i="2"/>
  <c r="DJ98" i="2"/>
  <c r="DK98" i="2"/>
  <c r="DI99" i="2"/>
  <c r="DJ99" i="2"/>
  <c r="DK99" i="2"/>
  <c r="DI100" i="2"/>
  <c r="DJ100" i="2"/>
  <c r="DK100" i="2"/>
  <c r="DI101" i="2"/>
  <c r="DJ101" i="2"/>
  <c r="DK101" i="2"/>
  <c r="DI102" i="2"/>
  <c r="DJ102" i="2"/>
  <c r="DK102" i="2"/>
  <c r="DI103" i="2"/>
  <c r="DJ103" i="2"/>
  <c r="DK103" i="2"/>
  <c r="DI104" i="2"/>
  <c r="DJ104" i="2"/>
  <c r="DK104" i="2"/>
  <c r="DI105" i="2"/>
  <c r="DJ105" i="2"/>
  <c r="DK105" i="2"/>
  <c r="DI106" i="2"/>
  <c r="DJ106" i="2"/>
  <c r="DK106" i="2"/>
  <c r="DI107" i="2"/>
  <c r="DJ107" i="2"/>
  <c r="DK107" i="2"/>
  <c r="DI108" i="2"/>
  <c r="DJ108" i="2"/>
  <c r="DK108" i="2"/>
  <c r="DI109" i="2"/>
  <c r="DJ109" i="2"/>
  <c r="DK109" i="2"/>
  <c r="DI110" i="2"/>
  <c r="DJ110" i="2"/>
  <c r="DK110" i="2"/>
  <c r="DI111" i="2"/>
  <c r="DJ111" i="2"/>
  <c r="DK111" i="2"/>
  <c r="DI112" i="2"/>
  <c r="DJ112" i="2"/>
  <c r="DK112" i="2"/>
  <c r="DI113" i="2"/>
  <c r="DJ113" i="2"/>
  <c r="DK113" i="2"/>
  <c r="DI114" i="2"/>
  <c r="DJ114" i="2"/>
  <c r="DK114" i="2"/>
  <c r="DI115" i="2"/>
  <c r="DJ115" i="2"/>
  <c r="DK115" i="2"/>
  <c r="DI116" i="2"/>
  <c r="DJ116" i="2"/>
  <c r="DK116" i="2"/>
  <c r="DI117" i="2"/>
  <c r="DJ117" i="2"/>
  <c r="DK117" i="2"/>
  <c r="DI118" i="2"/>
  <c r="DJ118" i="2"/>
  <c r="DK118" i="2"/>
  <c r="DI119" i="2"/>
  <c r="DJ119" i="2"/>
  <c r="DK119" i="2"/>
  <c r="DI75" i="2"/>
  <c r="DE76" i="2"/>
  <c r="DF76" i="2"/>
  <c r="DE77" i="2"/>
  <c r="DF77" i="2"/>
  <c r="DE78" i="2"/>
  <c r="DF78" i="2"/>
  <c r="DE79" i="2"/>
  <c r="DF79" i="2"/>
  <c r="DE80" i="2"/>
  <c r="DF80" i="2"/>
  <c r="DE81" i="2"/>
  <c r="DF81" i="2"/>
  <c r="DE82" i="2"/>
  <c r="DF82" i="2"/>
  <c r="DE83" i="2"/>
  <c r="DF83" i="2"/>
  <c r="DE84" i="2"/>
  <c r="DF84" i="2"/>
  <c r="DE85" i="2"/>
  <c r="DF85" i="2"/>
  <c r="DE86" i="2"/>
  <c r="DF86" i="2"/>
  <c r="DE87" i="2"/>
  <c r="DF87" i="2"/>
  <c r="DE88" i="2"/>
  <c r="DF88" i="2"/>
  <c r="DE89" i="2"/>
  <c r="DF89" i="2"/>
  <c r="DE90" i="2"/>
  <c r="DF90" i="2"/>
  <c r="DE91" i="2"/>
  <c r="DF91" i="2"/>
  <c r="DE92" i="2"/>
  <c r="DF92" i="2"/>
  <c r="DE93" i="2"/>
  <c r="DF93" i="2"/>
  <c r="DE94" i="2"/>
  <c r="DF94" i="2"/>
  <c r="DE95" i="2"/>
  <c r="DF95" i="2"/>
  <c r="DE96" i="2"/>
  <c r="DF96" i="2"/>
  <c r="DE97" i="2"/>
  <c r="DF97" i="2"/>
  <c r="DE98" i="2"/>
  <c r="DF98" i="2"/>
  <c r="DE99" i="2"/>
  <c r="DF99" i="2"/>
  <c r="DE100" i="2"/>
  <c r="DF100" i="2"/>
  <c r="DE101" i="2"/>
  <c r="DF101" i="2"/>
  <c r="DE102" i="2"/>
  <c r="DF102" i="2"/>
  <c r="DE103" i="2"/>
  <c r="DF103" i="2"/>
  <c r="DE104" i="2"/>
  <c r="DF104" i="2"/>
  <c r="DE105" i="2"/>
  <c r="DF105" i="2"/>
  <c r="DE106" i="2"/>
  <c r="DF106" i="2"/>
  <c r="DE107" i="2"/>
  <c r="DF107" i="2"/>
  <c r="DE108" i="2"/>
  <c r="DF108" i="2"/>
  <c r="DE109" i="2"/>
  <c r="DF109" i="2"/>
  <c r="DE110" i="2"/>
  <c r="DF110" i="2"/>
  <c r="DE111" i="2"/>
  <c r="DF111" i="2"/>
  <c r="DE112" i="2"/>
  <c r="DF112" i="2"/>
  <c r="DE113" i="2"/>
  <c r="DF113" i="2"/>
  <c r="DE114" i="2"/>
  <c r="DF114" i="2"/>
  <c r="DE115" i="2"/>
  <c r="DF115" i="2"/>
  <c r="DE116" i="2"/>
  <c r="DF116" i="2"/>
  <c r="DE117" i="2"/>
  <c r="DF117" i="2"/>
  <c r="DE118" i="2"/>
  <c r="DF118" i="2"/>
  <c r="DE119" i="2"/>
  <c r="DF119" i="2"/>
  <c r="DE120" i="2"/>
  <c r="DE121" i="2"/>
  <c r="DE122" i="2"/>
  <c r="DE123" i="2"/>
  <c r="DE124" i="2"/>
  <c r="DE125" i="2"/>
  <c r="DE126" i="2"/>
  <c r="DE127" i="2"/>
  <c r="DE128" i="2"/>
  <c r="DE129" i="2"/>
  <c r="DE130" i="2"/>
  <c r="DE131" i="2"/>
  <c r="DE132" i="2"/>
  <c r="DE133" i="2"/>
  <c r="DE134" i="2"/>
  <c r="DE135" i="2"/>
  <c r="DE136" i="2"/>
  <c r="DE137" i="2"/>
  <c r="DF137" i="2"/>
  <c r="DE138" i="2"/>
  <c r="DF138" i="2"/>
  <c r="DE139" i="2"/>
  <c r="DF139" i="2"/>
  <c r="DE140" i="2"/>
  <c r="DF140" i="2"/>
  <c r="DE141" i="2"/>
  <c r="DF141" i="2"/>
  <c r="DE142" i="2"/>
  <c r="DF142" i="2"/>
  <c r="DE143" i="2"/>
  <c r="DF143" i="2"/>
  <c r="DE144" i="2"/>
  <c r="DF144" i="2"/>
  <c r="DE145" i="2"/>
  <c r="DF145" i="2"/>
  <c r="DE146" i="2"/>
  <c r="DF146" i="2"/>
  <c r="DE147" i="2"/>
  <c r="DF147" i="2"/>
  <c r="DE148" i="2"/>
  <c r="DF148" i="2"/>
  <c r="DE149" i="2"/>
  <c r="DF149" i="2"/>
  <c r="DE150" i="2"/>
  <c r="DF150" i="2"/>
  <c r="DE151" i="2"/>
  <c r="DF151" i="2"/>
  <c r="DE152" i="2"/>
  <c r="DF152" i="2"/>
  <c r="DE153" i="2"/>
  <c r="DF153" i="2"/>
  <c r="DE154" i="2"/>
  <c r="DF154" i="2"/>
  <c r="DE155" i="2"/>
  <c r="DF155" i="2"/>
  <c r="DE156" i="2"/>
  <c r="DF156" i="2"/>
  <c r="DE157" i="2"/>
  <c r="DF157" i="2"/>
  <c r="DE158" i="2"/>
  <c r="DE159" i="2"/>
  <c r="DF159" i="2"/>
  <c r="DE160" i="2"/>
  <c r="DF160" i="2"/>
  <c r="DE161" i="2"/>
  <c r="DF161" i="2"/>
  <c r="DE162" i="2"/>
  <c r="DF162" i="2"/>
  <c r="DE163" i="2"/>
  <c r="DF163" i="2"/>
  <c r="DE164" i="2"/>
  <c r="DF164" i="2"/>
  <c r="DE165" i="2"/>
  <c r="DF165" i="2"/>
  <c r="DE166" i="2"/>
  <c r="DF166" i="2"/>
  <c r="DE167" i="2"/>
  <c r="DF167" i="2"/>
  <c r="DE168" i="2"/>
  <c r="DF168" i="2"/>
  <c r="DE169" i="2"/>
  <c r="DF169" i="2"/>
  <c r="DE170" i="2"/>
  <c r="DF170" i="2"/>
  <c r="DE171" i="2"/>
  <c r="DF171" i="2"/>
  <c r="DE172" i="2"/>
  <c r="DF172" i="2"/>
  <c r="DE173" i="2"/>
  <c r="DF173" i="2"/>
  <c r="DF75" i="2"/>
  <c r="CV76" i="2"/>
  <c r="CW76" i="2"/>
  <c r="CX76" i="2"/>
  <c r="CY76" i="2"/>
  <c r="CZ76" i="2"/>
  <c r="DA76" i="2"/>
  <c r="DB76" i="2"/>
  <c r="DC76" i="2"/>
  <c r="DD76" i="2"/>
  <c r="CV77" i="2"/>
  <c r="CW77" i="2"/>
  <c r="CX77" i="2"/>
  <c r="CY77" i="2"/>
  <c r="CZ77" i="2"/>
  <c r="DA77" i="2"/>
  <c r="DB77" i="2"/>
  <c r="DC77" i="2"/>
  <c r="DD77" i="2"/>
  <c r="CV78" i="2"/>
  <c r="CW78" i="2"/>
  <c r="CX78" i="2"/>
  <c r="CY78" i="2"/>
  <c r="CZ78" i="2"/>
  <c r="DA78" i="2"/>
  <c r="DB78" i="2"/>
  <c r="DC78" i="2"/>
  <c r="DD78" i="2"/>
  <c r="CV79" i="2"/>
  <c r="CW79" i="2"/>
  <c r="CX79" i="2"/>
  <c r="CY79" i="2"/>
  <c r="CZ79" i="2"/>
  <c r="DA79" i="2"/>
  <c r="DB79" i="2"/>
  <c r="DC79" i="2"/>
  <c r="DD79" i="2"/>
  <c r="CV80" i="2"/>
  <c r="CW80" i="2"/>
  <c r="CX80" i="2"/>
  <c r="CY80" i="2"/>
  <c r="CZ80" i="2"/>
  <c r="DA80" i="2"/>
  <c r="DB80" i="2"/>
  <c r="DC80" i="2"/>
  <c r="DD80" i="2"/>
  <c r="CV81" i="2"/>
  <c r="CW81" i="2"/>
  <c r="CX81" i="2"/>
  <c r="CY81" i="2"/>
  <c r="CZ81" i="2"/>
  <c r="DA81" i="2"/>
  <c r="DB81" i="2"/>
  <c r="DC81" i="2"/>
  <c r="DD81" i="2"/>
  <c r="CV82" i="2"/>
  <c r="CW82" i="2"/>
  <c r="CX82" i="2"/>
  <c r="CY82" i="2"/>
  <c r="CZ82" i="2"/>
  <c r="DA82" i="2"/>
  <c r="DB82" i="2"/>
  <c r="DC82" i="2"/>
  <c r="DD82" i="2"/>
  <c r="CV83" i="2"/>
  <c r="CW83" i="2"/>
  <c r="CX83" i="2"/>
  <c r="CY83" i="2"/>
  <c r="CZ83" i="2"/>
  <c r="DA83" i="2"/>
  <c r="DB83" i="2"/>
  <c r="DC83" i="2"/>
  <c r="DD83" i="2"/>
  <c r="CV84" i="2"/>
  <c r="CW84" i="2"/>
  <c r="CX84" i="2"/>
  <c r="CY84" i="2"/>
  <c r="CZ84" i="2"/>
  <c r="DA84" i="2"/>
  <c r="DB84" i="2"/>
  <c r="DC84" i="2"/>
  <c r="DD84" i="2"/>
  <c r="CV85" i="2"/>
  <c r="CW85" i="2"/>
  <c r="CX85" i="2"/>
  <c r="CY85" i="2"/>
  <c r="CZ85" i="2"/>
  <c r="DA85" i="2"/>
  <c r="DB85" i="2"/>
  <c r="DC85" i="2"/>
  <c r="DD85" i="2"/>
  <c r="CV86" i="2"/>
  <c r="CW86" i="2"/>
  <c r="CX86" i="2"/>
  <c r="CY86" i="2"/>
  <c r="CZ86" i="2"/>
  <c r="DA86" i="2"/>
  <c r="DB86" i="2"/>
  <c r="DC86" i="2"/>
  <c r="DD86" i="2"/>
  <c r="CV87" i="2"/>
  <c r="CW87" i="2"/>
  <c r="CX87" i="2"/>
  <c r="CY87" i="2"/>
  <c r="CZ87" i="2"/>
  <c r="DA87" i="2"/>
  <c r="DB87" i="2"/>
  <c r="DC87" i="2"/>
  <c r="DD87" i="2"/>
  <c r="CV88" i="2"/>
  <c r="CW88" i="2"/>
  <c r="CX88" i="2"/>
  <c r="CY88" i="2"/>
  <c r="CZ88" i="2"/>
  <c r="DA88" i="2"/>
  <c r="DB88" i="2"/>
  <c r="DC88" i="2"/>
  <c r="DD88" i="2"/>
  <c r="CV89" i="2"/>
  <c r="CW89" i="2"/>
  <c r="CX89" i="2"/>
  <c r="CY89" i="2"/>
  <c r="CZ89" i="2"/>
  <c r="DA89" i="2"/>
  <c r="DB89" i="2"/>
  <c r="DC89" i="2"/>
  <c r="DD89" i="2"/>
  <c r="CV90" i="2"/>
  <c r="CW90" i="2"/>
  <c r="CX90" i="2"/>
  <c r="CY90" i="2"/>
  <c r="CZ90" i="2"/>
  <c r="DA90" i="2"/>
  <c r="DB90" i="2"/>
  <c r="DC90" i="2"/>
  <c r="DD90" i="2"/>
  <c r="CV91" i="2"/>
  <c r="CW91" i="2"/>
  <c r="CX91" i="2"/>
  <c r="CY91" i="2"/>
  <c r="CZ91" i="2"/>
  <c r="DA91" i="2"/>
  <c r="DB91" i="2"/>
  <c r="DC91" i="2"/>
  <c r="DD91" i="2"/>
  <c r="CV92" i="2"/>
  <c r="CW92" i="2"/>
  <c r="CX92" i="2"/>
  <c r="CY92" i="2"/>
  <c r="CZ92" i="2"/>
  <c r="DA92" i="2"/>
  <c r="DB92" i="2"/>
  <c r="DC92" i="2"/>
  <c r="DD92" i="2"/>
  <c r="CV93" i="2"/>
  <c r="CW93" i="2"/>
  <c r="CX93" i="2"/>
  <c r="CY93" i="2"/>
  <c r="CZ93" i="2"/>
  <c r="DA93" i="2"/>
  <c r="DB93" i="2"/>
  <c r="DC93" i="2"/>
  <c r="DD93" i="2"/>
  <c r="CV94" i="2"/>
  <c r="CW94" i="2"/>
  <c r="CX94" i="2"/>
  <c r="CY94" i="2"/>
  <c r="CZ94" i="2"/>
  <c r="DA94" i="2"/>
  <c r="DB94" i="2"/>
  <c r="DC94" i="2"/>
  <c r="DD94" i="2"/>
  <c r="CV95" i="2"/>
  <c r="CW95" i="2"/>
  <c r="CX95" i="2"/>
  <c r="CY95" i="2"/>
  <c r="CZ95" i="2"/>
  <c r="DA95" i="2"/>
  <c r="DB95" i="2"/>
  <c r="DC95" i="2"/>
  <c r="DD95" i="2"/>
  <c r="CV96" i="2"/>
  <c r="CW96" i="2"/>
  <c r="CX96" i="2"/>
  <c r="CY96" i="2"/>
  <c r="CZ96" i="2"/>
  <c r="DA96" i="2"/>
  <c r="DB96" i="2"/>
  <c r="DC96" i="2"/>
  <c r="DD96" i="2"/>
  <c r="CV97" i="2"/>
  <c r="CW97" i="2"/>
  <c r="CX97" i="2"/>
  <c r="CY97" i="2"/>
  <c r="CZ97" i="2"/>
  <c r="DA97" i="2"/>
  <c r="DB97" i="2"/>
  <c r="DC97" i="2"/>
  <c r="DD97" i="2"/>
  <c r="CV98" i="2"/>
  <c r="CW98" i="2"/>
  <c r="CX98" i="2"/>
  <c r="CY98" i="2"/>
  <c r="CZ98" i="2"/>
  <c r="DA98" i="2"/>
  <c r="DB98" i="2"/>
  <c r="DC98" i="2"/>
  <c r="DD98" i="2"/>
  <c r="CV99" i="2"/>
  <c r="CW99" i="2"/>
  <c r="CX99" i="2"/>
  <c r="CY99" i="2"/>
  <c r="CZ99" i="2"/>
  <c r="DA99" i="2"/>
  <c r="DB99" i="2"/>
  <c r="DC99" i="2"/>
  <c r="DD99" i="2"/>
  <c r="CV100" i="2"/>
  <c r="CW100" i="2"/>
  <c r="CX100" i="2"/>
  <c r="CY100" i="2"/>
  <c r="CZ100" i="2"/>
  <c r="DA100" i="2"/>
  <c r="DB100" i="2"/>
  <c r="DC100" i="2"/>
  <c r="DD100" i="2"/>
  <c r="CV101" i="2"/>
  <c r="CW101" i="2"/>
  <c r="CX101" i="2"/>
  <c r="CY101" i="2"/>
  <c r="CZ101" i="2"/>
  <c r="DA101" i="2"/>
  <c r="DB101" i="2"/>
  <c r="DC101" i="2"/>
  <c r="DD101" i="2"/>
  <c r="CV102" i="2"/>
  <c r="CW102" i="2"/>
  <c r="CX102" i="2"/>
  <c r="CY102" i="2"/>
  <c r="CZ102" i="2"/>
  <c r="DA102" i="2"/>
  <c r="DB102" i="2"/>
  <c r="DC102" i="2"/>
  <c r="DD102" i="2"/>
  <c r="CV103" i="2"/>
  <c r="CW103" i="2"/>
  <c r="CX103" i="2"/>
  <c r="CY103" i="2"/>
  <c r="CZ103" i="2"/>
  <c r="DA103" i="2"/>
  <c r="DB103" i="2"/>
  <c r="DC103" i="2"/>
  <c r="DD103" i="2"/>
  <c r="CV104" i="2"/>
  <c r="CW104" i="2"/>
  <c r="CX104" i="2"/>
  <c r="CY104" i="2"/>
  <c r="CZ104" i="2"/>
  <c r="DA104" i="2"/>
  <c r="DB104" i="2"/>
  <c r="DC104" i="2"/>
  <c r="DD104" i="2"/>
  <c r="CV105" i="2"/>
  <c r="CW105" i="2"/>
  <c r="CX105" i="2"/>
  <c r="CY105" i="2"/>
  <c r="CZ105" i="2"/>
  <c r="DA105" i="2"/>
  <c r="DB105" i="2"/>
  <c r="DC105" i="2"/>
  <c r="DD105" i="2"/>
  <c r="CV106" i="2"/>
  <c r="CW106" i="2"/>
  <c r="CX106" i="2"/>
  <c r="CY106" i="2"/>
  <c r="CZ106" i="2"/>
  <c r="DA106" i="2"/>
  <c r="DB106" i="2"/>
  <c r="DC106" i="2"/>
  <c r="DD106" i="2"/>
  <c r="CV107" i="2"/>
  <c r="CW107" i="2"/>
  <c r="CX107" i="2"/>
  <c r="CY107" i="2"/>
  <c r="CZ107" i="2"/>
  <c r="DA107" i="2"/>
  <c r="DB107" i="2"/>
  <c r="DC107" i="2"/>
  <c r="DD107" i="2"/>
  <c r="CV108" i="2"/>
  <c r="CW108" i="2"/>
  <c r="CX108" i="2"/>
  <c r="CY108" i="2"/>
  <c r="CZ108" i="2"/>
  <c r="DA108" i="2"/>
  <c r="DB108" i="2"/>
  <c r="DC108" i="2"/>
  <c r="DD108" i="2"/>
  <c r="CV109" i="2"/>
  <c r="CW109" i="2"/>
  <c r="CX109" i="2"/>
  <c r="CY109" i="2"/>
  <c r="CZ109" i="2"/>
  <c r="DA109" i="2"/>
  <c r="DB109" i="2"/>
  <c r="DC109" i="2"/>
  <c r="DD109" i="2"/>
  <c r="CV110" i="2"/>
  <c r="CW110" i="2"/>
  <c r="CX110" i="2"/>
  <c r="CY110" i="2"/>
  <c r="CZ110" i="2"/>
  <c r="DA110" i="2"/>
  <c r="DB110" i="2"/>
  <c r="DC110" i="2"/>
  <c r="DD110" i="2"/>
  <c r="CV111" i="2"/>
  <c r="CW111" i="2"/>
  <c r="CX111" i="2"/>
  <c r="CY111" i="2"/>
  <c r="CZ111" i="2"/>
  <c r="DA111" i="2"/>
  <c r="DB111" i="2"/>
  <c r="DC111" i="2"/>
  <c r="DD111" i="2"/>
  <c r="CV112" i="2"/>
  <c r="CW112" i="2"/>
  <c r="CX112" i="2"/>
  <c r="CY112" i="2"/>
  <c r="CZ112" i="2"/>
  <c r="DA112" i="2"/>
  <c r="DB112" i="2"/>
  <c r="DC112" i="2"/>
  <c r="DD112" i="2"/>
  <c r="CV113" i="2"/>
  <c r="CW113" i="2"/>
  <c r="CX113" i="2"/>
  <c r="CY113" i="2"/>
  <c r="CZ113" i="2"/>
  <c r="DA113" i="2"/>
  <c r="DB113" i="2"/>
  <c r="DC113" i="2"/>
  <c r="DD113" i="2"/>
  <c r="CV114" i="2"/>
  <c r="CW114" i="2"/>
  <c r="CX114" i="2"/>
  <c r="CY114" i="2"/>
  <c r="CZ114" i="2"/>
  <c r="DA114" i="2"/>
  <c r="DB114" i="2"/>
  <c r="DC114" i="2"/>
  <c r="DD114" i="2"/>
  <c r="CV115" i="2"/>
  <c r="CW115" i="2"/>
  <c r="CX115" i="2"/>
  <c r="CY115" i="2"/>
  <c r="CZ115" i="2"/>
  <c r="DA115" i="2"/>
  <c r="DB115" i="2"/>
  <c r="DC115" i="2"/>
  <c r="DD115" i="2"/>
  <c r="CV116" i="2"/>
  <c r="CW116" i="2"/>
  <c r="CX116" i="2"/>
  <c r="CY116" i="2"/>
  <c r="CZ116" i="2"/>
  <c r="DA116" i="2"/>
  <c r="DB116" i="2"/>
  <c r="DC116" i="2"/>
  <c r="DD116" i="2"/>
  <c r="CV117" i="2"/>
  <c r="CW117" i="2"/>
  <c r="CX117" i="2"/>
  <c r="CY117" i="2"/>
  <c r="CZ117" i="2"/>
  <c r="DA117" i="2"/>
  <c r="DB117" i="2"/>
  <c r="DC117" i="2"/>
  <c r="DD117" i="2"/>
  <c r="CV118" i="2"/>
  <c r="CW118" i="2"/>
  <c r="CX118" i="2"/>
  <c r="CY118" i="2"/>
  <c r="CZ118" i="2"/>
  <c r="DA118" i="2"/>
  <c r="DB118" i="2"/>
  <c r="DC118" i="2"/>
  <c r="DD118" i="2"/>
  <c r="CV119" i="2"/>
  <c r="CW119" i="2"/>
  <c r="CX119" i="2"/>
  <c r="CY119" i="2"/>
  <c r="CZ119" i="2"/>
  <c r="DA119" i="2"/>
  <c r="DB119" i="2"/>
  <c r="DC119" i="2"/>
  <c r="DD119" i="2"/>
  <c r="CV120" i="2"/>
  <c r="CW120" i="2"/>
  <c r="CX120" i="2"/>
  <c r="CY120" i="2"/>
  <c r="CZ120" i="2"/>
  <c r="DA120" i="2"/>
  <c r="DB120" i="2"/>
  <c r="DC120" i="2"/>
  <c r="DD120" i="2"/>
  <c r="CV121" i="2"/>
  <c r="CW121" i="2"/>
  <c r="CX121" i="2"/>
  <c r="CY121" i="2"/>
  <c r="CZ121" i="2"/>
  <c r="DA121" i="2"/>
  <c r="DB121" i="2"/>
  <c r="DC121" i="2"/>
  <c r="DD121" i="2"/>
  <c r="CV122" i="2"/>
  <c r="CW122" i="2"/>
  <c r="CX122" i="2"/>
  <c r="CY122" i="2"/>
  <c r="CZ122" i="2"/>
  <c r="DA122" i="2"/>
  <c r="DB122" i="2"/>
  <c r="DC122" i="2"/>
  <c r="DD122" i="2"/>
  <c r="CV123" i="2"/>
  <c r="CW123" i="2"/>
  <c r="CX123" i="2"/>
  <c r="CY123" i="2"/>
  <c r="CZ123" i="2"/>
  <c r="DA123" i="2"/>
  <c r="DB123" i="2"/>
  <c r="DC123" i="2"/>
  <c r="DD123" i="2"/>
  <c r="CV124" i="2"/>
  <c r="CW124" i="2"/>
  <c r="CX124" i="2"/>
  <c r="CY124" i="2"/>
  <c r="CZ124" i="2"/>
  <c r="DA124" i="2"/>
  <c r="DB124" i="2"/>
  <c r="DC124" i="2"/>
  <c r="DD124" i="2"/>
  <c r="CV125" i="2"/>
  <c r="CW125" i="2"/>
  <c r="CX125" i="2"/>
  <c r="CY125" i="2"/>
  <c r="CZ125" i="2"/>
  <c r="DA125" i="2"/>
  <c r="DB125" i="2"/>
  <c r="DC125" i="2"/>
  <c r="DD125" i="2"/>
  <c r="CV126" i="2"/>
  <c r="CW126" i="2"/>
  <c r="CX126" i="2"/>
  <c r="CY126" i="2"/>
  <c r="CZ126" i="2"/>
  <c r="DA126" i="2"/>
  <c r="DB126" i="2"/>
  <c r="DC126" i="2"/>
  <c r="DD126" i="2"/>
  <c r="CV127" i="2"/>
  <c r="CW127" i="2"/>
  <c r="CX127" i="2"/>
  <c r="CY127" i="2"/>
  <c r="CZ127" i="2"/>
  <c r="DA127" i="2"/>
  <c r="DB127" i="2"/>
  <c r="DC127" i="2"/>
  <c r="DD127" i="2"/>
  <c r="CV128" i="2"/>
  <c r="CW128" i="2"/>
  <c r="CX128" i="2"/>
  <c r="CY128" i="2"/>
  <c r="CZ128" i="2"/>
  <c r="DA128" i="2"/>
  <c r="DB128" i="2"/>
  <c r="DC128" i="2"/>
  <c r="DD128" i="2"/>
  <c r="CV129" i="2"/>
  <c r="CW129" i="2"/>
  <c r="CX129" i="2"/>
  <c r="CY129" i="2"/>
  <c r="CZ129" i="2"/>
  <c r="DA129" i="2"/>
  <c r="DB129" i="2"/>
  <c r="DC129" i="2"/>
  <c r="DD129" i="2"/>
  <c r="CV130" i="2"/>
  <c r="CW130" i="2"/>
  <c r="CX130" i="2"/>
  <c r="CY130" i="2"/>
  <c r="CZ130" i="2"/>
  <c r="DA130" i="2"/>
  <c r="DB130" i="2"/>
  <c r="DC130" i="2"/>
  <c r="DD130" i="2"/>
  <c r="CV131" i="2"/>
  <c r="CW131" i="2"/>
  <c r="CX131" i="2"/>
  <c r="CY131" i="2"/>
  <c r="CZ131" i="2"/>
  <c r="DA131" i="2"/>
  <c r="DB131" i="2"/>
  <c r="DC131" i="2"/>
  <c r="DD131" i="2"/>
  <c r="CV132" i="2"/>
  <c r="CW132" i="2"/>
  <c r="CX132" i="2"/>
  <c r="CY132" i="2"/>
  <c r="CZ132" i="2"/>
  <c r="DA132" i="2"/>
  <c r="DB132" i="2"/>
  <c r="DC132" i="2"/>
  <c r="DD132" i="2"/>
  <c r="CV133" i="2"/>
  <c r="CW133" i="2"/>
  <c r="CX133" i="2"/>
  <c r="CY133" i="2"/>
  <c r="CZ133" i="2"/>
  <c r="DA133" i="2"/>
  <c r="DB133" i="2"/>
  <c r="DC133" i="2"/>
  <c r="DD133" i="2"/>
  <c r="CV134" i="2"/>
  <c r="CW134" i="2"/>
  <c r="CX134" i="2"/>
  <c r="CY134" i="2"/>
  <c r="CZ134" i="2"/>
  <c r="DA134" i="2"/>
  <c r="DB134" i="2"/>
  <c r="DC134" i="2"/>
  <c r="DD134" i="2"/>
  <c r="CV135" i="2"/>
  <c r="CW135" i="2"/>
  <c r="CX135" i="2"/>
  <c r="CY135" i="2"/>
  <c r="CZ135" i="2"/>
  <c r="DA135" i="2"/>
  <c r="DB135" i="2"/>
  <c r="DC135" i="2"/>
  <c r="DD135" i="2"/>
  <c r="CV136" i="2"/>
  <c r="CW136" i="2"/>
  <c r="CX136" i="2"/>
  <c r="CY136" i="2"/>
  <c r="CZ136" i="2"/>
  <c r="DA136" i="2"/>
  <c r="DB136" i="2"/>
  <c r="DC136" i="2"/>
  <c r="DD136" i="2"/>
  <c r="CV137" i="2"/>
  <c r="CW137" i="2"/>
  <c r="CX137" i="2"/>
  <c r="CY137" i="2"/>
  <c r="CZ137" i="2"/>
  <c r="DA137" i="2"/>
  <c r="DB137" i="2"/>
  <c r="DC137" i="2"/>
  <c r="DD137" i="2"/>
  <c r="CV138" i="2"/>
  <c r="CW138" i="2"/>
  <c r="CX138" i="2"/>
  <c r="CY138" i="2"/>
  <c r="CZ138" i="2"/>
  <c r="DA138" i="2"/>
  <c r="DB138" i="2"/>
  <c r="DC138" i="2"/>
  <c r="DD138" i="2"/>
  <c r="CV139" i="2"/>
  <c r="CW139" i="2"/>
  <c r="CX139" i="2"/>
  <c r="CY139" i="2"/>
  <c r="CZ139" i="2"/>
  <c r="DA139" i="2"/>
  <c r="DB139" i="2"/>
  <c r="DC139" i="2"/>
  <c r="DD139" i="2"/>
  <c r="CV140" i="2"/>
  <c r="CW140" i="2"/>
  <c r="CX140" i="2"/>
  <c r="CY140" i="2"/>
  <c r="CZ140" i="2"/>
  <c r="DA140" i="2"/>
  <c r="DB140" i="2"/>
  <c r="DC140" i="2"/>
  <c r="DD140" i="2"/>
  <c r="CV141" i="2"/>
  <c r="CW141" i="2"/>
  <c r="CX141" i="2"/>
  <c r="CY141" i="2"/>
  <c r="CZ141" i="2"/>
  <c r="DA141" i="2"/>
  <c r="DB141" i="2"/>
  <c r="DC141" i="2"/>
  <c r="DD141" i="2"/>
  <c r="CV142" i="2"/>
  <c r="CW142" i="2"/>
  <c r="CX142" i="2"/>
  <c r="CY142" i="2"/>
  <c r="CZ142" i="2"/>
  <c r="DA142" i="2"/>
  <c r="DB142" i="2"/>
  <c r="DC142" i="2"/>
  <c r="DD142" i="2"/>
  <c r="CV143" i="2"/>
  <c r="CW143" i="2"/>
  <c r="CX143" i="2"/>
  <c r="CY143" i="2"/>
  <c r="CZ143" i="2"/>
  <c r="DA143" i="2"/>
  <c r="DB143" i="2"/>
  <c r="DC143" i="2"/>
  <c r="DD143" i="2"/>
  <c r="CV144" i="2"/>
  <c r="CW144" i="2"/>
  <c r="CX144" i="2"/>
  <c r="CY144" i="2"/>
  <c r="CZ144" i="2"/>
  <c r="DA144" i="2"/>
  <c r="DB144" i="2"/>
  <c r="DC144" i="2"/>
  <c r="DD144" i="2"/>
  <c r="CV145" i="2"/>
  <c r="CW145" i="2"/>
  <c r="CX145" i="2"/>
  <c r="CY145" i="2"/>
  <c r="CZ145" i="2"/>
  <c r="DA145" i="2"/>
  <c r="DB145" i="2"/>
  <c r="DC145" i="2"/>
  <c r="DD145" i="2"/>
  <c r="CV146" i="2"/>
  <c r="CW146" i="2"/>
  <c r="CX146" i="2"/>
  <c r="CY146" i="2"/>
  <c r="CZ146" i="2"/>
  <c r="DA146" i="2"/>
  <c r="DB146" i="2"/>
  <c r="DC146" i="2"/>
  <c r="DD146" i="2"/>
  <c r="CV147" i="2"/>
  <c r="CW147" i="2"/>
  <c r="CX147" i="2"/>
  <c r="CY147" i="2"/>
  <c r="CZ147" i="2"/>
  <c r="DA147" i="2"/>
  <c r="DB147" i="2"/>
  <c r="DC147" i="2"/>
  <c r="DD147" i="2"/>
  <c r="CV148" i="2"/>
  <c r="CW148" i="2"/>
  <c r="CX148" i="2"/>
  <c r="CY148" i="2"/>
  <c r="CZ148" i="2"/>
  <c r="DA148" i="2"/>
  <c r="DB148" i="2"/>
  <c r="DC148" i="2"/>
  <c r="DD148" i="2"/>
  <c r="CV149" i="2"/>
  <c r="CW149" i="2"/>
  <c r="CX149" i="2"/>
  <c r="CY149" i="2"/>
  <c r="CZ149" i="2"/>
  <c r="DA149" i="2"/>
  <c r="DB149" i="2"/>
  <c r="DC149" i="2"/>
  <c r="DD149" i="2"/>
  <c r="CV150" i="2"/>
  <c r="CW150" i="2"/>
  <c r="CX150" i="2"/>
  <c r="CY150" i="2"/>
  <c r="CZ150" i="2"/>
  <c r="DA150" i="2"/>
  <c r="DB150" i="2"/>
  <c r="DC150" i="2"/>
  <c r="DD150" i="2"/>
  <c r="CV151" i="2"/>
  <c r="CW151" i="2"/>
  <c r="CX151" i="2"/>
  <c r="CY151" i="2"/>
  <c r="CZ151" i="2"/>
  <c r="DA151" i="2"/>
  <c r="DB151" i="2"/>
  <c r="DC151" i="2"/>
  <c r="DD151" i="2"/>
  <c r="CV152" i="2"/>
  <c r="CW152" i="2"/>
  <c r="CX152" i="2"/>
  <c r="CY152" i="2"/>
  <c r="CZ152" i="2"/>
  <c r="DA152" i="2"/>
  <c r="DB152" i="2"/>
  <c r="DC152" i="2"/>
  <c r="DD152" i="2"/>
  <c r="CV153" i="2"/>
  <c r="CW153" i="2"/>
  <c r="CX153" i="2"/>
  <c r="CY153" i="2"/>
  <c r="CZ153" i="2"/>
  <c r="DA153" i="2"/>
  <c r="DB153" i="2"/>
  <c r="DC153" i="2"/>
  <c r="DD153" i="2"/>
  <c r="CV154" i="2"/>
  <c r="CW154" i="2"/>
  <c r="CX154" i="2"/>
  <c r="CY154" i="2"/>
  <c r="CZ154" i="2"/>
  <c r="DA154" i="2"/>
  <c r="DB154" i="2"/>
  <c r="DC154" i="2"/>
  <c r="DD154" i="2"/>
  <c r="CV155" i="2"/>
  <c r="CW155" i="2"/>
  <c r="CX155" i="2"/>
  <c r="CY155" i="2"/>
  <c r="CZ155" i="2"/>
  <c r="DA155" i="2"/>
  <c r="DB155" i="2"/>
  <c r="DC155" i="2"/>
  <c r="DD155" i="2"/>
  <c r="CV156" i="2"/>
  <c r="CW156" i="2"/>
  <c r="CX156" i="2"/>
  <c r="CY156" i="2"/>
  <c r="CZ156" i="2"/>
  <c r="DA156" i="2"/>
  <c r="DB156" i="2"/>
  <c r="DC156" i="2"/>
  <c r="DD156" i="2"/>
  <c r="CV157" i="2"/>
  <c r="CW157" i="2"/>
  <c r="CX157" i="2"/>
  <c r="CY157" i="2"/>
  <c r="CZ157" i="2"/>
  <c r="DA157" i="2"/>
  <c r="DB157" i="2"/>
  <c r="DC157" i="2"/>
  <c r="DD157" i="2"/>
  <c r="CV158" i="2"/>
  <c r="CW158" i="2"/>
  <c r="CX158" i="2"/>
  <c r="CY158" i="2"/>
  <c r="CZ158" i="2"/>
  <c r="DA158" i="2"/>
  <c r="DB158" i="2"/>
  <c r="DC158" i="2"/>
  <c r="DD158" i="2"/>
  <c r="CV159" i="2"/>
  <c r="CW159" i="2"/>
  <c r="CX159" i="2"/>
  <c r="CY159" i="2"/>
  <c r="CZ159" i="2"/>
  <c r="DA159" i="2"/>
  <c r="DB159" i="2"/>
  <c r="DC159" i="2"/>
  <c r="DD159" i="2"/>
  <c r="CV160" i="2"/>
  <c r="CW160" i="2"/>
  <c r="CX160" i="2"/>
  <c r="CY160" i="2"/>
  <c r="CZ160" i="2"/>
  <c r="DA160" i="2"/>
  <c r="DB160" i="2"/>
  <c r="DC160" i="2"/>
  <c r="DD160" i="2"/>
  <c r="CV161" i="2"/>
  <c r="CW161" i="2"/>
  <c r="CX161" i="2"/>
  <c r="CY161" i="2"/>
  <c r="CZ161" i="2"/>
  <c r="DA161" i="2"/>
  <c r="DB161" i="2"/>
  <c r="DC161" i="2"/>
  <c r="DD161" i="2"/>
  <c r="CW75" i="2"/>
  <c r="CX75" i="2"/>
  <c r="CY75" i="2"/>
  <c r="CZ75" i="2"/>
  <c r="DA75" i="2"/>
  <c r="DB75" i="2"/>
  <c r="DC75" i="2"/>
  <c r="DD75" i="2"/>
  <c r="DE75" i="2"/>
  <c r="DJ75" i="2"/>
  <c r="DK75" i="2"/>
  <c r="CV75" i="2"/>
  <c r="M88" i="10"/>
  <c r="L88" i="10"/>
  <c r="K88" i="10"/>
  <c r="J88" i="10"/>
  <c r="I88" i="10"/>
  <c r="H88" i="10"/>
  <c r="G88" i="10"/>
  <c r="F88" i="10"/>
  <c r="E88" i="10"/>
  <c r="D88" i="10"/>
  <c r="C88" i="10"/>
  <c r="M50" i="10"/>
  <c r="L50" i="10"/>
  <c r="K50" i="10"/>
  <c r="J50" i="10"/>
  <c r="I50" i="10"/>
  <c r="H50" i="10"/>
  <c r="G50" i="10"/>
  <c r="F50" i="10"/>
  <c r="E50" i="10"/>
  <c r="D50" i="10"/>
  <c r="C50" i="10"/>
  <c r="M16" i="10"/>
  <c r="L16" i="10"/>
  <c r="K16" i="10"/>
  <c r="J16" i="10"/>
  <c r="I16" i="10"/>
  <c r="H16" i="10"/>
  <c r="G16" i="10"/>
  <c r="F16" i="10"/>
  <c r="E16" i="10"/>
  <c r="D16" i="10"/>
  <c r="C16" i="10"/>
  <c r="M74" i="10"/>
  <c r="N74" i="10"/>
  <c r="M101" i="10"/>
  <c r="N101" i="10"/>
  <c r="L74" i="10"/>
  <c r="K74" i="10"/>
  <c r="J74" i="10"/>
  <c r="I74" i="10"/>
  <c r="H74" i="10"/>
  <c r="G74" i="10"/>
  <c r="F74" i="10"/>
  <c r="E74" i="10"/>
  <c r="D74" i="10"/>
  <c r="C74" i="10"/>
  <c r="D101" i="10"/>
  <c r="E101" i="10"/>
  <c r="F101" i="10"/>
  <c r="G101" i="10"/>
  <c r="H101" i="10"/>
  <c r="I101" i="10"/>
  <c r="J101" i="10"/>
  <c r="K101" i="10"/>
  <c r="L101" i="10"/>
  <c r="C101" i="10"/>
  <c r="R135" i="10"/>
  <c r="S135" i="10"/>
</calcChain>
</file>

<file path=xl/sharedStrings.xml><?xml version="1.0" encoding="utf-8"?>
<sst xmlns="http://schemas.openxmlformats.org/spreadsheetml/2006/main" count="3322" uniqueCount="509">
  <si>
    <t>Volcano</t>
  </si>
  <si>
    <r>
      <t>1</t>
    </r>
    <r>
      <rPr>
        <b/>
        <sz val="11"/>
        <color theme="1"/>
        <rFont val="Calibri"/>
        <family val="2"/>
      </rPr>
      <t>σ</t>
    </r>
  </si>
  <si>
    <t>Melt inclusion #</t>
  </si>
  <si>
    <t>MnO</t>
  </si>
  <si>
    <t>MgO</t>
  </si>
  <si>
    <t>CaO</t>
  </si>
  <si>
    <r>
      <t>SiO</t>
    </r>
    <r>
      <rPr>
        <b/>
        <vertAlign val="subscript"/>
        <sz val="11"/>
        <color theme="1"/>
        <rFont val="Calibri"/>
        <family val="2"/>
        <scheme val="minor"/>
      </rPr>
      <t>2</t>
    </r>
  </si>
  <si>
    <r>
      <t>TiO</t>
    </r>
    <r>
      <rPr>
        <b/>
        <vertAlign val="subscript"/>
        <sz val="11"/>
        <color theme="1"/>
        <rFont val="Calibri"/>
        <family val="2"/>
        <scheme val="minor"/>
      </rPr>
      <t>2</t>
    </r>
  </si>
  <si>
    <r>
      <t>Al</t>
    </r>
    <r>
      <rPr>
        <b/>
        <vertAlign val="subscript"/>
        <sz val="11"/>
        <color theme="1"/>
        <rFont val="Calibri"/>
        <family val="2"/>
        <scheme val="minor"/>
      </rPr>
      <t>2</t>
    </r>
    <r>
      <rPr>
        <b/>
        <sz val="11"/>
        <color theme="1"/>
        <rFont val="Calibri"/>
        <family val="2"/>
        <scheme val="minor"/>
      </rPr>
      <t>O</t>
    </r>
    <r>
      <rPr>
        <b/>
        <vertAlign val="subscript"/>
        <sz val="11"/>
        <color theme="1"/>
        <rFont val="Calibri"/>
        <family val="2"/>
        <scheme val="minor"/>
      </rPr>
      <t>3</t>
    </r>
  </si>
  <si>
    <r>
      <t>FeO</t>
    </r>
    <r>
      <rPr>
        <b/>
        <vertAlign val="subscript"/>
        <sz val="11"/>
        <color theme="1"/>
        <rFont val="Calibri"/>
        <family val="2"/>
        <scheme val="minor"/>
      </rPr>
      <t>T</t>
    </r>
  </si>
  <si>
    <r>
      <t>Na</t>
    </r>
    <r>
      <rPr>
        <b/>
        <vertAlign val="subscript"/>
        <sz val="11"/>
        <color theme="1"/>
        <rFont val="Calibri"/>
        <family val="2"/>
        <scheme val="minor"/>
      </rPr>
      <t>2</t>
    </r>
    <r>
      <rPr>
        <b/>
        <sz val="11"/>
        <color theme="1"/>
        <rFont val="Calibri"/>
        <family val="2"/>
        <scheme val="minor"/>
      </rPr>
      <t>O</t>
    </r>
  </si>
  <si>
    <r>
      <t>K</t>
    </r>
    <r>
      <rPr>
        <b/>
        <vertAlign val="subscript"/>
        <sz val="11"/>
        <color theme="1"/>
        <rFont val="Calibri"/>
        <family val="2"/>
        <scheme val="minor"/>
      </rPr>
      <t>2</t>
    </r>
    <r>
      <rPr>
        <b/>
        <sz val="11"/>
        <color theme="1"/>
        <rFont val="Calibri"/>
        <family val="2"/>
        <scheme val="minor"/>
      </rPr>
      <t>O</t>
    </r>
  </si>
  <si>
    <r>
      <t>P</t>
    </r>
    <r>
      <rPr>
        <b/>
        <vertAlign val="subscript"/>
        <sz val="11"/>
        <color theme="1"/>
        <rFont val="Calibri"/>
        <family val="2"/>
        <scheme val="minor"/>
      </rPr>
      <t>2</t>
    </r>
    <r>
      <rPr>
        <b/>
        <sz val="11"/>
        <color theme="1"/>
        <rFont val="Calibri"/>
        <family val="2"/>
        <scheme val="minor"/>
      </rPr>
      <t>O</t>
    </r>
    <r>
      <rPr>
        <b/>
        <vertAlign val="subscript"/>
        <sz val="11"/>
        <color theme="1"/>
        <rFont val="Calibri"/>
        <family val="2"/>
        <scheme val="minor"/>
      </rPr>
      <t>5</t>
    </r>
  </si>
  <si>
    <t>S (ppm)</t>
  </si>
  <si>
    <t>Cl (ppm)</t>
  </si>
  <si>
    <r>
      <t>H</t>
    </r>
    <r>
      <rPr>
        <b/>
        <vertAlign val="subscript"/>
        <sz val="11"/>
        <color theme="1"/>
        <rFont val="Calibri"/>
        <family val="2"/>
        <scheme val="minor"/>
      </rPr>
      <t>2</t>
    </r>
    <r>
      <rPr>
        <b/>
        <sz val="11"/>
        <color theme="1"/>
        <rFont val="Calibri"/>
        <family val="2"/>
        <scheme val="minor"/>
      </rPr>
      <t>O</t>
    </r>
  </si>
  <si>
    <r>
      <t>CO</t>
    </r>
    <r>
      <rPr>
        <b/>
        <vertAlign val="subscript"/>
        <sz val="11"/>
        <color theme="1"/>
        <rFont val="Calibri"/>
        <family val="2"/>
        <scheme val="minor"/>
      </rPr>
      <t>2</t>
    </r>
    <r>
      <rPr>
        <b/>
        <sz val="11"/>
        <color theme="1"/>
        <rFont val="Calibri"/>
        <family val="2"/>
        <scheme val="minor"/>
      </rPr>
      <t xml:space="preserve"> (ppm)</t>
    </r>
  </si>
  <si>
    <t>Fo (mol.%)</t>
  </si>
  <si>
    <t>MEASURED COMPOSITIONS (in wt%, except where noted)</t>
  </si>
  <si>
    <t>MELT INCLUSION HOST COMPOSITIONS (in wt%, except where noted)</t>
  </si>
  <si>
    <t>MELT INCLUSION HOST COMPOSITION UNCERTAINTIES (in wt%, except where noted)</t>
  </si>
  <si>
    <r>
      <t>Fe</t>
    </r>
    <r>
      <rPr>
        <b/>
        <vertAlign val="subscript"/>
        <sz val="11"/>
        <color theme="1"/>
        <rFont val="Calibri"/>
        <family val="2"/>
        <scheme val="minor"/>
      </rPr>
      <t>2</t>
    </r>
    <r>
      <rPr>
        <b/>
        <sz val="11"/>
        <color theme="1"/>
        <rFont val="Calibri"/>
        <family val="2"/>
        <scheme val="minor"/>
      </rPr>
      <t>O</t>
    </r>
    <r>
      <rPr>
        <b/>
        <vertAlign val="subscript"/>
        <sz val="11"/>
        <color theme="1"/>
        <rFont val="Calibri"/>
        <family val="2"/>
        <scheme val="minor"/>
      </rPr>
      <t>3</t>
    </r>
  </si>
  <si>
    <t>FeO</t>
  </si>
  <si>
    <r>
      <t>Fe</t>
    </r>
    <r>
      <rPr>
        <b/>
        <vertAlign val="superscript"/>
        <sz val="11"/>
        <color theme="1"/>
        <rFont val="Calibri"/>
        <family val="2"/>
        <scheme val="minor"/>
      </rPr>
      <t>3+</t>
    </r>
    <r>
      <rPr>
        <b/>
        <sz val="11"/>
        <color theme="1"/>
        <rFont val="Calibri"/>
        <family val="2"/>
        <scheme val="minor"/>
      </rPr>
      <t>/Fe</t>
    </r>
    <r>
      <rPr>
        <b/>
        <vertAlign val="superscript"/>
        <sz val="11"/>
        <color theme="1"/>
        <rFont val="Calibri"/>
        <family val="2"/>
        <scheme val="minor"/>
      </rPr>
      <t>T</t>
    </r>
  </si>
  <si>
    <t>HOST OLIVINE MORPHOLOGY</t>
  </si>
  <si>
    <t>Morphology</t>
  </si>
  <si>
    <t>MELT INCLUSION MORPHOLOGY</t>
  </si>
  <si>
    <t>Shape</t>
  </si>
  <si>
    <t>Type</t>
  </si>
  <si>
    <t>Color</t>
  </si>
  <si>
    <t>Texture</t>
  </si>
  <si>
    <t>No. vapor bubbles</t>
  </si>
  <si>
    <t>VB Diam.</t>
  </si>
  <si>
    <t>VB vol.%</t>
  </si>
  <si>
    <t>Seguam</t>
  </si>
  <si>
    <t>Notes</t>
  </si>
  <si>
    <t>P (MPa)</t>
  </si>
  <si>
    <t>D (km)</t>
  </si>
  <si>
    <t>MODELING RESULTS</t>
  </si>
  <si>
    <t>RESTORED COMPOSITIONS (in wt%, except where noted)</t>
  </si>
  <si>
    <t>Experiment #</t>
  </si>
  <si>
    <t>SR01MI01</t>
  </si>
  <si>
    <t>SR02MI01</t>
  </si>
  <si>
    <t>SR02MI02</t>
  </si>
  <si>
    <t>SR02MI03</t>
  </si>
  <si>
    <t>SR02MI05</t>
  </si>
  <si>
    <t>SR07MI02</t>
  </si>
  <si>
    <t>SR07MI03</t>
  </si>
  <si>
    <t>SR08MI01</t>
  </si>
  <si>
    <t>SR08MI02</t>
  </si>
  <si>
    <t>SR09MI01A</t>
  </si>
  <si>
    <t>SR09MI01B</t>
  </si>
  <si>
    <t>SR09MI02</t>
  </si>
  <si>
    <t>SR09MI03</t>
  </si>
  <si>
    <t>SR10MI01A</t>
  </si>
  <si>
    <t>SR10MI01B</t>
  </si>
  <si>
    <t>SR10MI02</t>
  </si>
  <si>
    <t>SR10MI03</t>
  </si>
  <si>
    <t>SR10MI04</t>
  </si>
  <si>
    <t>SR10MI05</t>
  </si>
  <si>
    <t>SR10MI06</t>
  </si>
  <si>
    <t>SR10MI07</t>
  </si>
  <si>
    <t>SR10MI08</t>
  </si>
  <si>
    <t>SR10MI09</t>
  </si>
  <si>
    <t>SR10MI10</t>
  </si>
  <si>
    <t>SR10MI11</t>
  </si>
  <si>
    <t>SR11MI01</t>
  </si>
  <si>
    <t>SR11MI02</t>
  </si>
  <si>
    <t>SR11MI03</t>
  </si>
  <si>
    <t>SR11MI04</t>
  </si>
  <si>
    <t>SR11MI05</t>
  </si>
  <si>
    <t>SR11MI06</t>
  </si>
  <si>
    <t>SR11MI07</t>
  </si>
  <si>
    <t>SR11MI08</t>
  </si>
  <si>
    <t>SR11MI09</t>
  </si>
  <si>
    <t>SR11MI10A</t>
  </si>
  <si>
    <t>SR11MI10B</t>
  </si>
  <si>
    <t>SR3-4MI01</t>
  </si>
  <si>
    <t>SR3-4MI02</t>
  </si>
  <si>
    <t>SR3-4MI03</t>
  </si>
  <si>
    <t>FR01MI02</t>
  </si>
  <si>
    <t>FR01MI03</t>
  </si>
  <si>
    <t>FR01MI04</t>
  </si>
  <si>
    <t>FR02MI02</t>
  </si>
  <si>
    <t>FR02MI03</t>
  </si>
  <si>
    <t>FR02MI04</t>
  </si>
  <si>
    <t>FR02MI05</t>
  </si>
  <si>
    <t>FR02MI06</t>
  </si>
  <si>
    <t>FR02MI08</t>
  </si>
  <si>
    <t>FR02MI09</t>
  </si>
  <si>
    <t>FR02MI10</t>
  </si>
  <si>
    <t>FR04MI01</t>
  </si>
  <si>
    <t>FR04MI02</t>
  </si>
  <si>
    <t>FR04MI03</t>
  </si>
  <si>
    <t>FR04MI04</t>
  </si>
  <si>
    <t>FR04MI05</t>
  </si>
  <si>
    <t>FR04MI07</t>
  </si>
  <si>
    <t>FR04MI08</t>
  </si>
  <si>
    <t>FR06MI01</t>
  </si>
  <si>
    <t>FR06MI02</t>
  </si>
  <si>
    <t>FR06MI04</t>
  </si>
  <si>
    <t>FR06MI05</t>
  </si>
  <si>
    <t>FR06MI06</t>
  </si>
  <si>
    <t>FR06MI07</t>
  </si>
  <si>
    <t>FR06MI08</t>
  </si>
  <si>
    <t>SR01</t>
  </si>
  <si>
    <t>SR02</t>
  </si>
  <si>
    <t>SR07</t>
  </si>
  <si>
    <t>SR08</t>
  </si>
  <si>
    <t>SR09</t>
  </si>
  <si>
    <t>SR10</t>
  </si>
  <si>
    <t>SR11</t>
  </si>
  <si>
    <t>FR01</t>
  </si>
  <si>
    <t>FR02</t>
  </si>
  <si>
    <t>FR04</t>
  </si>
  <si>
    <t>FR06</t>
  </si>
  <si>
    <t>Reference</t>
  </si>
  <si>
    <t>This study</t>
  </si>
  <si>
    <t>M-127-1</t>
  </si>
  <si>
    <t>M-127-5</t>
  </si>
  <si>
    <t>M-127-6</t>
  </si>
  <si>
    <t>M-127-7</t>
  </si>
  <si>
    <t>M-127-10</t>
  </si>
  <si>
    <t>M-131-3</t>
  </si>
  <si>
    <t>M-131-5</t>
  </si>
  <si>
    <t>M-131-6</t>
  </si>
  <si>
    <t>M-132-2</t>
  </si>
  <si>
    <t>M-132-3</t>
  </si>
  <si>
    <t>M-132-7</t>
  </si>
  <si>
    <t>M-132-10</t>
  </si>
  <si>
    <t>M-129-5</t>
  </si>
  <si>
    <t>M-129-6</t>
  </si>
  <si>
    <t>M-129-8</t>
  </si>
  <si>
    <t>M-129-15</t>
  </si>
  <si>
    <t>M-136-2-A</t>
  </si>
  <si>
    <t>M-136-5</t>
  </si>
  <si>
    <t>M-136-8</t>
  </si>
  <si>
    <t>M-136-9</t>
  </si>
  <si>
    <t>M-134D-2</t>
  </si>
  <si>
    <t>M-134D-7</t>
  </si>
  <si>
    <t>M-134D-9</t>
  </si>
  <si>
    <t>M-134D-10</t>
  </si>
  <si>
    <t>M-134D-14</t>
  </si>
  <si>
    <t>M-137B-3</t>
  </si>
  <si>
    <t>M-137B-5</t>
  </si>
  <si>
    <t>M-137B-8A</t>
  </si>
  <si>
    <t>M-137B-17</t>
  </si>
  <si>
    <t>134D-R-2</t>
  </si>
  <si>
    <t>134D-R-3</t>
  </si>
  <si>
    <t>134D-R-4</t>
  </si>
  <si>
    <t>134D-R-6</t>
  </si>
  <si>
    <t>134D-R-7</t>
  </si>
  <si>
    <t>137B-R-1</t>
  </si>
  <si>
    <t>137B-R-2</t>
  </si>
  <si>
    <t>137B-R-3</t>
  </si>
  <si>
    <t>137B-R-4</t>
  </si>
  <si>
    <t>137B-R-5</t>
  </si>
  <si>
    <t>Lloyd et al. (2013)</t>
  </si>
  <si>
    <t>N/A</t>
  </si>
  <si>
    <t>Fuego</t>
  </si>
  <si>
    <t>fuego 11.1</t>
  </si>
  <si>
    <t>fuego 12.3</t>
  </si>
  <si>
    <t>fuego 15.1</t>
  </si>
  <si>
    <t>fuego 19.1</t>
  </si>
  <si>
    <t>fuego 5.3</t>
  </si>
  <si>
    <t>fuego 9.2</t>
  </si>
  <si>
    <t>seg 10.1</t>
  </si>
  <si>
    <t>seg 12.1</t>
  </si>
  <si>
    <t>seg 15.1</t>
  </si>
  <si>
    <t>seg 16.1</t>
  </si>
  <si>
    <t>seg 2.1</t>
  </si>
  <si>
    <t>seg 20</t>
  </si>
  <si>
    <t>seg 22.1</t>
  </si>
  <si>
    <t>seg 23.1</t>
  </si>
  <si>
    <t>seg 24.9</t>
  </si>
  <si>
    <t>seg 5.2</t>
  </si>
  <si>
    <t>seg 6.1</t>
  </si>
  <si>
    <t>seg 7.5</t>
  </si>
  <si>
    <t>seg 8.3</t>
  </si>
  <si>
    <t>seg 9.1</t>
  </si>
  <si>
    <t>Moore et al. (2015)</t>
  </si>
  <si>
    <t>Seg1-MI1</t>
  </si>
  <si>
    <t>Seg1-MI2</t>
  </si>
  <si>
    <t>Seg4_MI1</t>
  </si>
  <si>
    <t>Seg5_MI1</t>
  </si>
  <si>
    <t>Seg6_MI1</t>
  </si>
  <si>
    <t>Seg6_MI2</t>
  </si>
  <si>
    <t>Seg6_MI3</t>
  </si>
  <si>
    <t>Seg7</t>
  </si>
  <si>
    <t>Seg13</t>
  </si>
  <si>
    <t>Seg15_MI1</t>
  </si>
  <si>
    <t>Seg15_MI2</t>
  </si>
  <si>
    <t>Seg15_MI3</t>
  </si>
  <si>
    <t>Previously published, unheated melt inclusions</t>
  </si>
  <si>
    <t>Sum</t>
  </si>
  <si>
    <t>SEG0701plag1mi1</t>
  </si>
  <si>
    <t>equant</t>
  </si>
  <si>
    <t xml:space="preserve">SEG0701plag1mi2 </t>
  </si>
  <si>
    <t xml:space="preserve">SEG0701plag1mi3 </t>
  </si>
  <si>
    <t>--</t>
  </si>
  <si>
    <t xml:space="preserve">SEG0701plag3mi1 </t>
  </si>
  <si>
    <t>irregular</t>
  </si>
  <si>
    <t>round</t>
  </si>
  <si>
    <t xml:space="preserve">SEG0705ol2mi1 </t>
  </si>
  <si>
    <t>oval</t>
  </si>
  <si>
    <t>SEG0705ol3mi1</t>
  </si>
  <si>
    <t>football</t>
  </si>
  <si>
    <t xml:space="preserve">SEG0705plag1mi1 </t>
  </si>
  <si>
    <t xml:space="preserve">SEG0706ol1mi1 </t>
  </si>
  <si>
    <t>3@5,10,15</t>
  </si>
  <si>
    <t xml:space="preserve">SEG0706ol2mi1 </t>
  </si>
  <si>
    <t>inverse xtl</t>
  </si>
  <si>
    <t xml:space="preserve">SEG0706ol3mi1 </t>
  </si>
  <si>
    <t xml:space="preserve">SEG0706ol4mi1 </t>
  </si>
  <si>
    <t xml:space="preserve">SEG0706ol4mi2 </t>
  </si>
  <si>
    <t>-</t>
  </si>
  <si>
    <t xml:space="preserve">SEG0706ol5mi1 </t>
  </si>
  <si>
    <t xml:space="preserve">SEG0706ol6mi1 </t>
  </si>
  <si>
    <t>invserse xtl</t>
  </si>
  <si>
    <t>SEG0706ol7mi1</t>
  </si>
  <si>
    <t xml:space="preserve">SEG0706plag2mi1 </t>
  </si>
  <si>
    <t>2@15,20</t>
  </si>
  <si>
    <t xml:space="preserve">SEG0706cpx1mi1 </t>
  </si>
  <si>
    <t xml:space="preserve">SEG0706cpx1mi2 </t>
  </si>
  <si>
    <t xml:space="preserve">SEG0708cpx1mi1 </t>
  </si>
  <si>
    <t>2@3,4</t>
  </si>
  <si>
    <t xml:space="preserve">SEG0708cpx1mi2 </t>
  </si>
  <si>
    <t xml:space="preserve">SEG0708cpx2mi1 </t>
  </si>
  <si>
    <t xml:space="preserve">SEG0708cpx2mi2 </t>
  </si>
  <si>
    <t xml:space="preserve">SEG0708cpx2mi3 </t>
  </si>
  <si>
    <t xml:space="preserve">SEG0710cpx1mi1 </t>
  </si>
  <si>
    <t xml:space="preserve">SEG0710cpx2mi1 </t>
  </si>
  <si>
    <t xml:space="preserve">SEG0710cpx2mi2 </t>
  </si>
  <si>
    <t>Plagioclase</t>
  </si>
  <si>
    <t>Clinopyroxene</t>
  </si>
  <si>
    <t>Sample</t>
  </si>
  <si>
    <t>Eruption</t>
  </si>
  <si>
    <t>SEG0701</t>
  </si>
  <si>
    <t>SEG0705</t>
  </si>
  <si>
    <t>SEG0706</t>
  </si>
  <si>
    <t>SEG0707</t>
  </si>
  <si>
    <t>SEG0710</t>
  </si>
  <si>
    <t>Zimmer et al. (2010)</t>
  </si>
  <si>
    <t>Zimmer et al. (2010), Moore et al. (2015)</t>
  </si>
  <si>
    <t>Experiment</t>
  </si>
  <si>
    <t>SR04</t>
  </si>
  <si>
    <t>Did not homogenize</t>
  </si>
  <si>
    <r>
      <t>Wt.% H</t>
    </r>
    <r>
      <rPr>
        <b/>
        <vertAlign val="subscript"/>
        <sz val="11"/>
        <color theme="1"/>
        <rFont val="Calibri"/>
        <family val="2"/>
        <scheme val="minor"/>
      </rPr>
      <t>2</t>
    </r>
    <r>
      <rPr>
        <b/>
        <sz val="11"/>
        <color theme="1"/>
        <rFont val="Calibri"/>
        <family val="2"/>
        <scheme val="minor"/>
      </rPr>
      <t>O</t>
    </r>
    <r>
      <rPr>
        <b/>
        <vertAlign val="superscript"/>
        <sz val="11"/>
        <color theme="1"/>
        <rFont val="Calibri"/>
        <family val="2"/>
        <scheme val="minor"/>
      </rPr>
      <t>a</t>
    </r>
  </si>
  <si>
    <r>
      <t># olv in</t>
    </r>
    <r>
      <rPr>
        <b/>
        <vertAlign val="superscript"/>
        <sz val="11"/>
        <color theme="1"/>
        <rFont val="Calibri"/>
        <family val="2"/>
        <scheme val="minor"/>
      </rPr>
      <t>c</t>
    </r>
  </si>
  <si>
    <r>
      <t># olv out</t>
    </r>
    <r>
      <rPr>
        <b/>
        <vertAlign val="superscript"/>
        <sz val="11"/>
        <color theme="1"/>
        <rFont val="Calibri"/>
        <family val="2"/>
        <scheme val="minor"/>
      </rPr>
      <t>d</t>
    </r>
  </si>
  <si>
    <t>1974 (ash)</t>
  </si>
  <si>
    <t>1974 (lapilli)</t>
  </si>
  <si>
    <t>1974 (bomb)</t>
  </si>
  <si>
    <t>Lloyd et al. (2013), Lloyd et al. (2014)</t>
  </si>
  <si>
    <t>Table 1. Samples used in this study.</t>
  </si>
  <si>
    <t>Total</t>
  </si>
  <si>
    <t>Date</t>
  </si>
  <si>
    <t>ND70</t>
  </si>
  <si>
    <t>FR01, SR07-SR11</t>
  </si>
  <si>
    <t>892-1</t>
  </si>
  <si>
    <t>Session 1</t>
  </si>
  <si>
    <t>04-26-2017</t>
  </si>
  <si>
    <t>Melt inclusions</t>
  </si>
  <si>
    <t>Avg.</t>
  </si>
  <si>
    <t>Std.</t>
  </si>
  <si>
    <t>Analysis</t>
  </si>
  <si>
    <t>Accepted</t>
  </si>
  <si>
    <t>Std. err.</t>
  </si>
  <si>
    <t>Session 2</t>
  </si>
  <si>
    <t>10-18-2017</t>
  </si>
  <si>
    <t>Session 3</t>
  </si>
  <si>
    <t>Remaining Fuego and Seguam</t>
  </si>
  <si>
    <t>11-09-2017</t>
  </si>
  <si>
    <t>Std. err. (%)</t>
  </si>
  <si>
    <t>SR01, SR02,SR3-4</t>
  </si>
  <si>
    <t>B.D.</t>
  </si>
  <si>
    <r>
      <t>S</t>
    </r>
    <r>
      <rPr>
        <b/>
        <vertAlign val="subscript"/>
        <sz val="11"/>
        <color theme="1"/>
        <rFont val="Calibri"/>
        <family val="2"/>
        <scheme val="minor"/>
      </rPr>
      <t>std</t>
    </r>
    <r>
      <rPr>
        <b/>
        <sz val="11"/>
        <color theme="1"/>
        <rFont val="Calibri"/>
        <family val="2"/>
        <scheme val="minor"/>
      </rPr>
      <t xml:space="preserve"> (ppm)</t>
    </r>
  </si>
  <si>
    <r>
      <t>S</t>
    </r>
    <r>
      <rPr>
        <b/>
        <vertAlign val="subscript"/>
        <sz val="11"/>
        <color theme="1"/>
        <rFont val="Calibri"/>
        <family val="2"/>
        <scheme val="minor"/>
      </rPr>
      <t>cor</t>
    </r>
    <r>
      <rPr>
        <b/>
        <sz val="11"/>
        <color theme="1"/>
        <rFont val="Calibri"/>
        <family val="2"/>
        <scheme val="minor"/>
      </rPr>
      <t xml:space="preserve"> (ppm)</t>
    </r>
  </si>
  <si>
    <r>
      <t>T</t>
    </r>
    <r>
      <rPr>
        <b/>
        <vertAlign val="subscript"/>
        <sz val="11"/>
        <color theme="1"/>
        <rFont val="Calibri"/>
        <family val="2"/>
        <scheme val="minor"/>
      </rPr>
      <t>i</t>
    </r>
    <r>
      <rPr>
        <b/>
        <sz val="11"/>
        <color theme="1"/>
        <rFont val="Calibri"/>
        <family val="2"/>
        <scheme val="minor"/>
      </rPr>
      <t xml:space="preserve"> (°C)</t>
    </r>
  </si>
  <si>
    <t>SEG0708</t>
  </si>
  <si>
    <t>SEG0706*</t>
  </si>
  <si>
    <t>VF-74-127</t>
  </si>
  <si>
    <t>VF-74-131</t>
  </si>
  <si>
    <t>VF-74-127*</t>
  </si>
  <si>
    <t>VF-74-131*</t>
  </si>
  <si>
    <t>VF-74-132</t>
  </si>
  <si>
    <t>VF-74-129</t>
  </si>
  <si>
    <t>VF-74-136</t>
  </si>
  <si>
    <t>VF-74-134D</t>
  </si>
  <si>
    <t>VF-74-137B</t>
  </si>
  <si>
    <t>Previously published, unheated melt inclusions in hosts other than olivine</t>
  </si>
  <si>
    <r>
      <t>RESULTS OF CO</t>
    </r>
    <r>
      <rPr>
        <b/>
        <vertAlign val="subscript"/>
        <sz val="11"/>
        <color theme="1"/>
        <rFont val="Calibri"/>
        <family val="2"/>
        <scheme val="minor"/>
      </rPr>
      <t>2</t>
    </r>
    <r>
      <rPr>
        <b/>
        <sz val="11"/>
        <color theme="1"/>
        <rFont val="Calibri"/>
        <family val="2"/>
        <scheme val="minor"/>
      </rPr>
      <t xml:space="preserve"> RECONSTRUCTION</t>
    </r>
  </si>
  <si>
    <t>Prolate spheroid</t>
  </si>
  <si>
    <t>F. encl.</t>
  </si>
  <si>
    <t>Tan</t>
  </si>
  <si>
    <t>Glassy</t>
  </si>
  <si>
    <t>Oblate spheroid</t>
  </si>
  <si>
    <t>Light brown</t>
  </si>
  <si>
    <t>Several</t>
  </si>
  <si>
    <t>Irregular</t>
  </si>
  <si>
    <t>Spheroid</t>
  </si>
  <si>
    <t>Brown</t>
  </si>
  <si>
    <t>UNCERTAINTIES (in wt%, except where noted)</t>
  </si>
  <si>
    <r>
      <t>ANALYTICAL UNCERTAINTIES</t>
    </r>
    <r>
      <rPr>
        <b/>
        <vertAlign val="superscript"/>
        <sz val="11"/>
        <color theme="1"/>
        <rFont val="Calibri"/>
        <family val="2"/>
        <scheme val="minor"/>
      </rPr>
      <t>a</t>
    </r>
  </si>
  <si>
    <t>1 of 1 MIs homogenized</t>
  </si>
  <si>
    <t>3 of 4 MIs homogenized</t>
  </si>
  <si>
    <t>EMP session</t>
  </si>
  <si>
    <t>Accepted values for 892-1 (ALV892-1 from the Galapagos Spreading Center) from C. Mandeville at AMNH.</t>
  </si>
  <si>
    <t>Accepted values for ND70 (dredge 70-1 from the Tonga NoTOVE cruise, Arculus, on the Mangatolu rift 15°51.770'N; 174° 50.959' W) from C. Mandeville at AMNH (major elements) and E. Hauri at DTM (S, Cl).</t>
  </si>
  <si>
    <t>Experimentally heated melt inclusions</t>
  </si>
  <si>
    <t>Long dim. (µm)</t>
  </si>
  <si>
    <t>Short dim. (µm)</t>
  </si>
  <si>
    <t>Crystal Incl.</t>
  </si>
  <si>
    <t>Other MI</t>
  </si>
  <si>
    <r>
      <t>Long dim. (</t>
    </r>
    <r>
      <rPr>
        <b/>
        <sz val="11"/>
        <color theme="1"/>
        <rFont val="Calibri"/>
        <family val="2"/>
      </rPr>
      <t>µ</t>
    </r>
    <r>
      <rPr>
        <b/>
        <sz val="11"/>
        <color theme="1"/>
        <rFont val="Calibri"/>
        <family val="2"/>
        <scheme val="minor"/>
      </rPr>
      <t>m)</t>
    </r>
  </si>
  <si>
    <r>
      <t>Short dim. (</t>
    </r>
    <r>
      <rPr>
        <b/>
        <sz val="11"/>
        <color theme="1"/>
        <rFont val="Calibri"/>
        <family val="2"/>
      </rPr>
      <t>µ</t>
    </r>
    <r>
      <rPr>
        <b/>
        <sz val="11"/>
        <color theme="1"/>
        <rFont val="Calibri"/>
        <family val="2"/>
        <scheme val="minor"/>
      </rPr>
      <t>m)</t>
    </r>
  </si>
  <si>
    <t>Subhedral</t>
  </si>
  <si>
    <t>V. few</t>
  </si>
  <si>
    <t>*All rehomoogenized MIs show some sign of melting of the host (rounded edges)</t>
  </si>
  <si>
    <t>Euhedral</t>
  </si>
  <si>
    <t>None</t>
  </si>
  <si>
    <t>Numerous</t>
  </si>
  <si>
    <t>Anhedral</t>
  </si>
  <si>
    <t>Moderate</t>
  </si>
  <si>
    <t>Light tan</t>
  </si>
  <si>
    <t>Oblong</t>
  </si>
  <si>
    <t>50x</t>
  </si>
  <si>
    <t>80x</t>
  </si>
  <si>
    <t>Dark brown</t>
  </si>
  <si>
    <t>Table 4. Check standard analyses (in wt.%, except where noted).</t>
  </si>
  <si>
    <t>Table 3. Experimental conditions.</t>
  </si>
  <si>
    <t>Table 2. Melt inclusion data.</t>
  </si>
  <si>
    <r>
      <t>T</t>
    </r>
    <r>
      <rPr>
        <b/>
        <vertAlign val="subscript"/>
        <sz val="11"/>
        <color theme="1"/>
        <rFont val="Calibri"/>
        <family val="2"/>
        <scheme val="minor"/>
      </rPr>
      <t>eqolv</t>
    </r>
    <r>
      <rPr>
        <b/>
        <sz val="11"/>
        <color theme="1"/>
        <rFont val="Calibri"/>
        <family val="2"/>
        <scheme val="minor"/>
      </rPr>
      <t xml:space="preserve"> (</t>
    </r>
    <r>
      <rPr>
        <b/>
        <sz val="11"/>
        <color theme="1"/>
        <rFont val="Calibri"/>
        <family val="2"/>
      </rPr>
      <t>°C)</t>
    </r>
  </si>
  <si>
    <t>Table 4. Check standard analyses.</t>
  </si>
  <si>
    <t>Newcombe et al. (in prep)</t>
  </si>
  <si>
    <t>Decrepitated (visually apparent), heated melt inclusions</t>
  </si>
  <si>
    <t>Table 5. Bulk rock data.</t>
  </si>
  <si>
    <r>
      <t>T</t>
    </r>
    <r>
      <rPr>
        <b/>
        <vertAlign val="subscript"/>
        <sz val="11"/>
        <color theme="1"/>
        <rFont val="Calibri"/>
        <family val="2"/>
        <scheme val="minor"/>
      </rPr>
      <t>c</t>
    </r>
    <r>
      <rPr>
        <b/>
        <sz val="11"/>
        <color theme="1"/>
        <rFont val="Calibri"/>
        <family val="2"/>
        <scheme val="minor"/>
      </rPr>
      <t xml:space="preserve"> CO</t>
    </r>
    <r>
      <rPr>
        <b/>
        <vertAlign val="subscript"/>
        <sz val="11"/>
        <color theme="1"/>
        <rFont val="Calibri"/>
        <family val="2"/>
        <scheme val="minor"/>
      </rPr>
      <t>2</t>
    </r>
    <r>
      <rPr>
        <b/>
        <sz val="11"/>
        <color theme="1"/>
        <rFont val="Calibri"/>
        <family val="2"/>
        <scheme val="minor"/>
      </rPr>
      <t xml:space="preserve"> (°C)</t>
    </r>
  </si>
  <si>
    <r>
      <t>Cooling rate (</t>
    </r>
    <r>
      <rPr>
        <b/>
        <sz val="11"/>
        <color theme="1"/>
        <rFont val="Calibri"/>
        <family val="2"/>
      </rPr>
      <t>°</t>
    </r>
    <r>
      <rPr>
        <b/>
        <sz val="11"/>
        <color theme="1"/>
        <rFont val="Calibri"/>
        <family val="2"/>
        <scheme val="minor"/>
      </rPr>
      <t>C/s)</t>
    </r>
  </si>
  <si>
    <t>Parent sample</t>
  </si>
  <si>
    <t>VF-74-R-134D</t>
  </si>
  <si>
    <t>VF-74-R-137B</t>
  </si>
  <si>
    <t>SEG07-06</t>
  </si>
  <si>
    <t>SEG07-05</t>
  </si>
  <si>
    <t xml:space="preserve">SEG0705ol1mi1 </t>
  </si>
  <si>
    <r>
      <rPr>
        <b/>
        <sz val="11"/>
        <color theme="1"/>
        <rFont val="Calibri"/>
        <family val="2"/>
        <scheme val="minor"/>
      </rPr>
      <t xml:space="preserve">b. </t>
    </r>
    <r>
      <rPr>
        <sz val="11"/>
        <color theme="1"/>
        <rFont val="Calibri"/>
        <family val="2"/>
        <scheme val="minor"/>
      </rPr>
      <t>Samples were put in a previous capsule that was brought to pressure (experiment #SR03), but due to a thermocouple failure, they were not heated in that experiment.</t>
    </r>
  </si>
  <si>
    <r>
      <t>T</t>
    </r>
    <r>
      <rPr>
        <b/>
        <vertAlign val="subscript"/>
        <sz val="11"/>
        <color theme="1"/>
        <rFont val="Calibri"/>
        <family val="2"/>
        <scheme val="minor"/>
      </rPr>
      <t>eqolv</t>
    </r>
    <r>
      <rPr>
        <b/>
        <sz val="11"/>
        <color theme="1"/>
        <rFont val="Calibri"/>
        <family val="2"/>
        <scheme val="minor"/>
      </rPr>
      <t xml:space="preserve"> (</t>
    </r>
    <r>
      <rPr>
        <b/>
        <sz val="11"/>
        <color theme="1"/>
        <rFont val="Calibri"/>
        <family val="2"/>
      </rPr>
      <t>°C)</t>
    </r>
    <r>
      <rPr>
        <b/>
        <vertAlign val="superscript"/>
        <sz val="11"/>
        <color theme="1"/>
        <rFont val="Calibri"/>
        <family val="2"/>
      </rPr>
      <t>c</t>
    </r>
  </si>
  <si>
    <r>
      <t>T</t>
    </r>
    <r>
      <rPr>
        <b/>
        <vertAlign val="subscript"/>
        <sz val="11"/>
        <color theme="1"/>
        <rFont val="Calibri"/>
        <family val="2"/>
        <scheme val="minor"/>
      </rPr>
      <t>i</t>
    </r>
    <r>
      <rPr>
        <b/>
        <sz val="11"/>
        <color theme="1"/>
        <rFont val="Calibri"/>
        <family val="2"/>
        <scheme val="minor"/>
      </rPr>
      <t xml:space="preserve"> (°C)</t>
    </r>
    <r>
      <rPr>
        <b/>
        <vertAlign val="superscript"/>
        <sz val="11"/>
        <color theme="1"/>
        <rFont val="Calibri"/>
        <family val="2"/>
        <scheme val="minor"/>
      </rPr>
      <t>d</t>
    </r>
  </si>
  <si>
    <r>
      <t>T</t>
    </r>
    <r>
      <rPr>
        <b/>
        <vertAlign val="subscript"/>
        <sz val="11"/>
        <color theme="1"/>
        <rFont val="Calibri"/>
        <family val="2"/>
        <scheme val="minor"/>
      </rPr>
      <t>c</t>
    </r>
    <r>
      <rPr>
        <b/>
        <sz val="11"/>
        <color theme="1"/>
        <rFont val="Calibri"/>
        <family val="2"/>
        <scheme val="minor"/>
      </rPr>
      <t xml:space="preserve"> CO</t>
    </r>
    <r>
      <rPr>
        <b/>
        <vertAlign val="subscript"/>
        <sz val="11"/>
        <color theme="1"/>
        <rFont val="Calibri"/>
        <family val="2"/>
        <scheme val="minor"/>
      </rPr>
      <t>2</t>
    </r>
    <r>
      <rPr>
        <b/>
        <sz val="11"/>
        <color theme="1"/>
        <rFont val="Calibri"/>
        <family val="2"/>
        <scheme val="minor"/>
      </rPr>
      <t xml:space="preserve"> (°C)</t>
    </r>
    <r>
      <rPr>
        <b/>
        <vertAlign val="superscript"/>
        <sz val="11"/>
        <color theme="1"/>
        <rFont val="Calibri"/>
        <family val="2"/>
        <scheme val="minor"/>
      </rPr>
      <t>e</t>
    </r>
  </si>
  <si>
    <r>
      <t>D (km)</t>
    </r>
    <r>
      <rPr>
        <b/>
        <vertAlign val="superscript"/>
        <sz val="11"/>
        <color theme="1"/>
        <rFont val="Calibri"/>
        <family val="2"/>
        <scheme val="minor"/>
      </rPr>
      <t>g</t>
    </r>
  </si>
  <si>
    <r>
      <t>P (MPa)</t>
    </r>
    <r>
      <rPr>
        <b/>
        <vertAlign val="superscript"/>
        <sz val="11"/>
        <color theme="1"/>
        <rFont val="Calibri"/>
        <family val="2"/>
        <scheme val="minor"/>
      </rPr>
      <t>f</t>
    </r>
  </si>
  <si>
    <r>
      <t>VB vol % riker</t>
    </r>
    <r>
      <rPr>
        <b/>
        <vertAlign val="superscript"/>
        <sz val="11"/>
        <color theme="1"/>
        <rFont val="Calibri"/>
        <family val="2"/>
        <scheme val="minor"/>
      </rPr>
      <t>h</t>
    </r>
  </si>
  <si>
    <r>
      <t>VB vol% vbg</t>
    </r>
    <r>
      <rPr>
        <b/>
        <vertAlign val="superscript"/>
        <sz val="11"/>
        <color theme="1"/>
        <rFont val="Calibri"/>
        <family val="2"/>
        <scheme val="minor"/>
      </rPr>
      <t>i</t>
    </r>
  </si>
  <si>
    <r>
      <t xml:space="preserve">h. </t>
    </r>
    <r>
      <rPr>
        <sz val="11"/>
        <color theme="1"/>
        <rFont val="Calibri"/>
        <family val="2"/>
        <scheme val="minor"/>
      </rPr>
      <t>Calculated using the Riker (2005) method.</t>
    </r>
  </si>
  <si>
    <r>
      <t>i.</t>
    </r>
    <r>
      <rPr>
        <sz val="11"/>
        <color theme="1"/>
        <rFont val="Calibri"/>
        <family val="2"/>
        <scheme val="minor"/>
      </rPr>
      <t xml:space="preserve"> Calcualted using the new vapor bubble growth model in MIMiC.</t>
    </r>
  </si>
  <si>
    <r>
      <t xml:space="preserve">k. </t>
    </r>
    <r>
      <rPr>
        <sz val="11"/>
        <color theme="1"/>
        <rFont val="Calibri"/>
        <family val="2"/>
        <scheme val="minor"/>
      </rPr>
      <t>Calculated using the observed volume approach.</t>
    </r>
  </si>
  <si>
    <r>
      <rPr>
        <b/>
        <sz val="11"/>
        <color theme="1"/>
        <rFont val="Calibri"/>
        <family val="2"/>
        <scheme val="minor"/>
      </rPr>
      <t xml:space="preserve">a. </t>
    </r>
    <r>
      <rPr>
        <sz val="11"/>
        <color theme="1"/>
        <rFont val="Calibri"/>
        <family val="2"/>
        <scheme val="minor"/>
      </rPr>
      <t>Bulk water contents of the capsule.</t>
    </r>
  </si>
  <si>
    <r>
      <rPr>
        <b/>
        <sz val="11"/>
        <color theme="1"/>
        <rFont val="Calibri"/>
        <family val="2"/>
        <scheme val="minor"/>
      </rPr>
      <t xml:space="preserve">b. </t>
    </r>
    <r>
      <rPr>
        <sz val="11"/>
        <color theme="1"/>
        <rFont val="Calibri"/>
        <family val="2"/>
        <scheme val="minor"/>
      </rPr>
      <t>Time at the experimental temperature.</t>
    </r>
  </si>
  <si>
    <r>
      <rPr>
        <b/>
        <sz val="11"/>
        <color theme="1"/>
        <rFont val="Calibri"/>
        <family val="2"/>
        <scheme val="minor"/>
      </rPr>
      <t xml:space="preserve">c. </t>
    </r>
    <r>
      <rPr>
        <sz val="11"/>
        <color theme="1"/>
        <rFont val="Calibri"/>
        <family val="2"/>
        <scheme val="minor"/>
      </rPr>
      <t>Number of olivines loaded into the experimental charge.</t>
    </r>
  </si>
  <si>
    <r>
      <rPr>
        <b/>
        <sz val="11"/>
        <color theme="1"/>
        <rFont val="Calibri"/>
        <family val="2"/>
        <scheme val="minor"/>
      </rPr>
      <t xml:space="preserve">d. </t>
    </r>
    <r>
      <rPr>
        <sz val="11"/>
        <color theme="1"/>
        <rFont val="Calibri"/>
        <family val="2"/>
        <scheme val="minor"/>
      </rPr>
      <t>Number of olivines recovered. This number is smaller than the number loaded because, rarely, olivines decrepitated during the experiment. This number may not be equal to the number of MIs reported here because some were lost during preparation.</t>
    </r>
  </si>
  <si>
    <t>Table of Contents</t>
  </si>
  <si>
    <t>74-9</t>
  </si>
  <si>
    <t>74-27 (VF)</t>
  </si>
  <si>
    <t>74-28</t>
  </si>
  <si>
    <t>74-29</t>
  </si>
  <si>
    <t>74-30</t>
  </si>
  <si>
    <t>74-31</t>
  </si>
  <si>
    <t>74-32</t>
  </si>
  <si>
    <t>74-34</t>
  </si>
  <si>
    <t>74-35</t>
  </si>
  <si>
    <t>74-36</t>
  </si>
  <si>
    <t>74-37</t>
  </si>
  <si>
    <t>74-38</t>
  </si>
  <si>
    <t>74-39</t>
  </si>
  <si>
    <t>74-40</t>
  </si>
  <si>
    <t>4-100</t>
  </si>
  <si>
    <t>4-101</t>
  </si>
  <si>
    <t>4-102</t>
  </si>
  <si>
    <t>4-103</t>
  </si>
  <si>
    <t>74-104</t>
  </si>
  <si>
    <t>4-306</t>
  </si>
  <si>
    <t>4-309</t>
  </si>
  <si>
    <t>4-310</t>
  </si>
  <si>
    <t>4-312</t>
  </si>
  <si>
    <t>4-313</t>
  </si>
  <si>
    <t>4-314</t>
  </si>
  <si>
    <t>4-317</t>
  </si>
  <si>
    <t>4-318</t>
  </si>
  <si>
    <t>4-167</t>
  </si>
  <si>
    <t>4-168</t>
  </si>
  <si>
    <t>4-169</t>
  </si>
  <si>
    <t>4-170</t>
  </si>
  <si>
    <t>SB-87-22</t>
  </si>
  <si>
    <t>SEG 03 29</t>
  </si>
  <si>
    <t>SB-87-26</t>
  </si>
  <si>
    <t>SJ-87-58</t>
  </si>
  <si>
    <t>SB-87-2</t>
  </si>
  <si>
    <t>SJ-87-70</t>
  </si>
  <si>
    <t>SJ-87-74</t>
  </si>
  <si>
    <t>SB-87-17</t>
  </si>
  <si>
    <t>SJ-87-66</t>
  </si>
  <si>
    <t>SEG07-09</t>
  </si>
  <si>
    <t>SEG07-10</t>
  </si>
  <si>
    <t>SJ-87-69</t>
  </si>
  <si>
    <t>SB-87-6</t>
  </si>
  <si>
    <t>SJ-87-59</t>
  </si>
  <si>
    <t>SEG07-07</t>
  </si>
  <si>
    <t>SEG 03 19</t>
  </si>
  <si>
    <t>SEG07-11</t>
  </si>
  <si>
    <t>SJ-87-73</t>
  </si>
  <si>
    <t>SEG07-01</t>
  </si>
  <si>
    <t>SEG 04 32</t>
  </si>
  <si>
    <t>SEG 03 11</t>
  </si>
  <si>
    <t>SB-87-54</t>
  </si>
  <si>
    <t>SEG 04 39</t>
  </si>
  <si>
    <t>SEG07-02</t>
  </si>
  <si>
    <t>SEG 03 55</t>
  </si>
  <si>
    <t>SEG07-03</t>
  </si>
  <si>
    <t>SEG 03 59</t>
  </si>
  <si>
    <t>SEG07-08</t>
  </si>
  <si>
    <t>SB-87-13</t>
  </si>
  <si>
    <t>SB-87-46</t>
  </si>
  <si>
    <t>VF-74-128</t>
  </si>
  <si>
    <t>VF-74-130</t>
  </si>
  <si>
    <t>VF-74-133</t>
  </si>
  <si>
    <t>VF-74-134</t>
  </si>
  <si>
    <r>
      <rPr>
        <b/>
        <sz val="11"/>
        <color theme="1"/>
        <rFont val="Calibri"/>
        <family val="2"/>
        <scheme val="minor"/>
      </rPr>
      <t xml:space="preserve">a. </t>
    </r>
    <r>
      <rPr>
        <sz val="11"/>
        <color theme="1"/>
        <rFont val="Calibri"/>
        <family val="2"/>
        <scheme val="minor"/>
      </rPr>
      <t>If analytical uncertainty is unknown, samples from this study were assumed to have uncertainties equivalent to the average of other uncertainties. Samples from previous studies were assumed to have 5% errors on everything except for observed vapor bubble volume percent, which was assumed to have a 20% error, and MI/host diameter and cooling rate, which were assumed to have 10% errors.</t>
    </r>
  </si>
  <si>
    <t>Table 5. Published bulk rock data compiled by Lloyd et al. (2013) and Zimmer et al. (2010).</t>
  </si>
  <si>
    <t>2 of 3 MIs homogenized</t>
  </si>
  <si>
    <t>10 of 11 MIs (in 10 olivine grains) homogenized</t>
  </si>
  <si>
    <t>9 of 12 MIs (in 11 olivine grains) homogenized</t>
  </si>
  <si>
    <t>9 of 10 MIs homogenized</t>
  </si>
  <si>
    <t>6 of 7 MIs homogenized</t>
  </si>
  <si>
    <t>4 of 7 MIs homogenized</t>
  </si>
  <si>
    <r>
      <rPr>
        <b/>
        <sz val="11"/>
        <color theme="1"/>
        <rFont val="Calibri"/>
        <family val="2"/>
        <scheme val="minor"/>
      </rPr>
      <t>e.</t>
    </r>
    <r>
      <rPr>
        <sz val="11"/>
        <color theme="1"/>
        <rFont val="Calibri"/>
        <family val="2"/>
        <scheme val="minor"/>
      </rPr>
      <t xml:space="preserve"> Closure temperature for CO</t>
    </r>
    <r>
      <rPr>
        <vertAlign val="subscript"/>
        <sz val="11"/>
        <color theme="1"/>
        <rFont val="Calibri"/>
        <family val="2"/>
        <scheme val="minor"/>
      </rPr>
      <t>2 and MgO</t>
    </r>
    <r>
      <rPr>
        <sz val="11"/>
        <color theme="1"/>
        <rFont val="Calibri"/>
        <family val="2"/>
        <scheme val="minor"/>
      </rPr>
      <t xml:space="preserve"> calculated using the Dodson equation.</t>
    </r>
  </si>
  <si>
    <r>
      <t>T</t>
    </r>
    <r>
      <rPr>
        <b/>
        <vertAlign val="subscript"/>
        <sz val="11"/>
        <color theme="1"/>
        <rFont val="Calibri"/>
        <family val="2"/>
        <scheme val="minor"/>
      </rPr>
      <t>c</t>
    </r>
    <r>
      <rPr>
        <b/>
        <sz val="11"/>
        <color theme="1"/>
        <rFont val="Calibri"/>
        <family val="2"/>
        <scheme val="minor"/>
      </rPr>
      <t xml:space="preserve"> MgO (°C)</t>
    </r>
    <r>
      <rPr>
        <b/>
        <vertAlign val="superscript"/>
        <sz val="11"/>
        <color theme="1"/>
        <rFont val="Calibri"/>
        <family val="2"/>
        <scheme val="minor"/>
      </rPr>
      <t>e</t>
    </r>
  </si>
  <si>
    <r>
      <t xml:space="preserve">f. and g. </t>
    </r>
    <r>
      <rPr>
        <sz val="11"/>
        <color theme="1"/>
        <rFont val="Calibri"/>
        <family val="2"/>
        <scheme val="minor"/>
      </rPr>
      <t>Calculated using the PEC/PEM and Fe-Mg corrected melt inclusion compositions without accounting for a vapor bubble or diffusive gain/loss of water.</t>
    </r>
  </si>
  <si>
    <r>
      <t>K</t>
    </r>
    <r>
      <rPr>
        <b/>
        <vertAlign val="subscript"/>
        <sz val="11"/>
        <color theme="1"/>
        <rFont val="Calibri"/>
        <family val="2"/>
        <scheme val="minor"/>
      </rPr>
      <t>D</t>
    </r>
    <r>
      <rPr>
        <b/>
        <vertAlign val="superscript"/>
        <sz val="11"/>
        <color theme="1"/>
        <rFont val="Calibri"/>
        <family val="2"/>
        <scheme val="minor"/>
      </rPr>
      <t>Fe-Mg</t>
    </r>
    <r>
      <rPr>
        <b/>
        <sz val="11"/>
        <color theme="1"/>
        <rFont val="Calibri"/>
        <family val="2"/>
        <scheme val="minor"/>
      </rPr>
      <t xml:space="preserve"> (no units)</t>
    </r>
  </si>
  <si>
    <r>
      <t>CO</t>
    </r>
    <r>
      <rPr>
        <b/>
        <vertAlign val="subscript"/>
        <sz val="11"/>
        <color theme="1"/>
        <rFont val="Calibri"/>
        <family val="2"/>
        <scheme val="minor"/>
      </rPr>
      <t>2</t>
    </r>
    <r>
      <rPr>
        <b/>
        <sz val="11"/>
        <color theme="1"/>
        <rFont val="Calibri"/>
        <family val="2"/>
        <scheme val="minor"/>
      </rPr>
      <t xml:space="preserve"> raman</t>
    </r>
    <r>
      <rPr>
        <b/>
        <vertAlign val="superscript"/>
        <sz val="11"/>
        <color theme="1"/>
        <rFont val="Calibri"/>
        <family val="2"/>
        <scheme val="minor"/>
      </rPr>
      <t>j</t>
    </r>
    <r>
      <rPr>
        <b/>
        <sz val="11"/>
        <color theme="1"/>
        <rFont val="Calibri"/>
        <family val="2"/>
        <scheme val="minor"/>
      </rPr>
      <t xml:space="preserve"> (ppm)</t>
    </r>
  </si>
  <si>
    <r>
      <t>CO</t>
    </r>
    <r>
      <rPr>
        <b/>
        <vertAlign val="subscript"/>
        <sz val="11"/>
        <color theme="1"/>
        <rFont val="Calibri"/>
        <family val="2"/>
        <scheme val="minor"/>
      </rPr>
      <t>2</t>
    </r>
    <r>
      <rPr>
        <b/>
        <sz val="11"/>
        <color theme="1"/>
        <rFont val="Calibri"/>
        <family val="2"/>
        <scheme val="minor"/>
      </rPr>
      <t xml:space="preserve"> obs. vol.</t>
    </r>
    <r>
      <rPr>
        <b/>
        <vertAlign val="superscript"/>
        <sz val="11"/>
        <color theme="1"/>
        <rFont val="Calibri"/>
        <family val="2"/>
        <scheme val="minor"/>
      </rPr>
      <t>k</t>
    </r>
    <r>
      <rPr>
        <b/>
        <sz val="11"/>
        <color theme="1"/>
        <rFont val="Calibri"/>
        <family val="2"/>
        <scheme val="minor"/>
      </rPr>
      <t xml:space="preserve"> (ppm)</t>
    </r>
  </si>
  <si>
    <r>
      <t>CO</t>
    </r>
    <r>
      <rPr>
        <b/>
        <vertAlign val="subscript"/>
        <sz val="11"/>
        <color theme="1"/>
        <rFont val="Calibri"/>
        <family val="2"/>
        <scheme val="minor"/>
      </rPr>
      <t>2</t>
    </r>
    <r>
      <rPr>
        <b/>
        <sz val="11"/>
        <color theme="1"/>
        <rFont val="Calibri"/>
        <family val="2"/>
        <scheme val="minor"/>
      </rPr>
      <t xml:space="preserve"> riker (ppm)</t>
    </r>
  </si>
  <si>
    <r>
      <t>CO</t>
    </r>
    <r>
      <rPr>
        <b/>
        <vertAlign val="subscript"/>
        <sz val="11"/>
        <color theme="1"/>
        <rFont val="Calibri"/>
        <family val="2"/>
        <scheme val="minor"/>
      </rPr>
      <t>2</t>
    </r>
    <r>
      <rPr>
        <b/>
        <sz val="11"/>
        <color theme="1"/>
        <rFont val="Calibri"/>
        <family val="2"/>
        <scheme val="minor"/>
      </rPr>
      <t xml:space="preserve"> vbg (ppm)</t>
    </r>
  </si>
  <si>
    <t>P obs. vol. (MPa)</t>
  </si>
  <si>
    <t>P riker (MPa)</t>
  </si>
  <si>
    <t>P vbg (MPa)</t>
  </si>
  <si>
    <t>D obs. vol. (km)</t>
  </si>
  <si>
    <t>D riker (km)</t>
  </si>
  <si>
    <t>D vbg (km)</t>
  </si>
  <si>
    <r>
      <t>Na</t>
    </r>
    <r>
      <rPr>
        <b/>
        <vertAlign val="subscript"/>
        <sz val="11"/>
        <color theme="1"/>
        <rFont val="Calibri"/>
        <family val="2"/>
        <scheme val="minor"/>
      </rPr>
      <t>2</t>
    </r>
    <r>
      <rPr>
        <b/>
        <sz val="11"/>
        <color theme="1"/>
        <rFont val="Calibri"/>
        <family val="2"/>
        <scheme val="minor"/>
      </rPr>
      <t>O</t>
    </r>
    <r>
      <rPr>
        <b/>
        <vertAlign val="superscript"/>
        <sz val="11"/>
        <color theme="1"/>
        <rFont val="Calibri"/>
        <family val="2"/>
        <scheme val="minor"/>
      </rPr>
      <t>m</t>
    </r>
  </si>
  <si>
    <r>
      <t>S</t>
    </r>
    <r>
      <rPr>
        <b/>
        <vertAlign val="subscript"/>
        <sz val="11"/>
        <color theme="1"/>
        <rFont val="Calibri"/>
        <family val="2"/>
        <scheme val="minor"/>
      </rPr>
      <t>std</t>
    </r>
    <r>
      <rPr>
        <b/>
        <sz val="11"/>
        <color theme="1"/>
        <rFont val="Calibri"/>
        <family val="2"/>
        <scheme val="minor"/>
      </rPr>
      <t xml:space="preserve"> (ppm)</t>
    </r>
    <r>
      <rPr>
        <b/>
        <vertAlign val="superscript"/>
        <sz val="11"/>
        <color theme="1"/>
        <rFont val="Calibri"/>
        <family val="2"/>
        <scheme val="minor"/>
      </rPr>
      <t>n</t>
    </r>
  </si>
  <si>
    <r>
      <t>S</t>
    </r>
    <r>
      <rPr>
        <b/>
        <vertAlign val="subscript"/>
        <sz val="11"/>
        <color theme="1"/>
        <rFont val="Calibri"/>
        <family val="2"/>
        <scheme val="minor"/>
      </rPr>
      <t>cor</t>
    </r>
    <r>
      <rPr>
        <b/>
        <sz val="11"/>
        <color theme="1"/>
        <rFont val="Calibri"/>
        <family val="2"/>
        <scheme val="minor"/>
      </rPr>
      <t xml:space="preserve"> (ppm)</t>
    </r>
    <r>
      <rPr>
        <b/>
        <vertAlign val="superscript"/>
        <sz val="11"/>
        <color theme="1"/>
        <rFont val="Calibri"/>
        <family val="2"/>
        <scheme val="minor"/>
      </rPr>
      <t>o</t>
    </r>
  </si>
  <si>
    <r>
      <t>H</t>
    </r>
    <r>
      <rPr>
        <b/>
        <vertAlign val="subscript"/>
        <sz val="11"/>
        <color theme="1"/>
        <rFont val="Calibri"/>
        <family val="2"/>
        <scheme val="minor"/>
      </rPr>
      <t>2</t>
    </r>
    <r>
      <rPr>
        <b/>
        <sz val="11"/>
        <color theme="1"/>
        <rFont val="Calibri"/>
        <family val="2"/>
        <scheme val="minor"/>
      </rPr>
      <t>Ocor (wt.%)</t>
    </r>
    <r>
      <rPr>
        <b/>
        <vertAlign val="superscript"/>
        <sz val="11"/>
        <color theme="1"/>
        <rFont val="Calibri"/>
        <family val="2"/>
        <scheme val="minor"/>
      </rPr>
      <t>l</t>
    </r>
  </si>
  <si>
    <r>
      <rPr>
        <b/>
        <sz val="11"/>
        <color theme="1"/>
        <rFont val="Calibri"/>
        <family val="2"/>
        <scheme val="minor"/>
      </rPr>
      <t>m.</t>
    </r>
    <r>
      <rPr>
        <sz val="11"/>
        <color theme="1"/>
        <rFont val="Calibri"/>
        <family val="2"/>
        <scheme val="minor"/>
      </rPr>
      <t xml:space="preserve"> Na</t>
    </r>
    <r>
      <rPr>
        <vertAlign val="subscript"/>
        <sz val="11"/>
        <color theme="1"/>
        <rFont val="Calibri"/>
        <family val="2"/>
        <scheme val="minor"/>
      </rPr>
      <t>2</t>
    </r>
    <r>
      <rPr>
        <sz val="11"/>
        <color theme="1"/>
        <rFont val="Calibri"/>
        <family val="2"/>
        <scheme val="minor"/>
      </rPr>
      <t>O was not measured in a few samples (VF-127-9, VF-131-4, FuegoNL-2, FuegoNL-3A, FuegoNL-3B, FuegoNL-4, FuegoNL-5, FuegoNL-6B, FuegoNL-6C, FuegoNL-7). For these samples, we calculated Na</t>
    </r>
    <r>
      <rPr>
        <vertAlign val="subscript"/>
        <sz val="11"/>
        <color theme="1"/>
        <rFont val="Calibri"/>
        <family val="2"/>
        <scheme val="minor"/>
      </rPr>
      <t>2</t>
    </r>
    <r>
      <rPr>
        <sz val="11"/>
        <color theme="1"/>
        <rFont val="Calibri"/>
        <family val="2"/>
        <scheme val="minor"/>
      </rPr>
      <t>O using a linear regression of SiO</t>
    </r>
    <r>
      <rPr>
        <vertAlign val="subscript"/>
        <sz val="11"/>
        <color theme="1"/>
        <rFont val="Calibri"/>
        <family val="2"/>
        <scheme val="minor"/>
      </rPr>
      <t>2</t>
    </r>
    <r>
      <rPr>
        <sz val="11"/>
        <color theme="1"/>
        <rFont val="Calibri"/>
        <family val="2"/>
        <scheme val="minor"/>
      </rPr>
      <t>-Na</t>
    </r>
    <r>
      <rPr>
        <vertAlign val="subscript"/>
        <sz val="11"/>
        <color theme="1"/>
        <rFont val="Calibri"/>
        <family val="2"/>
        <scheme val="minor"/>
      </rPr>
      <t>2</t>
    </r>
    <r>
      <rPr>
        <sz val="11"/>
        <color theme="1"/>
        <rFont val="Calibri"/>
        <family val="2"/>
        <scheme val="minor"/>
      </rPr>
      <t>O for the other melt inclusions from Fuego.</t>
    </r>
  </si>
  <si>
    <r>
      <t xml:space="preserve">n. </t>
    </r>
    <r>
      <rPr>
        <sz val="11"/>
        <color theme="1"/>
        <rFont val="Calibri"/>
        <family val="2"/>
        <scheme val="minor"/>
      </rPr>
      <t>Reported values are measured analyses of 892-1 (SR01, SR01, SR3-4) and ND70 for all others.</t>
    </r>
  </si>
  <si>
    <r>
      <t>o.</t>
    </r>
    <r>
      <rPr>
        <sz val="11"/>
        <color theme="1"/>
        <rFont val="Calibri"/>
        <family val="2"/>
        <scheme val="minor"/>
      </rPr>
      <t xml:space="preserve"> S corrected using the check standard offset.</t>
    </r>
  </si>
  <si>
    <r>
      <t>l.</t>
    </r>
    <r>
      <rPr>
        <sz val="11"/>
        <color theme="1"/>
        <rFont val="Calibri"/>
        <family val="2"/>
        <scheme val="minor"/>
      </rPr>
      <t xml:space="preserve"> H</t>
    </r>
    <r>
      <rPr>
        <vertAlign val="subscript"/>
        <sz val="11"/>
        <color theme="1"/>
        <rFont val="Calibri"/>
        <family val="2"/>
        <scheme val="minor"/>
      </rPr>
      <t>2</t>
    </r>
    <r>
      <rPr>
        <sz val="11"/>
        <color theme="1"/>
        <rFont val="Calibri"/>
        <family val="2"/>
        <scheme val="minor"/>
      </rPr>
      <t>O contents restored using K</t>
    </r>
    <r>
      <rPr>
        <vertAlign val="subscript"/>
        <sz val="11"/>
        <color theme="1"/>
        <rFont val="Calibri"/>
        <family val="2"/>
        <scheme val="minor"/>
      </rPr>
      <t>2</t>
    </r>
    <r>
      <rPr>
        <sz val="11"/>
        <color theme="1"/>
        <rFont val="Calibri"/>
        <family val="2"/>
        <scheme val="minor"/>
      </rPr>
      <t>O-H</t>
    </r>
    <r>
      <rPr>
        <vertAlign val="subscript"/>
        <sz val="11"/>
        <color theme="1"/>
        <rFont val="Calibri"/>
        <family val="2"/>
        <scheme val="minor"/>
      </rPr>
      <t>2</t>
    </r>
    <r>
      <rPr>
        <sz val="11"/>
        <color theme="1"/>
        <rFont val="Calibri"/>
        <family val="2"/>
        <scheme val="minor"/>
      </rPr>
      <t>O systematics (see Appendix 6). These values are used in conjunction with the restored CO</t>
    </r>
    <r>
      <rPr>
        <vertAlign val="subscript"/>
        <sz val="11"/>
        <color theme="1"/>
        <rFont val="Calibri"/>
        <family val="2"/>
        <scheme val="minor"/>
      </rPr>
      <t>2</t>
    </r>
    <r>
      <rPr>
        <sz val="11"/>
        <color theme="1"/>
        <rFont val="Calibri"/>
        <family val="2"/>
        <scheme val="minor"/>
      </rPr>
      <t xml:space="preserve"> contents (Column Y for heated melt inclusions and BO for unheated melt inclusions) to determine the final estimates of pressure and depth</t>
    </r>
  </si>
  <si>
    <t>FINAL PRESSURE ESTIMATES</t>
  </si>
  <si>
    <t>135x</t>
  </si>
  <si>
    <t>145x</t>
  </si>
  <si>
    <t>100x</t>
  </si>
  <si>
    <t>160x</t>
  </si>
  <si>
    <t>45x</t>
  </si>
  <si>
    <t>40x</t>
  </si>
  <si>
    <t>65x</t>
  </si>
  <si>
    <t>90x</t>
  </si>
  <si>
    <t>150x</t>
  </si>
  <si>
    <t>143x</t>
  </si>
  <si>
    <t>70x</t>
  </si>
  <si>
    <t>Melt inclusions from all of the listed samples are evaluated in this study. Samples with an asterisk (*) were rehomogenized.</t>
  </si>
  <si>
    <r>
      <t xml:space="preserve">c. </t>
    </r>
    <r>
      <rPr>
        <sz val="11"/>
        <color theme="1"/>
        <rFont val="Calibri"/>
        <family val="2"/>
        <scheme val="minor"/>
      </rPr>
      <t>Olivine-melt temperature calculated using the equilibrium olivine and the measured melt compositions using the thermometer of Putirka et al. (2007). This is representative of the closure temperature for MgO.</t>
    </r>
  </si>
  <si>
    <r>
      <t xml:space="preserve">j. </t>
    </r>
    <r>
      <rPr>
        <sz val="11"/>
        <color theme="1"/>
        <rFont val="Calibri"/>
        <family val="2"/>
        <scheme val="minor"/>
      </rPr>
      <t>Raman-restored CO</t>
    </r>
    <r>
      <rPr>
        <vertAlign val="subscript"/>
        <sz val="11"/>
        <color theme="1"/>
        <rFont val="Calibri"/>
        <family val="2"/>
        <scheme val="minor"/>
      </rPr>
      <t>2</t>
    </r>
    <r>
      <rPr>
        <sz val="11"/>
        <color theme="1"/>
        <rFont val="Calibri"/>
        <family val="2"/>
        <scheme val="minor"/>
      </rPr>
      <t xml:space="preserve"> contents from Moore et al. (2015)</t>
    </r>
    <r>
      <rPr>
        <b/>
        <sz val="11"/>
        <color theme="1"/>
        <rFont val="Calibri"/>
        <family val="2"/>
        <scheme val="minor"/>
      </rPr>
      <t>.</t>
    </r>
  </si>
  <si>
    <r>
      <t>Time</t>
    </r>
    <r>
      <rPr>
        <b/>
        <vertAlign val="superscript"/>
        <sz val="11"/>
        <color theme="1"/>
        <rFont val="Calibri"/>
        <family val="2"/>
        <scheme val="minor"/>
      </rPr>
      <t>b</t>
    </r>
    <r>
      <rPr>
        <b/>
        <sz val="11"/>
        <color theme="1"/>
        <rFont val="Calibri"/>
        <family val="2"/>
        <scheme val="minor"/>
      </rPr>
      <t xml:space="preserve"> (minutes)</t>
    </r>
  </si>
  <si>
    <r>
      <t>Temperature (</t>
    </r>
    <r>
      <rPr>
        <b/>
        <sz val="11"/>
        <color theme="1"/>
        <rFont val="Calibri"/>
        <family val="2"/>
      </rPr>
      <t>°</t>
    </r>
    <r>
      <rPr>
        <b/>
        <sz val="11"/>
        <color theme="1"/>
        <rFont val="Calibri"/>
        <family val="2"/>
        <scheme val="minor"/>
      </rPr>
      <t>C)</t>
    </r>
  </si>
  <si>
    <t>Pressure (MPa)</t>
  </si>
  <si>
    <t>For a description of ND70, see Plank and Arculus (2018). https://ecl.earthchem.org/view.php?id=1135</t>
  </si>
  <si>
    <t>Details of the modeling can be found in Appendices 1 and 2.</t>
  </si>
  <si>
    <t>Publication</t>
  </si>
  <si>
    <t>Carr et al. (2014)</t>
  </si>
  <si>
    <t>Jicha and Singer (2006)</t>
  </si>
  <si>
    <t>Lloyd, A. S., Plank, T., Ruprecht, P., Hauri, E. H., &amp; Rose, W. (2013). Volatile loss from melt inclusions in pyroclasts of differing sizes. Contributions to Mineralogy and Petrology, 165(1), 129-153.</t>
  </si>
  <si>
    <t>Zimmer, M. M., Plank, T., Hauri, E. H., Yogodzinski, G. M., Stelling, P., Larsen, J., ... &amp; Nye, C. J. (2010). The role of water in generating the calc-alkaline trend: new volatile data for Aleutian magmas and a new tholeiitic index. Journal of Petrology, 51(12), 2411-2444.</t>
  </si>
  <si>
    <t>Jicha, B. R., &amp; Singer, B. S. (2006). Volcanic history and magmatic evolution of Seguam Island, Aleutian Island arc, Alaska. Geological Society of America Bulletin, 118(7-8), 805-822.</t>
  </si>
  <si>
    <t>Carr, M. J., Feigenson, M. D., Bolge, L. L., Walker, J. A., &amp; Gazel, E. (2014). RU _ CAG eochem, a database and sample repository for Central American volcanic rocks at Rutgers University. Geoscience Data Journal, 1(1), 43-48.</t>
  </si>
  <si>
    <t>References:</t>
  </si>
  <si>
    <t>Olv. Add. (wt% olivine)</t>
  </si>
  <si>
    <r>
      <rPr>
        <b/>
        <sz val="11"/>
        <color theme="1"/>
        <rFont val="Calibri"/>
        <family val="2"/>
        <scheme val="minor"/>
      </rPr>
      <t>d.</t>
    </r>
    <r>
      <rPr>
        <sz val="11"/>
        <color theme="1"/>
        <rFont val="Calibri"/>
        <family val="2"/>
        <scheme val="minor"/>
      </rPr>
      <t xml:space="preserve"> Initial melt inclusion temperature calculated using the thermometer of Putirka et al. (2007) with the measured olivine and corrected melt (PEC/PEM, Fe-Mg, bubble growth) compositions.</t>
    </r>
  </si>
  <si>
    <t>Calculations performed with the Putirka et al. (2007) thermometer use FeOT for FeO.</t>
  </si>
  <si>
    <r>
      <t>VF-127-9</t>
    </r>
    <r>
      <rPr>
        <b/>
        <vertAlign val="superscript"/>
        <sz val="11"/>
        <color theme="1"/>
        <rFont val="Calibri"/>
        <family val="2"/>
        <scheme val="minor"/>
      </rPr>
      <t>p</t>
    </r>
  </si>
  <si>
    <r>
      <t>VF136-6</t>
    </r>
    <r>
      <rPr>
        <b/>
        <vertAlign val="superscript"/>
        <sz val="11"/>
        <color theme="1"/>
        <rFont val="Calibri"/>
        <family val="2"/>
        <scheme val="minor"/>
      </rPr>
      <t>p</t>
    </r>
  </si>
  <si>
    <r>
      <t>VF134D-15</t>
    </r>
    <r>
      <rPr>
        <b/>
        <vertAlign val="superscript"/>
        <sz val="11"/>
        <color theme="1"/>
        <rFont val="Calibri"/>
        <family val="2"/>
        <scheme val="minor"/>
      </rPr>
      <t>p</t>
    </r>
  </si>
  <si>
    <r>
      <t>VF134D-1</t>
    </r>
    <r>
      <rPr>
        <b/>
        <vertAlign val="superscript"/>
        <sz val="11"/>
        <color theme="1"/>
        <rFont val="Calibri"/>
        <family val="2"/>
        <scheme val="minor"/>
      </rPr>
      <t>p</t>
    </r>
  </si>
  <si>
    <r>
      <t>VF-137B-16B</t>
    </r>
    <r>
      <rPr>
        <b/>
        <vertAlign val="superscript"/>
        <sz val="11"/>
        <color theme="1"/>
        <rFont val="Calibri"/>
        <family val="2"/>
        <scheme val="minor"/>
      </rPr>
      <t>p</t>
    </r>
  </si>
  <si>
    <r>
      <t>VF137B-16A</t>
    </r>
    <r>
      <rPr>
        <b/>
        <vertAlign val="superscript"/>
        <sz val="11"/>
        <color theme="1"/>
        <rFont val="Calibri"/>
        <family val="2"/>
        <scheme val="minor"/>
      </rPr>
      <t>p</t>
    </r>
  </si>
  <si>
    <r>
      <t>VF-137B-10_small</t>
    </r>
    <r>
      <rPr>
        <b/>
        <vertAlign val="superscript"/>
        <sz val="11"/>
        <color theme="1"/>
        <rFont val="Calibri"/>
        <family val="2"/>
        <scheme val="minor"/>
      </rPr>
      <t>p</t>
    </r>
  </si>
  <si>
    <r>
      <t>VF-137B-10</t>
    </r>
    <r>
      <rPr>
        <b/>
        <vertAlign val="superscript"/>
        <sz val="11"/>
        <color theme="1"/>
        <rFont val="Calibri"/>
        <family val="2"/>
        <scheme val="minor"/>
      </rPr>
      <t>p</t>
    </r>
  </si>
  <si>
    <r>
      <t>FuegoNL-7</t>
    </r>
    <r>
      <rPr>
        <b/>
        <vertAlign val="superscript"/>
        <sz val="11"/>
        <color theme="1"/>
        <rFont val="Calibri"/>
        <family val="2"/>
        <scheme val="minor"/>
      </rPr>
      <t>p</t>
    </r>
  </si>
  <si>
    <r>
      <t>FuegoNL-6C</t>
    </r>
    <r>
      <rPr>
        <b/>
        <vertAlign val="superscript"/>
        <sz val="11"/>
        <color theme="1"/>
        <rFont val="Calibri"/>
        <family val="2"/>
        <scheme val="minor"/>
      </rPr>
      <t>p</t>
    </r>
  </si>
  <si>
    <r>
      <t>FuegoNL-6B</t>
    </r>
    <r>
      <rPr>
        <b/>
        <vertAlign val="superscript"/>
        <sz val="11"/>
        <color theme="1"/>
        <rFont val="Calibri"/>
        <family val="2"/>
        <scheme val="minor"/>
      </rPr>
      <t>p</t>
    </r>
  </si>
  <si>
    <r>
      <t>FuegoNL-5</t>
    </r>
    <r>
      <rPr>
        <b/>
        <vertAlign val="superscript"/>
        <sz val="11"/>
        <color theme="1"/>
        <rFont val="Calibri"/>
        <family val="2"/>
        <scheme val="minor"/>
      </rPr>
      <t>p</t>
    </r>
  </si>
  <si>
    <r>
      <t>FuegoNL-4</t>
    </r>
    <r>
      <rPr>
        <b/>
        <vertAlign val="superscript"/>
        <sz val="11"/>
        <color theme="1"/>
        <rFont val="Calibri"/>
        <family val="2"/>
        <scheme val="minor"/>
      </rPr>
      <t>p</t>
    </r>
  </si>
  <si>
    <r>
      <t>FuegoNL-3B</t>
    </r>
    <r>
      <rPr>
        <b/>
        <vertAlign val="superscript"/>
        <sz val="11"/>
        <color theme="1"/>
        <rFont val="Calibri"/>
        <family val="2"/>
        <scheme val="minor"/>
      </rPr>
      <t>p</t>
    </r>
  </si>
  <si>
    <r>
      <t>FuegoNL-2</t>
    </r>
    <r>
      <rPr>
        <b/>
        <vertAlign val="superscript"/>
        <sz val="11"/>
        <color theme="1"/>
        <rFont val="Calibri"/>
        <family val="2"/>
        <scheme val="minor"/>
      </rPr>
      <t>p</t>
    </r>
  </si>
  <si>
    <r>
      <t>FuegoNL-3A</t>
    </r>
    <r>
      <rPr>
        <b/>
        <vertAlign val="superscript"/>
        <sz val="11"/>
        <color theme="1"/>
        <rFont val="Calibri"/>
        <family val="2"/>
        <scheme val="minor"/>
      </rPr>
      <t>p</t>
    </r>
  </si>
  <si>
    <r>
      <t>VF-131-4</t>
    </r>
    <r>
      <rPr>
        <b/>
        <vertAlign val="superscript"/>
        <sz val="11"/>
        <color theme="1"/>
        <rFont val="Calibri"/>
        <family val="2"/>
        <scheme val="minor"/>
      </rPr>
      <t>p</t>
    </r>
  </si>
  <si>
    <r>
      <t xml:space="preserve">p. </t>
    </r>
    <r>
      <rPr>
        <sz val="11"/>
        <color theme="1"/>
        <rFont val="Calibri"/>
        <family val="2"/>
        <scheme val="minor"/>
      </rPr>
      <t>Volatile contents of these melt inclusions was not measured. We assume a measured H</t>
    </r>
    <r>
      <rPr>
        <vertAlign val="subscript"/>
        <sz val="11"/>
        <color theme="1"/>
        <rFont val="Calibri"/>
        <family val="2"/>
        <scheme val="minor"/>
      </rPr>
      <t>2</t>
    </r>
    <r>
      <rPr>
        <sz val="11"/>
        <color theme="1"/>
        <rFont val="Calibri"/>
        <family val="2"/>
        <scheme val="minor"/>
      </rPr>
      <t>O content of 4 wt% (Newcombe et al., in revision). We do not use temperatures derived from these melt inclusions for summaries of temperatures in the manuscript.</t>
    </r>
  </si>
  <si>
    <t>Newcombe et al. (in revision)</t>
  </si>
  <si>
    <r>
      <t>SR04</t>
    </r>
    <r>
      <rPr>
        <b/>
        <vertAlign val="superscript"/>
        <sz val="11"/>
        <color theme="1"/>
        <rFont val="Calibri"/>
        <family val="2"/>
        <scheme val="minor"/>
      </rPr>
      <t>b</t>
    </r>
  </si>
  <si>
    <t>American Mineralogist: December 2020 Deposit AM-20-127377 </t>
  </si>
  <si>
    <t>RASMUSSEN ET AL.: VAPOR-BUBBLES IN MELT INCLUSIONS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</si>
</sst>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4" x14ac:knownFonts="1">
    <font>
      <sz val="11"/>
      <color theme="1"/>
      <name val="Calibri"/>
      <family val="2"/>
      <scheme val="minor"/>
    </font>
    <font>
      <b/>
      <sz val="11"/>
      <color theme="1"/>
      <name val="Calibri"/>
      <family val="2"/>
      <scheme val="minor"/>
    </font>
    <font>
      <b/>
      <vertAlign val="subscript"/>
      <sz val="11"/>
      <color theme="1"/>
      <name val="Calibri"/>
      <family val="2"/>
      <scheme val="minor"/>
    </font>
    <font>
      <b/>
      <vertAlign val="superscript"/>
      <sz val="11"/>
      <color theme="1"/>
      <name val="Calibri"/>
      <family val="2"/>
      <scheme val="minor"/>
    </font>
    <font>
      <b/>
      <i/>
      <sz val="11"/>
      <color theme="1"/>
      <name val="Calibri"/>
      <family val="2"/>
      <scheme val="minor"/>
    </font>
    <font>
      <b/>
      <sz val="11"/>
      <color theme="1"/>
      <name val="Calibri"/>
      <family val="2"/>
    </font>
    <font>
      <b/>
      <vertAlign val="superscript"/>
      <sz val="11"/>
      <color theme="1"/>
      <name val="Calibri"/>
      <family val="2"/>
    </font>
    <font>
      <i/>
      <sz val="11"/>
      <color theme="1"/>
      <name val="Calibri"/>
      <family val="2"/>
      <scheme val="minor"/>
    </font>
    <font>
      <i/>
      <sz val="11"/>
      <name val="Calibri"/>
      <family val="2"/>
      <scheme val="minor"/>
    </font>
    <font>
      <vertAlign val="subscript"/>
      <sz val="11"/>
      <color theme="1"/>
      <name val="Calibri"/>
      <family val="2"/>
      <scheme val="minor"/>
    </font>
    <font>
      <sz val="8"/>
      <name val="Calibri"/>
      <family val="2"/>
      <scheme val="minor"/>
    </font>
    <font>
      <b/>
      <u/>
      <sz val="11"/>
      <color theme="1"/>
      <name val="Calibri"/>
      <family val="2"/>
      <scheme val="minor"/>
    </font>
    <font>
      <sz val="10"/>
      <name val="Verdana"/>
      <family val="2"/>
    </font>
    <font>
      <sz val="12"/>
      <color rgb="FF000000"/>
      <name val="Arial"/>
      <family val="2"/>
    </font>
  </fonts>
  <fills count="3">
    <fill>
      <patternFill patternType="none"/>
    </fill>
    <fill>
      <patternFill patternType="gray125"/>
    </fill>
    <fill>
      <patternFill patternType="solid">
        <fgColor theme="5" tint="0.59999389629810485"/>
        <bgColor indexed="64"/>
      </patternFill>
    </fill>
  </fills>
  <borders count="17">
    <border>
      <left/>
      <right/>
      <top/>
      <bottom/>
      <diagonal/>
    </border>
    <border>
      <left/>
      <right/>
      <top style="medium">
        <color auto="1"/>
      </top>
      <bottom/>
      <diagonal/>
    </border>
    <border>
      <left/>
      <right/>
      <top/>
      <bottom style="thin">
        <color auto="1"/>
      </bottom>
      <diagonal/>
    </border>
    <border>
      <left/>
      <right style="thin">
        <color indexed="64"/>
      </right>
      <top style="medium">
        <color auto="1"/>
      </top>
      <bottom/>
      <diagonal/>
    </border>
    <border>
      <left/>
      <right style="thin">
        <color indexed="64"/>
      </right>
      <top/>
      <bottom style="thin">
        <color auto="1"/>
      </bottom>
      <diagonal/>
    </border>
    <border>
      <left/>
      <right style="thin">
        <color indexed="64"/>
      </right>
      <top/>
      <bottom/>
      <diagonal/>
    </border>
    <border>
      <left/>
      <right/>
      <top/>
      <bottom style="medium">
        <color indexed="64"/>
      </bottom>
      <diagonal/>
    </border>
    <border>
      <left style="thin">
        <color indexed="64"/>
      </left>
      <right/>
      <top style="medium">
        <color auto="1"/>
      </top>
      <bottom/>
      <diagonal/>
    </border>
    <border>
      <left style="thin">
        <color indexed="64"/>
      </left>
      <right/>
      <top/>
      <bottom style="thin">
        <color auto="1"/>
      </bottom>
      <diagonal/>
    </border>
    <border>
      <left style="thin">
        <color indexed="64"/>
      </left>
      <right/>
      <top/>
      <bottom/>
      <diagonal/>
    </border>
    <border>
      <left/>
      <right/>
      <top style="thick">
        <color auto="1"/>
      </top>
      <bottom style="thin">
        <color auto="1"/>
      </bottom>
      <diagonal/>
    </border>
    <border>
      <left/>
      <right/>
      <top style="medium">
        <color auto="1"/>
      </top>
      <bottom style="thin">
        <color auto="1"/>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0" fontId="12" fillId="0" borderId="0"/>
  </cellStyleXfs>
  <cellXfs count="149">
    <xf numFmtId="0" fontId="0" fillId="0" borderId="0" xfId="0"/>
    <xf numFmtId="0" fontId="1" fillId="0" borderId="0" xfId="0" applyFont="1"/>
    <xf numFmtId="0" fontId="0" fillId="0" borderId="0" xfId="0" applyAlignment="1">
      <alignment horizontal="left"/>
    </xf>
    <xf numFmtId="2" fontId="0" fillId="0" borderId="0" xfId="0" applyNumberFormat="1" applyAlignment="1">
      <alignment horizontal="left"/>
    </xf>
    <xf numFmtId="1" fontId="0" fillId="0" borderId="0" xfId="0" applyNumberFormat="1" applyAlignment="1">
      <alignment horizontal="left"/>
    </xf>
    <xf numFmtId="0" fontId="1" fillId="0" borderId="2" xfId="0" applyFont="1" applyBorder="1"/>
    <xf numFmtId="0" fontId="1" fillId="0" borderId="2" xfId="0" applyFont="1" applyBorder="1" applyAlignment="1">
      <alignment horizontal="left"/>
    </xf>
    <xf numFmtId="164" fontId="1" fillId="0" borderId="2" xfId="0" applyNumberFormat="1" applyFont="1" applyBorder="1" applyAlignment="1">
      <alignment horizontal="left"/>
    </xf>
    <xf numFmtId="0" fontId="0" fillId="0" borderId="1" xfId="0" applyBorder="1"/>
    <xf numFmtId="0" fontId="1" fillId="0" borderId="4" xfId="0" applyFont="1" applyBorder="1" applyAlignment="1">
      <alignment horizontal="left"/>
    </xf>
    <xf numFmtId="0" fontId="0" fillId="0" borderId="6" xfId="0" applyBorder="1"/>
    <xf numFmtId="1" fontId="0" fillId="0" borderId="6" xfId="0" applyNumberFormat="1" applyBorder="1" applyAlignment="1">
      <alignment horizontal="left"/>
    </xf>
    <xf numFmtId="2" fontId="0" fillId="0" borderId="6" xfId="0" applyNumberFormat="1" applyBorder="1" applyAlignment="1">
      <alignment horizontal="left"/>
    </xf>
    <xf numFmtId="2" fontId="0" fillId="0" borderId="9" xfId="0" applyNumberFormat="1" applyBorder="1" applyAlignment="1">
      <alignment horizontal="left"/>
    </xf>
    <xf numFmtId="164" fontId="0" fillId="0" borderId="0" xfId="0" applyNumberFormat="1" applyAlignment="1">
      <alignment horizontal="left"/>
    </xf>
    <xf numFmtId="2" fontId="0" fillId="0" borderId="5" xfId="0" applyNumberFormat="1" applyBorder="1" applyAlignment="1">
      <alignment horizontal="left"/>
    </xf>
    <xf numFmtId="1" fontId="1" fillId="0" borderId="2" xfId="0" applyNumberFormat="1" applyFont="1" applyBorder="1" applyAlignment="1">
      <alignment horizontal="left"/>
    </xf>
    <xf numFmtId="0" fontId="1" fillId="0" borderId="1" xfId="0" applyFont="1" applyBorder="1"/>
    <xf numFmtId="0" fontId="0" fillId="0" borderId="3" xfId="0" applyBorder="1"/>
    <xf numFmtId="1" fontId="0" fillId="0" borderId="1" xfId="0" applyNumberFormat="1" applyBorder="1"/>
    <xf numFmtId="164" fontId="0" fillId="0" borderId="3" xfId="0" applyNumberFormat="1" applyBorder="1"/>
    <xf numFmtId="164" fontId="1" fillId="0" borderId="4" xfId="0" applyNumberFormat="1"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left"/>
    </xf>
    <xf numFmtId="0" fontId="1" fillId="0" borderId="8" xfId="0" applyFont="1" applyBorder="1" applyAlignment="1">
      <alignment horizontal="left"/>
    </xf>
    <xf numFmtId="164" fontId="0" fillId="0" borderId="0" xfId="0" applyNumberFormat="1"/>
    <xf numFmtId="1" fontId="0" fillId="0" borderId="0" xfId="0" applyNumberFormat="1"/>
    <xf numFmtId="164" fontId="0" fillId="0" borderId="5" xfId="0" applyNumberFormat="1" applyBorder="1" applyAlignment="1">
      <alignment horizontal="left"/>
    </xf>
    <xf numFmtId="1" fontId="1" fillId="0" borderId="1" xfId="0" applyNumberFormat="1" applyFont="1" applyBorder="1" applyAlignment="1">
      <alignment horizontal="center"/>
    </xf>
    <xf numFmtId="1" fontId="1" fillId="0" borderId="1" xfId="0" applyNumberFormat="1"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1" fontId="1" fillId="0" borderId="0" xfId="0" applyNumberFormat="1" applyFont="1" applyAlignment="1">
      <alignment horizontal="left"/>
    </xf>
    <xf numFmtId="164" fontId="1" fillId="0" borderId="0" xfId="0" applyNumberFormat="1" applyFont="1" applyAlignment="1">
      <alignment horizontal="left"/>
    </xf>
    <xf numFmtId="164" fontId="1" fillId="0" borderId="5" xfId="0" applyNumberFormat="1" applyFont="1" applyBorder="1" applyAlignment="1">
      <alignment horizontal="left"/>
    </xf>
    <xf numFmtId="0" fontId="1" fillId="0" borderId="5" xfId="0" applyFont="1" applyBorder="1" applyAlignment="1">
      <alignment horizontal="left"/>
    </xf>
    <xf numFmtId="0" fontId="4" fillId="0" borderId="0" xfId="0" applyFont="1"/>
    <xf numFmtId="0" fontId="1" fillId="0" borderId="10" xfId="0" applyFont="1" applyBorder="1"/>
    <xf numFmtId="0" fontId="1" fillId="0" borderId="3" xfId="0" applyFont="1" applyBorder="1" applyAlignment="1">
      <alignment horizontal="left"/>
    </xf>
    <xf numFmtId="0" fontId="1" fillId="0" borderId="11" xfId="0" applyFont="1" applyBorder="1" applyAlignment="1">
      <alignment horizontal="left"/>
    </xf>
    <xf numFmtId="0" fontId="0" fillId="0" borderId="6" xfId="0" applyBorder="1" applyAlignment="1">
      <alignment horizontal="left"/>
    </xf>
    <xf numFmtId="0" fontId="1" fillId="0" borderId="3" xfId="0" applyFont="1" applyBorder="1" applyAlignment="1">
      <alignment horizontal="center"/>
    </xf>
    <xf numFmtId="0" fontId="1" fillId="0" borderId="11" xfId="0" applyFont="1" applyBorder="1"/>
    <xf numFmtId="0" fontId="7" fillId="0" borderId="0" xfId="0" applyFont="1"/>
    <xf numFmtId="0" fontId="7" fillId="0" borderId="0" xfId="0" applyFont="1" applyAlignment="1">
      <alignment horizontal="right"/>
    </xf>
    <xf numFmtId="2" fontId="1" fillId="0" borderId="11" xfId="0" applyNumberFormat="1" applyFont="1" applyBorder="1" applyAlignment="1">
      <alignment horizontal="left"/>
    </xf>
    <xf numFmtId="49" fontId="0" fillId="0" borderId="0" xfId="0" applyNumberFormat="1" applyAlignment="1">
      <alignment horizontal="left"/>
    </xf>
    <xf numFmtId="49" fontId="1" fillId="0" borderId="11" xfId="0" applyNumberFormat="1" applyFont="1" applyBorder="1" applyAlignment="1">
      <alignment horizontal="left"/>
    </xf>
    <xf numFmtId="1" fontId="1" fillId="0" borderId="11" xfId="0" applyNumberFormat="1" applyFont="1" applyBorder="1" applyAlignment="1">
      <alignment horizontal="left"/>
    </xf>
    <xf numFmtId="49" fontId="0" fillId="0" borderId="6" xfId="0" applyNumberFormat="1" applyBorder="1" applyAlignment="1">
      <alignment horizontal="left"/>
    </xf>
    <xf numFmtId="1" fontId="8" fillId="0" borderId="0" xfId="0" applyNumberFormat="1" applyFont="1" applyAlignment="1">
      <alignment horizontal="left"/>
    </xf>
    <xf numFmtId="1" fontId="0" fillId="0" borderId="5" xfId="0" applyNumberFormat="1" applyBorder="1" applyAlignment="1">
      <alignment horizontal="left"/>
    </xf>
    <xf numFmtId="0" fontId="0" fillId="0" borderId="5" xfId="0" applyBorder="1"/>
    <xf numFmtId="0" fontId="0" fillId="0" borderId="5" xfId="0" applyBorder="1" applyAlignment="1">
      <alignment horizontal="left"/>
    </xf>
    <xf numFmtId="0" fontId="0" fillId="0" borderId="3" xfId="0" applyBorder="1" applyAlignment="1">
      <alignment horizontal="left"/>
    </xf>
    <xf numFmtId="164" fontId="0" fillId="0" borderId="6" xfId="0" applyNumberFormat="1" applyBorder="1"/>
    <xf numFmtId="1" fontId="0" fillId="0" borderId="6" xfId="0" applyNumberFormat="1" applyBorder="1"/>
    <xf numFmtId="0" fontId="0" fillId="0" borderId="12" xfId="0" applyBorder="1"/>
    <xf numFmtId="1" fontId="1" fillId="0" borderId="4" xfId="0" applyNumberFormat="1" applyFont="1" applyBorder="1" applyAlignment="1">
      <alignment horizontal="left"/>
    </xf>
    <xf numFmtId="1" fontId="1" fillId="0" borderId="5" xfId="0" applyNumberFormat="1" applyFont="1" applyBorder="1" applyAlignment="1">
      <alignment horizontal="left"/>
    </xf>
    <xf numFmtId="0" fontId="0" fillId="0" borderId="14" xfId="0" applyBorder="1"/>
    <xf numFmtId="0" fontId="0" fillId="0" borderId="14" xfId="0" applyBorder="1" applyAlignment="1">
      <alignment horizontal="left"/>
    </xf>
    <xf numFmtId="2" fontId="0" fillId="0" borderId="14" xfId="0" applyNumberFormat="1" applyBorder="1" applyAlignment="1">
      <alignment horizontal="left"/>
    </xf>
    <xf numFmtId="2" fontId="0" fillId="0" borderId="13" xfId="0" applyNumberFormat="1" applyBorder="1" applyAlignment="1">
      <alignment horizontal="left"/>
    </xf>
    <xf numFmtId="0" fontId="0" fillId="0" borderId="15" xfId="0" applyBorder="1"/>
    <xf numFmtId="0" fontId="1" fillId="0" borderId="16" xfId="0" applyFont="1" applyBorder="1" applyAlignment="1">
      <alignment horizontal="left"/>
    </xf>
    <xf numFmtId="164" fontId="0" fillId="0" borderId="5" xfId="0" applyNumberFormat="1" applyBorder="1"/>
    <xf numFmtId="0" fontId="1" fillId="0" borderId="0" xfId="0" applyFont="1" applyBorder="1" applyAlignment="1">
      <alignment horizontal="left"/>
    </xf>
    <xf numFmtId="0" fontId="0" fillId="0" borderId="0" xfId="0" applyBorder="1"/>
    <xf numFmtId="0" fontId="0" fillId="0" borderId="0" xfId="0" applyBorder="1" applyAlignment="1">
      <alignment horizontal="left"/>
    </xf>
    <xf numFmtId="2" fontId="0" fillId="0" borderId="0" xfId="0" applyNumberFormat="1" applyBorder="1" applyAlignment="1">
      <alignment horizontal="left"/>
    </xf>
    <xf numFmtId="2" fontId="1" fillId="0" borderId="0" xfId="0" applyNumberFormat="1" applyFont="1" applyAlignment="1">
      <alignment horizontal="left"/>
    </xf>
    <xf numFmtId="0" fontId="4" fillId="0" borderId="0" xfId="0" applyFont="1" applyAlignment="1">
      <alignment horizontal="right"/>
    </xf>
    <xf numFmtId="0" fontId="7" fillId="0" borderId="6" xfId="0" applyFont="1" applyBorder="1" applyAlignment="1">
      <alignment horizontal="right"/>
    </xf>
    <xf numFmtId="0" fontId="0" fillId="0" borderId="0" xfId="0" applyFill="1"/>
    <xf numFmtId="0" fontId="0" fillId="0" borderId="0" xfId="0" applyFill="1" applyBorder="1"/>
    <xf numFmtId="2" fontId="0" fillId="0" borderId="0" xfId="0" applyNumberFormat="1" applyFill="1" applyAlignment="1">
      <alignment horizontal="left"/>
    </xf>
    <xf numFmtId="1" fontId="0" fillId="0" borderId="0" xfId="0" applyNumberFormat="1" applyFill="1" applyAlignment="1">
      <alignment horizontal="left"/>
    </xf>
    <xf numFmtId="164" fontId="0" fillId="0" borderId="0" xfId="0" applyNumberFormat="1" applyFill="1" applyAlignment="1">
      <alignment horizontal="left"/>
    </xf>
    <xf numFmtId="164" fontId="0" fillId="0" borderId="5" xfId="0" applyNumberFormat="1" applyFill="1" applyBorder="1" applyAlignment="1">
      <alignment horizontal="left"/>
    </xf>
    <xf numFmtId="2" fontId="0" fillId="0" borderId="5" xfId="0" applyNumberFormat="1" applyFill="1" applyBorder="1" applyAlignment="1">
      <alignment horizontal="left"/>
    </xf>
    <xf numFmtId="2" fontId="0" fillId="0" borderId="9" xfId="0" applyNumberFormat="1" applyFill="1" applyBorder="1" applyAlignment="1">
      <alignment horizontal="left"/>
    </xf>
    <xf numFmtId="1" fontId="0" fillId="0" borderId="5" xfId="0" applyNumberFormat="1" applyFill="1" applyBorder="1" applyAlignment="1">
      <alignment horizontal="left"/>
    </xf>
    <xf numFmtId="2" fontId="0" fillId="0" borderId="14" xfId="0" applyNumberFormat="1" applyFill="1" applyBorder="1" applyAlignment="1">
      <alignment horizontal="left"/>
    </xf>
    <xf numFmtId="0" fontId="0" fillId="0" borderId="0" xfId="0" applyFill="1" applyAlignment="1">
      <alignment horizontal="left"/>
    </xf>
    <xf numFmtId="0" fontId="0" fillId="0" borderId="0" xfId="0" applyFill="1" applyBorder="1" applyAlignment="1">
      <alignment horizontal="left"/>
    </xf>
    <xf numFmtId="2" fontId="1" fillId="0" borderId="1" xfId="0" applyNumberFormat="1" applyFont="1" applyBorder="1" applyAlignment="1">
      <alignment horizontal="left"/>
    </xf>
    <xf numFmtId="2" fontId="1" fillId="0" borderId="4" xfId="0" applyNumberFormat="1" applyFont="1" applyBorder="1" applyAlignment="1">
      <alignment horizontal="left"/>
    </xf>
    <xf numFmtId="164" fontId="1" fillId="0" borderId="1" xfId="0" applyNumberFormat="1" applyFont="1" applyBorder="1" applyAlignment="1">
      <alignment horizontal="left"/>
    </xf>
    <xf numFmtId="0" fontId="1" fillId="0" borderId="1" xfId="0" applyFont="1" applyBorder="1" applyAlignment="1">
      <alignment horizontal="left"/>
    </xf>
    <xf numFmtId="2" fontId="1" fillId="0" borderId="2" xfId="0" applyNumberFormat="1" applyFont="1" applyBorder="1" applyAlignment="1">
      <alignment horizontal="left"/>
    </xf>
    <xf numFmtId="2" fontId="1" fillId="0" borderId="1" xfId="0" applyNumberFormat="1" applyFont="1" applyBorder="1" applyAlignment="1">
      <alignment horizontal="center"/>
    </xf>
    <xf numFmtId="2" fontId="1" fillId="0" borderId="0" xfId="0" applyNumberFormat="1" applyFont="1" applyBorder="1" applyAlignment="1">
      <alignment horizontal="left"/>
    </xf>
    <xf numFmtId="1" fontId="1" fillId="0" borderId="3" xfId="0" applyNumberFormat="1" applyFont="1" applyBorder="1" applyAlignment="1">
      <alignment horizontal="center"/>
    </xf>
    <xf numFmtId="1" fontId="8" fillId="0" borderId="5" xfId="0" applyNumberFormat="1" applyFont="1" applyFill="1" applyBorder="1" applyAlignment="1">
      <alignment horizontal="left"/>
    </xf>
    <xf numFmtId="1" fontId="8" fillId="0" borderId="5" xfId="0" applyNumberFormat="1" applyFont="1" applyBorder="1" applyAlignment="1">
      <alignment horizontal="left"/>
    </xf>
    <xf numFmtId="1" fontId="0" fillId="0" borderId="5" xfId="0" applyNumberFormat="1" applyBorder="1"/>
    <xf numFmtId="0" fontId="0" fillId="0" borderId="12" xfId="0" applyBorder="1" applyAlignment="1">
      <alignment horizontal="left"/>
    </xf>
    <xf numFmtId="164" fontId="0" fillId="0" borderId="6" xfId="0" applyNumberFormat="1" applyBorder="1" applyAlignment="1">
      <alignment horizontal="left"/>
    </xf>
    <xf numFmtId="164" fontId="0" fillId="0" borderId="12" xfId="0" applyNumberFormat="1" applyBorder="1" applyAlignment="1">
      <alignment horizontal="left"/>
    </xf>
    <xf numFmtId="0" fontId="11" fillId="0" borderId="0" xfId="0" applyFont="1"/>
    <xf numFmtId="0" fontId="0" fillId="0" borderId="0" xfId="0" applyFont="1"/>
    <xf numFmtId="0" fontId="1" fillId="0" borderId="6" xfId="0" applyFont="1" applyBorder="1"/>
    <xf numFmtId="2" fontId="0" fillId="0" borderId="0" xfId="0" applyNumberFormat="1" applyFill="1" applyBorder="1" applyAlignment="1">
      <alignment horizontal="left"/>
    </xf>
    <xf numFmtId="164" fontId="0" fillId="0" borderId="0" xfId="0" applyNumberFormat="1" applyBorder="1" applyAlignment="1">
      <alignment horizontal="left"/>
    </xf>
    <xf numFmtId="164" fontId="0" fillId="0" borderId="0" xfId="0" applyNumberFormat="1" applyBorder="1"/>
    <xf numFmtId="0" fontId="0" fillId="0" borderId="6" xfId="0" applyFill="1" applyBorder="1"/>
    <xf numFmtId="0" fontId="1" fillId="0" borderId="1" xfId="0" applyFont="1" applyFill="1" applyBorder="1" applyAlignment="1">
      <alignment horizontal="left"/>
    </xf>
    <xf numFmtId="0" fontId="0" fillId="0" borderId="3" xfId="0" applyFill="1" applyBorder="1"/>
    <xf numFmtId="0" fontId="1" fillId="0" borderId="2" xfId="0" applyFont="1" applyFill="1" applyBorder="1" applyAlignment="1">
      <alignment horizontal="left"/>
    </xf>
    <xf numFmtId="0" fontId="1" fillId="0" borderId="4" xfId="0" applyFont="1" applyFill="1" applyBorder="1" applyAlignment="1">
      <alignment horizontal="left"/>
    </xf>
    <xf numFmtId="164" fontId="0" fillId="0" borderId="0" xfId="0" applyNumberFormat="1" applyFont="1" applyFill="1" applyBorder="1" applyAlignment="1">
      <alignment horizontal="left"/>
    </xf>
    <xf numFmtId="0" fontId="1" fillId="0" borderId="0" xfId="0" applyFont="1" applyFill="1" applyBorder="1" applyAlignment="1">
      <alignment horizontal="left"/>
    </xf>
    <xf numFmtId="0" fontId="1" fillId="0" borderId="5" xfId="0" applyFont="1" applyFill="1" applyBorder="1" applyAlignment="1">
      <alignment horizontal="left"/>
    </xf>
    <xf numFmtId="1" fontId="0" fillId="0" borderId="0" xfId="0" applyNumberFormat="1" applyFill="1" applyBorder="1" applyAlignment="1">
      <alignment horizontal="left"/>
    </xf>
    <xf numFmtId="0" fontId="0" fillId="0" borderId="5" xfId="0" applyFill="1" applyBorder="1"/>
    <xf numFmtId="0" fontId="0" fillId="0" borderId="5" xfId="0" applyFill="1" applyBorder="1" applyAlignment="1">
      <alignment horizontal="left"/>
    </xf>
    <xf numFmtId="0" fontId="0" fillId="0" borderId="6" xfId="0" applyFill="1" applyBorder="1" applyAlignment="1">
      <alignment horizontal="left"/>
    </xf>
    <xf numFmtId="0" fontId="0" fillId="0" borderId="12" xfId="0" applyFill="1" applyBorder="1" applyAlignment="1">
      <alignment horizontal="left"/>
    </xf>
    <xf numFmtId="164" fontId="0" fillId="0" borderId="0" xfId="0" applyNumberFormat="1" applyFill="1" applyBorder="1" applyAlignment="1">
      <alignment horizontal="left"/>
    </xf>
    <xf numFmtId="164" fontId="0" fillId="0" borderId="1" xfId="0" applyNumberFormat="1" applyBorder="1"/>
    <xf numFmtId="1" fontId="0" fillId="0" borderId="0" xfId="0" applyNumberFormat="1" applyFill="1"/>
    <xf numFmtId="2" fontId="0" fillId="0" borderId="0" xfId="0" applyNumberFormat="1"/>
    <xf numFmtId="165" fontId="0" fillId="0" borderId="0" xfId="0" applyNumberFormat="1"/>
    <xf numFmtId="1" fontId="0" fillId="0" borderId="0" xfId="0" applyNumberFormat="1" applyBorder="1" applyAlignment="1">
      <alignment horizontal="left"/>
    </xf>
    <xf numFmtId="1" fontId="0" fillId="0" borderId="0" xfId="0" applyNumberFormat="1" applyBorder="1"/>
    <xf numFmtId="2" fontId="1" fillId="0" borderId="11" xfId="0" applyNumberFormat="1" applyFont="1" applyFill="1" applyBorder="1" applyAlignment="1">
      <alignment horizontal="left"/>
    </xf>
    <xf numFmtId="0" fontId="13" fillId="0" borderId="0" xfId="0" applyFont="1" applyAlignment="1">
      <alignment horizontal="left" vertical="center"/>
    </xf>
    <xf numFmtId="0" fontId="1" fillId="0" borderId="1" xfId="0" applyFont="1" applyBorder="1" applyAlignment="1">
      <alignment horizontal="center"/>
    </xf>
    <xf numFmtId="0" fontId="1" fillId="0" borderId="3" xfId="0" applyFont="1" applyBorder="1" applyAlignment="1">
      <alignment horizontal="center"/>
    </xf>
    <xf numFmtId="0" fontId="1" fillId="0" borderId="7" xfId="0" applyFont="1" applyBorder="1" applyAlignment="1">
      <alignment horizontal="left"/>
    </xf>
    <xf numFmtId="0" fontId="1" fillId="0" borderId="1" xfId="0" applyFont="1" applyBorder="1" applyAlignment="1">
      <alignment horizontal="left"/>
    </xf>
    <xf numFmtId="0" fontId="1" fillId="0" borderId="3" xfId="0" applyFont="1" applyBorder="1" applyAlignment="1">
      <alignment horizontal="left"/>
    </xf>
    <xf numFmtId="0" fontId="0" fillId="2" borderId="0" xfId="0" applyFill="1"/>
    <xf numFmtId="0" fontId="0" fillId="2" borderId="0" xfId="0" applyFill="1" applyBorder="1"/>
    <xf numFmtId="0" fontId="0" fillId="2" borderId="0" xfId="0" applyFill="1" applyBorder="1" applyAlignment="1">
      <alignment horizontal="left"/>
    </xf>
    <xf numFmtId="2" fontId="0" fillId="2" borderId="0" xfId="0" applyNumberFormat="1" applyFill="1" applyAlignment="1">
      <alignment horizontal="left"/>
    </xf>
    <xf numFmtId="2" fontId="0" fillId="2" borderId="0" xfId="0" applyNumberFormat="1" applyFill="1" applyBorder="1" applyAlignment="1">
      <alignment horizontal="left"/>
    </xf>
    <xf numFmtId="0" fontId="0" fillId="2" borderId="5" xfId="0" applyFill="1" applyBorder="1"/>
    <xf numFmtId="1" fontId="0" fillId="2" borderId="0" xfId="0" applyNumberFormat="1" applyFill="1" applyAlignment="1">
      <alignment horizontal="left"/>
    </xf>
    <xf numFmtId="164" fontId="0" fillId="2" borderId="0" xfId="0" applyNumberFormat="1" applyFill="1" applyAlignment="1">
      <alignment horizontal="left"/>
    </xf>
    <xf numFmtId="164" fontId="0" fillId="2" borderId="5" xfId="0" applyNumberFormat="1" applyFill="1" applyBorder="1" applyAlignment="1">
      <alignment horizontal="left"/>
    </xf>
    <xf numFmtId="2" fontId="0" fillId="2" borderId="9" xfId="0" applyNumberFormat="1" applyFill="1" applyBorder="1" applyAlignment="1">
      <alignment horizontal="left"/>
    </xf>
    <xf numFmtId="2" fontId="0" fillId="2" borderId="5" xfId="0" applyNumberFormat="1" applyFill="1" applyBorder="1" applyAlignment="1">
      <alignment horizontal="left"/>
    </xf>
    <xf numFmtId="164" fontId="0" fillId="2" borderId="0" xfId="0" applyNumberFormat="1" applyFont="1" applyFill="1" applyBorder="1" applyAlignment="1">
      <alignment horizontal="left"/>
    </xf>
    <xf numFmtId="1" fontId="0" fillId="2" borderId="0" xfId="0" applyNumberFormat="1" applyFill="1" applyBorder="1" applyAlignment="1">
      <alignment horizontal="left"/>
    </xf>
    <xf numFmtId="1" fontId="0" fillId="2" borderId="5" xfId="0" applyNumberFormat="1" applyFill="1" applyBorder="1" applyAlignment="1">
      <alignment horizontal="left"/>
    </xf>
    <xf numFmtId="0" fontId="0" fillId="2" borderId="0" xfId="0" applyFill="1" applyAlignment="1">
      <alignment horizontal="left"/>
    </xf>
    <xf numFmtId="2" fontId="0" fillId="2" borderId="14" xfId="0" applyNumberFormat="1" applyFill="1" applyBorder="1" applyAlignment="1">
      <alignment horizontal="left"/>
    </xf>
  </cellXfs>
  <cellStyles count="2">
    <cellStyle name="Normal" xfId="0" builtinId="0"/>
    <cellStyle name="Normal 3" xfId="1" xr:uid="{4322173B-86A7-40D4-A803-B680BF75276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 Melt inclusion'!$T$7:$T$44</c:f>
              <c:numCache>
                <c:formatCode>0.00</c:formatCode>
                <c:ptCount val="38"/>
                <c:pt idx="0">
                  <c:v>0.32085742037477799</c:v>
                </c:pt>
                <c:pt idx="1">
                  <c:v>0.28191161751362798</c:v>
                </c:pt>
                <c:pt idx="2">
                  <c:v>0.28967745180703303</c:v>
                </c:pt>
                <c:pt idx="3">
                  <c:v>0.27327283334636898</c:v>
                </c:pt>
                <c:pt idx="4">
                  <c:v>0.37872680109247198</c:v>
                </c:pt>
                <c:pt idx="5">
                  <c:v>0.39393035839149598</c:v>
                </c:pt>
                <c:pt idx="6">
                  <c:v>0.302661943232441</c:v>
                </c:pt>
                <c:pt idx="7">
                  <c:v>0.32074144104557401</c:v>
                </c:pt>
                <c:pt idx="8">
                  <c:v>0.37790708347799101</c:v>
                </c:pt>
                <c:pt idx="9">
                  <c:v>0.28525554772199802</c:v>
                </c:pt>
                <c:pt idx="10">
                  <c:v>0.28999754824040802</c:v>
                </c:pt>
                <c:pt idx="11">
                  <c:v>0.30816936712691301</c:v>
                </c:pt>
                <c:pt idx="12">
                  <c:v>0.44361009865240297</c:v>
                </c:pt>
                <c:pt idx="13">
                  <c:v>0.52284743959435798</c:v>
                </c:pt>
                <c:pt idx="14">
                  <c:v>0.32292048606667101</c:v>
                </c:pt>
                <c:pt idx="15">
                  <c:v>0.31481116278098098</c:v>
                </c:pt>
                <c:pt idx="16">
                  <c:v>0.30416919610704801</c:v>
                </c:pt>
                <c:pt idx="17">
                  <c:v>0.30955490671466801</c:v>
                </c:pt>
                <c:pt idx="18">
                  <c:v>0.23365152181073101</c:v>
                </c:pt>
                <c:pt idx="19">
                  <c:v>0.42217748734454702</c:v>
                </c:pt>
                <c:pt idx="20">
                  <c:v>0.42195831668908401</c:v>
                </c:pt>
                <c:pt idx="21">
                  <c:v>0.54549231814486299</c:v>
                </c:pt>
                <c:pt idx="22">
                  <c:v>0.29767541981073797</c:v>
                </c:pt>
                <c:pt idx="23">
                  <c:v>0.297871391069855</c:v>
                </c:pt>
                <c:pt idx="24">
                  <c:v>0.281625393070565</c:v>
                </c:pt>
                <c:pt idx="25">
                  <c:v>0.28964623902638498</c:v>
                </c:pt>
                <c:pt idx="26">
                  <c:v>0.404246143885447</c:v>
                </c:pt>
                <c:pt idx="27">
                  <c:v>0.29981306063165603</c:v>
                </c:pt>
                <c:pt idx="28">
                  <c:v>0.28959269900046902</c:v>
                </c:pt>
                <c:pt idx="29">
                  <c:v>0.31489179867321299</c:v>
                </c:pt>
                <c:pt idx="30">
                  <c:v>0.44687580840329499</c:v>
                </c:pt>
                <c:pt idx="31">
                  <c:v>0.51672056614217299</c:v>
                </c:pt>
                <c:pt idx="32">
                  <c:v>0.27658943178835199</c:v>
                </c:pt>
                <c:pt idx="33">
                  <c:v>0.45644494939803099</c:v>
                </c:pt>
                <c:pt idx="34">
                  <c:v>0.286351491969835</c:v>
                </c:pt>
                <c:pt idx="35">
                  <c:v>0.29734279395653801</c:v>
                </c:pt>
                <c:pt idx="36">
                  <c:v>0.31528739367868702</c:v>
                </c:pt>
                <c:pt idx="37">
                  <c:v>0.29938957086664603</c:v>
                </c:pt>
              </c:numCache>
            </c:numRef>
          </c:xVal>
          <c:yVal>
            <c:numRef>
              <c:f>'2. Melt inclusion'!$Y$7:$Y$44</c:f>
              <c:numCache>
                <c:formatCode>0</c:formatCode>
                <c:ptCount val="38"/>
                <c:pt idx="0">
                  <c:v>698.60129173374605</c:v>
                </c:pt>
                <c:pt idx="1">
                  <c:v>1291.86089536094</c:v>
                </c:pt>
                <c:pt idx="2">
                  <c:v>1137.3677353944299</c:v>
                </c:pt>
                <c:pt idx="3">
                  <c:v>968.461290874155</c:v>
                </c:pt>
                <c:pt idx="4">
                  <c:v>609.80807853808506</c:v>
                </c:pt>
                <c:pt idx="5">
                  <c:v>529.42412402052105</c:v>
                </c:pt>
                <c:pt idx="6">
                  <c:v>944.54587693370104</c:v>
                </c:pt>
                <c:pt idx="7">
                  <c:v>1024.15763153686</c:v>
                </c:pt>
                <c:pt idx="8">
                  <c:v>527.45580601328595</c:v>
                </c:pt>
                <c:pt idx="9">
                  <c:v>1295.0221287392901</c:v>
                </c:pt>
                <c:pt idx="10">
                  <c:v>1220.4100676507301</c:v>
                </c:pt>
                <c:pt idx="11">
                  <c:v>1160.07736176772</c:v>
                </c:pt>
                <c:pt idx="12">
                  <c:v>983.90752917504096</c:v>
                </c:pt>
                <c:pt idx="13">
                  <c:v>468.62730105230997</c:v>
                </c:pt>
                <c:pt idx="14">
                  <c:v>632.58277606635704</c:v>
                </c:pt>
                <c:pt idx="15">
                  <c:v>663.19897470561602</c:v>
                </c:pt>
                <c:pt idx="16">
                  <c:v>691.06189442106995</c:v>
                </c:pt>
                <c:pt idx="17">
                  <c:v>683.07689078524504</c:v>
                </c:pt>
                <c:pt idx="18">
                  <c:v>410.21241408928603</c:v>
                </c:pt>
                <c:pt idx="19">
                  <c:v>870.70428332599897</c:v>
                </c:pt>
                <c:pt idx="20">
                  <c:v>619.594791507639</c:v>
                </c:pt>
                <c:pt idx="21">
                  <c:v>604.86641847421595</c:v>
                </c:pt>
                <c:pt idx="22">
                  <c:v>656.79827253353994</c:v>
                </c:pt>
                <c:pt idx="23">
                  <c:v>597.48092250367199</c:v>
                </c:pt>
                <c:pt idx="24">
                  <c:v>517.90744603820804</c:v>
                </c:pt>
                <c:pt idx="25">
                  <c:v>431.87422174581297</c:v>
                </c:pt>
                <c:pt idx="26">
                  <c:v>679.48418928321803</c:v>
                </c:pt>
                <c:pt idx="27">
                  <c:v>805.67845590824902</c:v>
                </c:pt>
                <c:pt idx="28">
                  <c:v>1109.10284476172</c:v>
                </c:pt>
                <c:pt idx="29">
                  <c:v>579.775609705904</c:v>
                </c:pt>
                <c:pt idx="30">
                  <c:v>575.45354140894096</c:v>
                </c:pt>
                <c:pt idx="31">
                  <c:v>714.66938603550602</c:v>
                </c:pt>
                <c:pt idx="32">
                  <c:v>1564.1337536838</c:v>
                </c:pt>
                <c:pt idx="33">
                  <c:v>446.394748440858</c:v>
                </c:pt>
                <c:pt idx="34">
                  <c:v>1344.65730556376</c:v>
                </c:pt>
                <c:pt idx="35">
                  <c:v>0</c:v>
                </c:pt>
                <c:pt idx="36">
                  <c:v>810.36593023072101</c:v>
                </c:pt>
                <c:pt idx="37">
                  <c:v>555.29684971014399</c:v>
                </c:pt>
              </c:numCache>
            </c:numRef>
          </c:yVal>
          <c:smooth val="0"/>
          <c:extLst>
            <c:ext xmlns:c16="http://schemas.microsoft.com/office/drawing/2014/chart" uri="{C3380CC4-5D6E-409C-BE32-E72D297353CC}">
              <c16:uniqueId val="{00000000-D726-4035-A394-039B9091250B}"/>
            </c:ext>
          </c:extLst>
        </c:ser>
        <c:dLbls>
          <c:showLegendKey val="0"/>
          <c:showVal val="0"/>
          <c:showCatName val="0"/>
          <c:showSerName val="0"/>
          <c:showPercent val="0"/>
          <c:showBubbleSize val="0"/>
        </c:dLbls>
        <c:axId val="581935120"/>
        <c:axId val="581935952"/>
      </c:scatterChart>
      <c:valAx>
        <c:axId val="5819351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35952"/>
        <c:crosses val="autoZero"/>
        <c:crossBetween val="midCat"/>
      </c:valAx>
      <c:valAx>
        <c:axId val="581935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35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 Melt inclusion'!$T$45:$T$82</c:f>
              <c:numCache>
                <c:formatCode>0.00</c:formatCode>
                <c:ptCount val="38"/>
                <c:pt idx="0">
                  <c:v>0.62592907006486997</c:v>
                </c:pt>
                <c:pt idx="1">
                  <c:v>0.88181427457440997</c:v>
                </c:pt>
                <c:pt idx="2">
                  <c:v>0.81145901351465599</c:v>
                </c:pt>
                <c:pt idx="3">
                  <c:v>0.87135778096151295</c:v>
                </c:pt>
                <c:pt idx="4">
                  <c:v>0.84313370151285305</c:v>
                </c:pt>
                <c:pt idx="5">
                  <c:v>0.86332085459585095</c:v>
                </c:pt>
                <c:pt idx="6">
                  <c:v>0.84639626165180704</c:v>
                </c:pt>
                <c:pt idx="7">
                  <c:v>0.56356677174054604</c:v>
                </c:pt>
                <c:pt idx="8">
                  <c:v>0.52319218706390702</c:v>
                </c:pt>
                <c:pt idx="9">
                  <c:v>0.81109295604465603</c:v>
                </c:pt>
                <c:pt idx="10">
                  <c:v>0.79008872667679098</c:v>
                </c:pt>
                <c:pt idx="11">
                  <c:v>0.48943092493707802</c:v>
                </c:pt>
                <c:pt idx="12">
                  <c:v>0.804298453488974</c:v>
                </c:pt>
                <c:pt idx="13">
                  <c:v>0.812286193107147</c:v>
                </c:pt>
                <c:pt idx="14">
                  <c:v>0.61264880155894996</c:v>
                </c:pt>
                <c:pt idx="15">
                  <c:v>0.881245778563161</c:v>
                </c:pt>
                <c:pt idx="16">
                  <c:v>0.90647096290894003</c:v>
                </c:pt>
                <c:pt idx="17">
                  <c:v>0.88223329271488105</c:v>
                </c:pt>
                <c:pt idx="18">
                  <c:v>0.53928165432324104</c:v>
                </c:pt>
                <c:pt idx="19">
                  <c:v>0.95146418291687296</c:v>
                </c:pt>
                <c:pt idx="20">
                  <c:v>0.60759389991524404</c:v>
                </c:pt>
                <c:pt idx="21">
                  <c:v>0.730539418683119</c:v>
                </c:pt>
                <c:pt idx="22">
                  <c:v>0.50352464628998095</c:v>
                </c:pt>
                <c:pt idx="30">
                  <c:v>0.80542428296678104</c:v>
                </c:pt>
                <c:pt idx="31">
                  <c:v>0.861012493009221</c:v>
                </c:pt>
                <c:pt idx="32">
                  <c:v>0.83335751676509695</c:v>
                </c:pt>
                <c:pt idx="33">
                  <c:v>0.82956493784492102</c:v>
                </c:pt>
                <c:pt idx="34">
                  <c:v>0.88187005176132804</c:v>
                </c:pt>
                <c:pt idx="35">
                  <c:v>0.63977726168565896</c:v>
                </c:pt>
                <c:pt idx="36">
                  <c:v>0.88481059548142804</c:v>
                </c:pt>
                <c:pt idx="37">
                  <c:v>0.82719141904646898</c:v>
                </c:pt>
              </c:numCache>
            </c:numRef>
          </c:xVal>
          <c:yVal>
            <c:numRef>
              <c:f>'2. Melt inclusion'!$Y$45:$Y$82</c:f>
              <c:numCache>
                <c:formatCode>0</c:formatCode>
                <c:ptCount val="38"/>
                <c:pt idx="0">
                  <c:v>853.43559131130496</c:v>
                </c:pt>
                <c:pt idx="1">
                  <c:v>1009.93957086176</c:v>
                </c:pt>
                <c:pt idx="2">
                  <c:v>1254.69908629467</c:v>
                </c:pt>
                <c:pt idx="3">
                  <c:v>825.92428525359401</c:v>
                </c:pt>
                <c:pt idx="4">
                  <c:v>1388.9756196134999</c:v>
                </c:pt>
                <c:pt idx="5">
                  <c:v>1357.4236498062501</c:v>
                </c:pt>
                <c:pt idx="6">
                  <c:v>859.07929012566399</c:v>
                </c:pt>
                <c:pt idx="7">
                  <c:v>823.61563153278905</c:v>
                </c:pt>
                <c:pt idx="8">
                  <c:v>1386.45177345877</c:v>
                </c:pt>
                <c:pt idx="9">
                  <c:v>988.20519119050402</c:v>
                </c:pt>
                <c:pt idx="10">
                  <c:v>1017.80040627981</c:v>
                </c:pt>
                <c:pt idx="11">
                  <c:v>439.71744002189098</c:v>
                </c:pt>
                <c:pt idx="12">
                  <c:v>669.31617845005906</c:v>
                </c:pt>
                <c:pt idx="13">
                  <c:v>1208.27728625695</c:v>
                </c:pt>
                <c:pt idx="14">
                  <c:v>0</c:v>
                </c:pt>
                <c:pt idx="15">
                  <c:v>1425.7007322549</c:v>
                </c:pt>
                <c:pt idx="16">
                  <c:v>747.70132644699697</c:v>
                </c:pt>
                <c:pt idx="17">
                  <c:v>992.88075380028499</c:v>
                </c:pt>
                <c:pt idx="18">
                  <c:v>370.27783505074302</c:v>
                </c:pt>
                <c:pt idx="19">
                  <c:v>1508.33020890699</c:v>
                </c:pt>
                <c:pt idx="20">
                  <c:v>3409.3560776397098</c:v>
                </c:pt>
                <c:pt idx="21">
                  <c:v>1232.9141886906</c:v>
                </c:pt>
                <c:pt idx="22">
                  <c:v>2583.9131170985002</c:v>
                </c:pt>
                <c:pt idx="30">
                  <c:v>299.36699822023297</c:v>
                </c:pt>
                <c:pt idx="31">
                  <c:v>247.748901600084</c:v>
                </c:pt>
                <c:pt idx="32">
                  <c:v>387.77577744689501</c:v>
                </c:pt>
                <c:pt idx="33">
                  <c:v>447.11358159524502</c:v>
                </c:pt>
                <c:pt idx="34">
                  <c:v>328.43782286642403</c:v>
                </c:pt>
                <c:pt idx="35">
                  <c:v>444.96070451066697</c:v>
                </c:pt>
                <c:pt idx="36">
                  <c:v>202.81918915746999</c:v>
                </c:pt>
                <c:pt idx="37">
                  <c:v>354.05290163801197</c:v>
                </c:pt>
              </c:numCache>
            </c:numRef>
          </c:yVal>
          <c:smooth val="0"/>
          <c:extLst>
            <c:ext xmlns:c16="http://schemas.microsoft.com/office/drawing/2014/chart" uri="{C3380CC4-5D6E-409C-BE32-E72D297353CC}">
              <c16:uniqueId val="{00000000-9697-4F6B-8A2B-F2CBECEB626C}"/>
            </c:ext>
          </c:extLst>
        </c:ser>
        <c:dLbls>
          <c:showLegendKey val="0"/>
          <c:showVal val="0"/>
          <c:showCatName val="0"/>
          <c:showSerName val="0"/>
          <c:showPercent val="0"/>
          <c:showBubbleSize val="0"/>
        </c:dLbls>
        <c:axId val="581935120"/>
        <c:axId val="581935952"/>
      </c:scatterChart>
      <c:valAx>
        <c:axId val="5819351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35952"/>
        <c:crosses val="autoZero"/>
        <c:crossBetween val="midCat"/>
      </c:valAx>
      <c:valAx>
        <c:axId val="581935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35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 Melt inclusion'!$T$45:$T$82</c:f>
              <c:numCache>
                <c:formatCode>0.00</c:formatCode>
                <c:ptCount val="38"/>
                <c:pt idx="0">
                  <c:v>0.62592907006486997</c:v>
                </c:pt>
                <c:pt idx="1">
                  <c:v>0.88181427457440997</c:v>
                </c:pt>
                <c:pt idx="2">
                  <c:v>0.81145901351465599</c:v>
                </c:pt>
                <c:pt idx="3">
                  <c:v>0.87135778096151295</c:v>
                </c:pt>
                <c:pt idx="4">
                  <c:v>0.84313370151285305</c:v>
                </c:pt>
                <c:pt idx="5">
                  <c:v>0.86332085459585095</c:v>
                </c:pt>
                <c:pt idx="6">
                  <c:v>0.84639626165180704</c:v>
                </c:pt>
                <c:pt idx="7">
                  <c:v>0.56356677174054604</c:v>
                </c:pt>
                <c:pt idx="8">
                  <c:v>0.52319218706390702</c:v>
                </c:pt>
                <c:pt idx="9">
                  <c:v>0.81109295604465603</c:v>
                </c:pt>
                <c:pt idx="10">
                  <c:v>0.79008872667679098</c:v>
                </c:pt>
                <c:pt idx="11">
                  <c:v>0.48943092493707802</c:v>
                </c:pt>
                <c:pt idx="12">
                  <c:v>0.804298453488974</c:v>
                </c:pt>
                <c:pt idx="13">
                  <c:v>0.812286193107147</c:v>
                </c:pt>
                <c:pt idx="14">
                  <c:v>0.61264880155894996</c:v>
                </c:pt>
                <c:pt idx="15">
                  <c:v>0.881245778563161</c:v>
                </c:pt>
                <c:pt idx="16">
                  <c:v>0.90647096290894003</c:v>
                </c:pt>
                <c:pt idx="17">
                  <c:v>0.88223329271488105</c:v>
                </c:pt>
                <c:pt idx="18">
                  <c:v>0.53928165432324104</c:v>
                </c:pt>
                <c:pt idx="19">
                  <c:v>0.95146418291687296</c:v>
                </c:pt>
                <c:pt idx="20">
                  <c:v>0.60759389991524404</c:v>
                </c:pt>
                <c:pt idx="21">
                  <c:v>0.730539418683119</c:v>
                </c:pt>
                <c:pt idx="22">
                  <c:v>0.50352464628998095</c:v>
                </c:pt>
                <c:pt idx="30">
                  <c:v>0.80542428296678104</c:v>
                </c:pt>
                <c:pt idx="31">
                  <c:v>0.861012493009221</c:v>
                </c:pt>
                <c:pt idx="32">
                  <c:v>0.83335751676509695</c:v>
                </c:pt>
                <c:pt idx="33">
                  <c:v>0.82956493784492102</c:v>
                </c:pt>
                <c:pt idx="34">
                  <c:v>0.88187005176132804</c:v>
                </c:pt>
                <c:pt idx="35">
                  <c:v>0.63977726168565896</c:v>
                </c:pt>
                <c:pt idx="36">
                  <c:v>0.88481059548142804</c:v>
                </c:pt>
                <c:pt idx="37">
                  <c:v>0.82719141904646898</c:v>
                </c:pt>
              </c:numCache>
            </c:numRef>
          </c:xVal>
          <c:yVal>
            <c:numRef>
              <c:f>'2. Melt inclusion'!$Y$45:$Y$82</c:f>
              <c:numCache>
                <c:formatCode>0</c:formatCode>
                <c:ptCount val="38"/>
                <c:pt idx="0">
                  <c:v>853.43559131130496</c:v>
                </c:pt>
                <c:pt idx="1">
                  <c:v>1009.93957086176</c:v>
                </c:pt>
                <c:pt idx="2">
                  <c:v>1254.69908629467</c:v>
                </c:pt>
                <c:pt idx="3">
                  <c:v>825.92428525359401</c:v>
                </c:pt>
                <c:pt idx="4">
                  <c:v>1388.9756196134999</c:v>
                </c:pt>
                <c:pt idx="5">
                  <c:v>1357.4236498062501</c:v>
                </c:pt>
                <c:pt idx="6">
                  <c:v>859.07929012566399</c:v>
                </c:pt>
                <c:pt idx="7">
                  <c:v>823.61563153278905</c:v>
                </c:pt>
                <c:pt idx="8">
                  <c:v>1386.45177345877</c:v>
                </c:pt>
                <c:pt idx="9">
                  <c:v>988.20519119050402</c:v>
                </c:pt>
                <c:pt idx="10">
                  <c:v>1017.80040627981</c:v>
                </c:pt>
                <c:pt idx="11">
                  <c:v>439.71744002189098</c:v>
                </c:pt>
                <c:pt idx="12">
                  <c:v>669.31617845005906</c:v>
                </c:pt>
                <c:pt idx="13">
                  <c:v>1208.27728625695</c:v>
                </c:pt>
                <c:pt idx="14">
                  <c:v>0</c:v>
                </c:pt>
                <c:pt idx="15">
                  <c:v>1425.7007322549</c:v>
                </c:pt>
                <c:pt idx="16">
                  <c:v>747.70132644699697</c:v>
                </c:pt>
                <c:pt idx="17">
                  <c:v>992.88075380028499</c:v>
                </c:pt>
                <c:pt idx="18">
                  <c:v>370.27783505074302</c:v>
                </c:pt>
                <c:pt idx="19">
                  <c:v>1508.33020890699</c:v>
                </c:pt>
                <c:pt idx="20">
                  <c:v>3409.3560776397098</c:v>
                </c:pt>
                <c:pt idx="21">
                  <c:v>1232.9141886906</c:v>
                </c:pt>
                <c:pt idx="22">
                  <c:v>2583.9131170985002</c:v>
                </c:pt>
                <c:pt idx="30">
                  <c:v>299.36699822023297</c:v>
                </c:pt>
                <c:pt idx="31">
                  <c:v>247.748901600084</c:v>
                </c:pt>
                <c:pt idx="32">
                  <c:v>387.77577744689501</c:v>
                </c:pt>
                <c:pt idx="33">
                  <c:v>447.11358159524502</c:v>
                </c:pt>
                <c:pt idx="34">
                  <c:v>328.43782286642403</c:v>
                </c:pt>
                <c:pt idx="35">
                  <c:v>444.96070451066697</c:v>
                </c:pt>
                <c:pt idx="36">
                  <c:v>202.81918915746999</c:v>
                </c:pt>
                <c:pt idx="37">
                  <c:v>354.05290163801197</c:v>
                </c:pt>
              </c:numCache>
            </c:numRef>
          </c:yVal>
          <c:smooth val="0"/>
          <c:extLst>
            <c:ext xmlns:c16="http://schemas.microsoft.com/office/drawing/2014/chart" uri="{C3380CC4-5D6E-409C-BE32-E72D297353CC}">
              <c16:uniqueId val="{00000000-B6B5-4F03-8A39-BF7B50AF5ED4}"/>
            </c:ext>
          </c:extLst>
        </c:ser>
        <c:dLbls>
          <c:showLegendKey val="0"/>
          <c:showVal val="0"/>
          <c:showCatName val="0"/>
          <c:showSerName val="0"/>
          <c:showPercent val="0"/>
          <c:showBubbleSize val="0"/>
        </c:dLbls>
        <c:axId val="581935120"/>
        <c:axId val="581935952"/>
      </c:scatterChart>
      <c:valAx>
        <c:axId val="5819351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35952"/>
        <c:crosses val="autoZero"/>
        <c:crossBetween val="midCat"/>
      </c:valAx>
      <c:valAx>
        <c:axId val="581935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35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130734</xdr:colOff>
      <xdr:row>1</xdr:row>
      <xdr:rowOff>171830</xdr:rowOff>
    </xdr:from>
    <xdr:to>
      <xdr:col>18</xdr:col>
      <xdr:colOff>414617</xdr:colOff>
      <xdr:row>16</xdr:row>
      <xdr:rowOff>31383</xdr:rowOff>
    </xdr:to>
    <xdr:graphicFrame macro="">
      <xdr:nvGraphicFramePr>
        <xdr:cNvPr id="2" name="Chart 1">
          <a:extLst>
            <a:ext uri="{FF2B5EF4-FFF2-40B4-BE49-F238E27FC236}">
              <a16:creationId xmlns:a16="http://schemas.microsoft.com/office/drawing/2014/main" id="{FEF119C6-5F56-B778-6A82-261833610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403413</xdr:colOff>
      <xdr:row>40</xdr:row>
      <xdr:rowOff>22411</xdr:rowOff>
    </xdr:from>
    <xdr:to>
      <xdr:col>18</xdr:col>
      <xdr:colOff>74707</xdr:colOff>
      <xdr:row>54</xdr:row>
      <xdr:rowOff>150905</xdr:rowOff>
    </xdr:to>
    <xdr:graphicFrame macro="">
      <xdr:nvGraphicFramePr>
        <xdr:cNvPr id="3" name="Chart 2">
          <a:extLst>
            <a:ext uri="{FF2B5EF4-FFF2-40B4-BE49-F238E27FC236}">
              <a16:creationId xmlns:a16="http://schemas.microsoft.com/office/drawing/2014/main" id="{52C8BCE2-34DB-40AE-80AA-AF7F4F524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403413</xdr:colOff>
      <xdr:row>35</xdr:row>
      <xdr:rowOff>22411</xdr:rowOff>
    </xdr:from>
    <xdr:to>
      <xdr:col>18</xdr:col>
      <xdr:colOff>74707</xdr:colOff>
      <xdr:row>49</xdr:row>
      <xdr:rowOff>150905</xdr:rowOff>
    </xdr:to>
    <xdr:graphicFrame macro="">
      <xdr:nvGraphicFramePr>
        <xdr:cNvPr id="2" name="Chart 1">
          <a:extLst>
            <a:ext uri="{FF2B5EF4-FFF2-40B4-BE49-F238E27FC236}">
              <a16:creationId xmlns:a16="http://schemas.microsoft.com/office/drawing/2014/main" id="{67B5CFC4-5E8D-471C-9C55-3BB0193C1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C20D1-B6C9-4437-8340-6D1DDDBAB197}">
  <dimension ref="A1:A11"/>
  <sheetViews>
    <sheetView showGridLines="0" zoomScale="130" zoomScaleNormal="130" workbookViewId="0">
      <selection activeCell="A7" sqref="A7"/>
    </sheetView>
  </sheetViews>
  <sheetFormatPr defaultRowHeight="14.5" x14ac:dyDescent="0.35"/>
  <sheetData>
    <row r="1" spans="1:1" x14ac:dyDescent="0.35">
      <c r="A1" s="100" t="s">
        <v>360</v>
      </c>
    </row>
    <row r="2" spans="1:1" x14ac:dyDescent="0.35">
      <c r="A2" s="101" t="s">
        <v>254</v>
      </c>
    </row>
    <row r="3" spans="1:1" x14ac:dyDescent="0.35">
      <c r="A3" s="101" t="s">
        <v>331</v>
      </c>
    </row>
    <row r="4" spans="1:1" x14ac:dyDescent="0.35">
      <c r="A4" s="101" t="s">
        <v>330</v>
      </c>
    </row>
    <row r="5" spans="1:1" x14ac:dyDescent="0.35">
      <c r="A5" s="101" t="s">
        <v>333</v>
      </c>
    </row>
    <row r="6" spans="1:1" x14ac:dyDescent="0.35">
      <c r="A6" s="101" t="s">
        <v>336</v>
      </c>
    </row>
    <row r="7" spans="1:1" x14ac:dyDescent="0.35">
      <c r="A7" s="1"/>
    </row>
    <row r="8" spans="1:1" ht="15.5" x14ac:dyDescent="0.35">
      <c r="A8" s="127" t="s">
        <v>507</v>
      </c>
    </row>
    <row r="9" spans="1:1" ht="15.5" x14ac:dyDescent="0.35">
      <c r="A9" s="127" t="s">
        <v>508</v>
      </c>
    </row>
    <row r="10" spans="1:1" x14ac:dyDescent="0.35">
      <c r="A10" s="1"/>
    </row>
    <row r="11" spans="1:1" x14ac:dyDescent="0.35">
      <c r="A1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C97E8-A175-4B78-8C62-6B3FC2B5976D}">
  <dimension ref="A1:D18"/>
  <sheetViews>
    <sheetView showGridLines="0" workbookViewId="0">
      <selection activeCell="A19" sqref="A19"/>
    </sheetView>
  </sheetViews>
  <sheetFormatPr defaultRowHeight="14.5" x14ac:dyDescent="0.35"/>
  <cols>
    <col min="1" max="1" width="10.453125" customWidth="1"/>
    <col min="3" max="3" width="11.7265625" customWidth="1"/>
    <col min="4" max="4" width="71" customWidth="1"/>
  </cols>
  <sheetData>
    <row r="1" spans="1:4" x14ac:dyDescent="0.35">
      <c r="A1" t="s">
        <v>507</v>
      </c>
    </row>
    <row r="2" spans="1:4" x14ac:dyDescent="0.35">
      <c r="A2" t="s">
        <v>508</v>
      </c>
    </row>
    <row r="3" spans="1:4" ht="15" thickBot="1" x14ac:dyDescent="0.4">
      <c r="A3" s="1" t="s">
        <v>254</v>
      </c>
    </row>
    <row r="4" spans="1:4" x14ac:dyDescent="0.35">
      <c r="A4" s="39" t="s">
        <v>235</v>
      </c>
      <c r="B4" s="39" t="s">
        <v>0</v>
      </c>
      <c r="C4" s="39" t="s">
        <v>236</v>
      </c>
      <c r="D4" s="39" t="s">
        <v>116</v>
      </c>
    </row>
    <row r="5" spans="1:4" x14ac:dyDescent="0.35">
      <c r="A5" s="2" t="s">
        <v>237</v>
      </c>
      <c r="B5" s="2" t="s">
        <v>34</v>
      </c>
      <c r="C5" s="2">
        <v>1977</v>
      </c>
      <c r="D5" s="2" t="s">
        <v>242</v>
      </c>
    </row>
    <row r="6" spans="1:4" x14ac:dyDescent="0.35">
      <c r="A6" s="2" t="s">
        <v>238</v>
      </c>
      <c r="B6" s="2" t="s">
        <v>34</v>
      </c>
      <c r="C6" s="2">
        <v>1977</v>
      </c>
      <c r="D6" s="2" t="s">
        <v>242</v>
      </c>
    </row>
    <row r="7" spans="1:4" x14ac:dyDescent="0.35">
      <c r="A7" s="2" t="s">
        <v>280</v>
      </c>
      <c r="B7" s="2" t="s">
        <v>34</v>
      </c>
      <c r="C7" s="2">
        <v>1977</v>
      </c>
      <c r="D7" s="2" t="s">
        <v>242</v>
      </c>
    </row>
    <row r="8" spans="1:4" x14ac:dyDescent="0.35">
      <c r="A8" s="2" t="s">
        <v>240</v>
      </c>
      <c r="B8" s="2" t="s">
        <v>34</v>
      </c>
      <c r="C8" s="2">
        <v>1977</v>
      </c>
      <c r="D8" s="2" t="s">
        <v>242</v>
      </c>
    </row>
    <row r="9" spans="1:4" x14ac:dyDescent="0.35">
      <c r="A9" s="2" t="s">
        <v>279</v>
      </c>
      <c r="B9" s="2" t="s">
        <v>34</v>
      </c>
      <c r="C9" s="2">
        <v>1977</v>
      </c>
      <c r="D9" s="2" t="s">
        <v>242</v>
      </c>
    </row>
    <row r="10" spans="1:4" x14ac:dyDescent="0.35">
      <c r="A10" s="2" t="s">
        <v>241</v>
      </c>
      <c r="B10" s="2" t="s">
        <v>34</v>
      </c>
      <c r="C10" s="2">
        <v>1977</v>
      </c>
      <c r="D10" s="2" t="s">
        <v>243</v>
      </c>
    </row>
    <row r="11" spans="1:4" x14ac:dyDescent="0.35">
      <c r="A11" s="2" t="s">
        <v>283</v>
      </c>
      <c r="B11" s="2" t="s">
        <v>159</v>
      </c>
      <c r="C11" s="2" t="s">
        <v>250</v>
      </c>
      <c r="D11" s="2" t="s">
        <v>253</v>
      </c>
    </row>
    <row r="12" spans="1:4" x14ac:dyDescent="0.35">
      <c r="A12" s="2" t="s">
        <v>284</v>
      </c>
      <c r="B12" s="2" t="s">
        <v>159</v>
      </c>
      <c r="C12" s="2" t="s">
        <v>250</v>
      </c>
      <c r="D12" s="2" t="s">
        <v>253</v>
      </c>
    </row>
    <row r="13" spans="1:4" x14ac:dyDescent="0.35">
      <c r="A13" s="2" t="s">
        <v>285</v>
      </c>
      <c r="B13" s="2" t="s">
        <v>159</v>
      </c>
      <c r="C13" s="2" t="s">
        <v>250</v>
      </c>
      <c r="D13" s="2" t="s">
        <v>253</v>
      </c>
    </row>
    <row r="14" spans="1:4" x14ac:dyDescent="0.35">
      <c r="A14" s="2" t="s">
        <v>286</v>
      </c>
      <c r="B14" s="2" t="s">
        <v>159</v>
      </c>
      <c r="C14" s="2" t="s">
        <v>251</v>
      </c>
      <c r="D14" s="2" t="s">
        <v>253</v>
      </c>
    </row>
    <row r="15" spans="1:4" x14ac:dyDescent="0.35">
      <c r="A15" s="2" t="s">
        <v>287</v>
      </c>
      <c r="B15" s="2" t="s">
        <v>159</v>
      </c>
      <c r="C15" s="2" t="s">
        <v>251</v>
      </c>
      <c r="D15" s="2" t="s">
        <v>253</v>
      </c>
    </row>
    <row r="16" spans="1:4" x14ac:dyDescent="0.35">
      <c r="A16" s="2" t="s">
        <v>288</v>
      </c>
      <c r="B16" s="2" t="s">
        <v>159</v>
      </c>
      <c r="C16" s="2" t="s">
        <v>252</v>
      </c>
      <c r="D16" s="2" t="s">
        <v>253</v>
      </c>
    </row>
    <row r="17" spans="1:4" ht="15" thickBot="1" x14ac:dyDescent="0.4">
      <c r="A17" s="40" t="s">
        <v>289</v>
      </c>
      <c r="B17" s="40" t="s">
        <v>159</v>
      </c>
      <c r="C17" s="40" t="s">
        <v>252</v>
      </c>
      <c r="D17" s="40" t="s">
        <v>253</v>
      </c>
    </row>
    <row r="18" spans="1:4" x14ac:dyDescent="0.35">
      <c r="A18" s="2" t="s">
        <v>468</v>
      </c>
      <c r="B18" s="2"/>
      <c r="C18" s="2"/>
      <c r="D18"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FE87-219B-49E0-B86E-596449B32EE1}">
  <dimension ref="A1:FY262"/>
  <sheetViews>
    <sheetView showGridLines="0" zoomScale="85" zoomScaleNormal="85" workbookViewId="0">
      <pane xSplit="1" ySplit="5" topLeftCell="K56" activePane="bottomRight" state="frozen"/>
      <selection pane="topRight" activeCell="B1" sqref="B1"/>
      <selection pane="bottomLeft" activeCell="A4" sqref="A4"/>
      <selection pane="bottomRight" activeCell="A5" sqref="A5:XFD67"/>
    </sheetView>
  </sheetViews>
  <sheetFormatPr defaultRowHeight="14.5" x14ac:dyDescent="0.35"/>
  <cols>
    <col min="1" max="1" width="18.54296875" customWidth="1"/>
    <col min="2" max="2" width="10.54296875" customWidth="1"/>
    <col min="3" max="3" width="19.08984375" customWidth="1"/>
    <col min="4" max="4" width="12.81640625" customWidth="1"/>
    <col min="5" max="5" width="12.26953125" customWidth="1"/>
    <col min="6" max="6" width="14.08984375" customWidth="1"/>
    <col min="7" max="7" width="8.26953125" customWidth="1"/>
    <col min="8" max="8" width="6.26953125" customWidth="1"/>
    <col min="9" max="9" width="17" customWidth="1"/>
    <col min="10" max="10" width="5.81640625" customWidth="1"/>
    <col min="22" max="23" width="8.81640625" style="26"/>
    <col min="24" max="24" width="8.81640625" style="25"/>
    <col min="25" max="25" width="8.81640625" style="26"/>
    <col min="26" max="26" width="8.81640625" style="25"/>
    <col min="27" max="27" width="8.81640625" style="26"/>
    <col min="28" max="28" width="7.26953125" style="26" customWidth="1"/>
    <col min="29" max="30" width="11.26953125" style="26" customWidth="1"/>
    <col min="31" max="31" width="8.81640625" style="25"/>
    <col min="33" max="33" width="8.81640625" style="26"/>
    <col min="34" max="34" width="8.81640625" style="25"/>
    <col min="46" max="47" width="8.81640625" style="26"/>
    <col min="48" max="48" width="8.81640625" style="25"/>
    <col min="49" max="49" width="11.26953125" style="26" customWidth="1"/>
    <col min="50" max="50" width="8.81640625" style="26"/>
    <col min="51" max="51" width="6.453125" style="26" customWidth="1"/>
    <col min="52" max="53" width="10.26953125" style="26" customWidth="1"/>
    <col min="54" max="54" width="9.26953125" customWidth="1"/>
    <col min="55" max="55" width="15.7265625" customWidth="1"/>
    <col min="56" max="56" width="8.81640625" style="26"/>
    <col min="57" max="57" width="8.81640625" style="25"/>
    <col min="58" max="58" width="13.26953125" style="25" customWidth="1"/>
    <col min="59" max="59" width="6.7265625" style="25" customWidth="1"/>
    <col min="60" max="60" width="12" customWidth="1"/>
    <col min="62" max="62" width="16.54296875" style="2" customWidth="1"/>
    <col min="63" max="63" width="18.26953125" customWidth="1"/>
    <col min="64" max="64" width="6" style="4" customWidth="1"/>
    <col min="65" max="65" width="14.7265625" customWidth="1"/>
    <col min="66" max="66" width="7.26953125" customWidth="1"/>
    <col min="67" max="67" width="12.81640625" customWidth="1"/>
    <col min="68" max="68" width="6.26953125" customWidth="1"/>
    <col min="69" max="69" width="14.81640625" customWidth="1"/>
    <col min="71" max="71" width="11.81640625" customWidth="1"/>
    <col min="73" max="73" width="11.7265625" customWidth="1"/>
    <col min="75" max="75" width="14.26953125" customWidth="1"/>
    <col min="77" max="77" width="11.54296875" customWidth="1"/>
    <col min="79" max="79" width="10.26953125" customWidth="1"/>
    <col min="81" max="81" width="14" style="74" customWidth="1"/>
    <col min="82" max="82" width="8.81640625" style="74" customWidth="1"/>
    <col min="83" max="83" width="8" style="74" customWidth="1"/>
    <col min="94" max="94" width="9.54296875" style="26" customWidth="1"/>
    <col min="95" max="95" width="10.453125" style="26" customWidth="1"/>
    <col min="96" max="96" width="11" style="4" bestFit="1" customWidth="1"/>
    <col min="99" max="99" width="10" style="26" customWidth="1"/>
    <col min="110" max="110" width="8.81640625" style="26"/>
    <col min="111" max="111" width="9.08984375" style="26"/>
    <col min="113" max="113" width="8.81640625" style="26"/>
    <col min="115" max="115" width="11.26953125" customWidth="1"/>
    <col min="121" max="121" width="15" customWidth="1"/>
    <col min="127" max="127" width="11.7265625" customWidth="1"/>
    <col min="128" max="128" width="16.453125" customWidth="1"/>
    <col min="130" max="130" width="10.54296875" customWidth="1"/>
    <col min="132" max="132" width="14.54296875" style="26" customWidth="1"/>
    <col min="133" max="133" width="15" style="26" customWidth="1"/>
    <col min="134" max="134" width="11.26953125" customWidth="1"/>
    <col min="135" max="135" width="18.7265625" style="26" customWidth="1"/>
    <col min="136" max="136" width="9.26953125" style="25"/>
    <col min="138" max="138" width="12.453125" customWidth="1"/>
    <col min="139" max="139" width="11.7265625" customWidth="1"/>
    <col min="140" max="140" width="11" customWidth="1"/>
    <col min="141" max="141" width="15.26953125" customWidth="1"/>
    <col min="142" max="142" width="15.54296875" customWidth="1"/>
    <col min="143" max="143" width="73.7265625" customWidth="1"/>
  </cols>
  <sheetData>
    <row r="1" spans="1:179" x14ac:dyDescent="0.35">
      <c r="A1" t="s">
        <v>507</v>
      </c>
    </row>
    <row r="2" spans="1:179" x14ac:dyDescent="0.35">
      <c r="A2" t="s">
        <v>508</v>
      </c>
    </row>
    <row r="3" spans="1:179" ht="15" thickBot="1" x14ac:dyDescent="0.4">
      <c r="A3" s="1" t="s">
        <v>331</v>
      </c>
      <c r="B3" s="1"/>
      <c r="C3" s="1"/>
      <c r="D3" s="1"/>
      <c r="CD3" s="106"/>
      <c r="CE3" s="106"/>
    </row>
    <row r="4" spans="1:179" ht="17.5" x14ac:dyDescent="0.45">
      <c r="A4" s="8"/>
      <c r="B4" s="8"/>
      <c r="C4" s="8"/>
      <c r="D4" s="8"/>
      <c r="E4" s="8"/>
      <c r="F4" s="8"/>
      <c r="G4" s="86"/>
      <c r="H4" s="91"/>
      <c r="I4" s="8"/>
      <c r="J4" s="18"/>
      <c r="K4" s="128" t="s">
        <v>39</v>
      </c>
      <c r="L4" s="128"/>
      <c r="M4" s="128"/>
      <c r="N4" s="128"/>
      <c r="O4" s="128"/>
      <c r="P4" s="128"/>
      <c r="Q4" s="128"/>
      <c r="R4" s="128"/>
      <c r="S4" s="128"/>
      <c r="T4" s="128"/>
      <c r="U4" s="128"/>
      <c r="V4" s="128"/>
      <c r="W4" s="128"/>
      <c r="X4" s="128"/>
      <c r="Y4" s="128"/>
      <c r="Z4" s="129"/>
      <c r="AA4" s="128" t="s">
        <v>38</v>
      </c>
      <c r="AB4" s="128"/>
      <c r="AC4" s="128"/>
      <c r="AD4" s="128"/>
      <c r="AE4" s="128"/>
      <c r="AF4" s="128"/>
      <c r="AG4" s="128"/>
      <c r="AH4" s="129"/>
      <c r="AI4" s="130" t="s">
        <v>302</v>
      </c>
      <c r="AJ4" s="131"/>
      <c r="AK4" s="131"/>
      <c r="AL4" s="131"/>
      <c r="AM4" s="131"/>
      <c r="AN4" s="131"/>
      <c r="AO4" s="131"/>
      <c r="AP4" s="131"/>
      <c r="AQ4" s="131"/>
      <c r="AR4" s="131"/>
      <c r="AS4" s="131"/>
      <c r="AT4" s="131"/>
      <c r="AU4" s="131"/>
      <c r="AV4" s="131"/>
      <c r="AW4" s="131"/>
      <c r="AX4" s="131"/>
      <c r="AY4" s="131"/>
      <c r="AZ4" s="131"/>
      <c r="BA4" s="131"/>
      <c r="BB4" s="131"/>
      <c r="BC4" s="131"/>
      <c r="BD4" s="131"/>
      <c r="BE4" s="132"/>
      <c r="BF4" s="88" t="s">
        <v>291</v>
      </c>
      <c r="BG4" s="88"/>
      <c r="BH4" s="23"/>
      <c r="BI4" s="23"/>
      <c r="BJ4" s="89"/>
      <c r="BK4" s="23"/>
      <c r="BL4" s="29"/>
      <c r="BM4" s="23"/>
      <c r="BN4" s="23"/>
      <c r="BO4" s="23"/>
      <c r="BP4" s="23"/>
      <c r="BQ4" s="23"/>
      <c r="BR4" s="23"/>
      <c r="BS4" s="23"/>
      <c r="BT4" s="23"/>
      <c r="BU4" s="23"/>
      <c r="BV4" s="23"/>
      <c r="BW4" s="23"/>
      <c r="BX4" s="23"/>
      <c r="BY4" s="23"/>
      <c r="BZ4" s="23"/>
      <c r="CA4" s="23"/>
      <c r="CB4" s="38"/>
      <c r="CC4" s="107" t="s">
        <v>456</v>
      </c>
      <c r="CE4" s="108"/>
      <c r="CF4" s="23" t="s">
        <v>18</v>
      </c>
      <c r="CG4" s="22"/>
      <c r="CH4" s="22"/>
      <c r="CI4" s="22"/>
      <c r="CJ4" s="22"/>
      <c r="CK4" s="22"/>
      <c r="CL4" s="22"/>
      <c r="CM4" s="22"/>
      <c r="CN4" s="22"/>
      <c r="CO4" s="22"/>
      <c r="CP4" s="28"/>
      <c r="CQ4" s="28"/>
      <c r="CR4" s="29"/>
      <c r="CS4" s="22"/>
      <c r="CT4" s="22"/>
      <c r="CU4" s="93"/>
      <c r="CV4" s="23" t="s">
        <v>303</v>
      </c>
      <c r="CW4" s="22"/>
      <c r="CX4" s="22"/>
      <c r="CY4" s="22"/>
      <c r="CZ4" s="22"/>
      <c r="DA4" s="22"/>
      <c r="DB4" s="22"/>
      <c r="DC4" s="22"/>
      <c r="DD4" s="22"/>
      <c r="DE4" s="22"/>
      <c r="DF4" s="28"/>
      <c r="DG4" s="28"/>
      <c r="DH4" s="22"/>
      <c r="DI4" s="28"/>
      <c r="DJ4" s="22"/>
      <c r="DK4" s="41"/>
      <c r="DL4" s="17" t="s">
        <v>19</v>
      </c>
      <c r="DM4" s="8"/>
      <c r="DN4" s="8"/>
      <c r="DO4" s="8"/>
      <c r="DP4" s="8"/>
      <c r="DQ4" s="54"/>
      <c r="DR4" s="17" t="s">
        <v>20</v>
      </c>
      <c r="DS4" s="8"/>
      <c r="DT4" s="8"/>
      <c r="DU4" s="8"/>
      <c r="DV4" s="8"/>
      <c r="DW4" s="18"/>
      <c r="DX4" s="17" t="s">
        <v>26</v>
      </c>
      <c r="DY4" s="8"/>
      <c r="DZ4" s="8"/>
      <c r="EA4" s="8"/>
      <c r="EB4" s="19"/>
      <c r="EC4" s="19"/>
      <c r="ED4" s="8"/>
      <c r="EE4" s="19"/>
      <c r="EF4" s="120"/>
      <c r="EG4" s="20"/>
      <c r="EH4" s="17" t="s">
        <v>24</v>
      </c>
      <c r="EI4" s="8"/>
      <c r="EJ4" s="8"/>
      <c r="EK4" s="8"/>
      <c r="EL4" s="8"/>
      <c r="EM4" s="64"/>
    </row>
    <row r="5" spans="1:179" ht="17.5" x14ac:dyDescent="0.45">
      <c r="A5" s="5" t="s">
        <v>2</v>
      </c>
      <c r="B5" s="5" t="s">
        <v>0</v>
      </c>
      <c r="C5" s="5" t="s">
        <v>116</v>
      </c>
      <c r="D5" s="5" t="s">
        <v>40</v>
      </c>
      <c r="E5" s="6" t="s">
        <v>306</v>
      </c>
      <c r="F5" s="6" t="s">
        <v>339</v>
      </c>
      <c r="G5" s="90" t="s">
        <v>23</v>
      </c>
      <c r="H5" s="90" t="s">
        <v>1</v>
      </c>
      <c r="I5" s="6" t="s">
        <v>338</v>
      </c>
      <c r="J5" s="87" t="s">
        <v>1</v>
      </c>
      <c r="K5" s="6" t="s">
        <v>6</v>
      </c>
      <c r="L5" s="6" t="s">
        <v>7</v>
      </c>
      <c r="M5" s="6" t="s">
        <v>8</v>
      </c>
      <c r="N5" s="6" t="s">
        <v>21</v>
      </c>
      <c r="O5" s="6" t="s">
        <v>22</v>
      </c>
      <c r="P5" s="6" t="s">
        <v>3</v>
      </c>
      <c r="Q5" s="6" t="s">
        <v>4</v>
      </c>
      <c r="R5" s="6" t="s">
        <v>5</v>
      </c>
      <c r="S5" s="6" t="s">
        <v>10</v>
      </c>
      <c r="T5" s="6" t="s">
        <v>11</v>
      </c>
      <c r="U5" s="6" t="s">
        <v>12</v>
      </c>
      <c r="V5" s="16" t="s">
        <v>13</v>
      </c>
      <c r="W5" s="16" t="s">
        <v>14</v>
      </c>
      <c r="X5" s="7" t="s">
        <v>15</v>
      </c>
      <c r="Y5" s="16" t="s">
        <v>16</v>
      </c>
      <c r="Z5" s="21" t="s">
        <v>194</v>
      </c>
      <c r="AA5" s="16" t="s">
        <v>346</v>
      </c>
      <c r="AB5" s="16" t="s">
        <v>347</v>
      </c>
      <c r="AC5" s="16" t="s">
        <v>348</v>
      </c>
      <c r="AD5" s="16" t="s">
        <v>435</v>
      </c>
      <c r="AE5" s="7" t="s">
        <v>484</v>
      </c>
      <c r="AF5" s="6" t="s">
        <v>437</v>
      </c>
      <c r="AG5" s="16" t="s">
        <v>350</v>
      </c>
      <c r="AH5" s="21" t="s">
        <v>349</v>
      </c>
      <c r="AI5" s="24" t="s">
        <v>6</v>
      </c>
      <c r="AJ5" s="6" t="s">
        <v>7</v>
      </c>
      <c r="AK5" s="6" t="s">
        <v>8</v>
      </c>
      <c r="AL5" s="6" t="s">
        <v>21</v>
      </c>
      <c r="AM5" s="6" t="s">
        <v>22</v>
      </c>
      <c r="AN5" s="6" t="s">
        <v>3</v>
      </c>
      <c r="AO5" s="6" t="s">
        <v>4</v>
      </c>
      <c r="AP5" s="6" t="s">
        <v>5</v>
      </c>
      <c r="AQ5" s="6" t="s">
        <v>10</v>
      </c>
      <c r="AR5" s="6" t="s">
        <v>11</v>
      </c>
      <c r="AS5" s="6" t="s">
        <v>12</v>
      </c>
      <c r="AT5" s="16" t="s">
        <v>13</v>
      </c>
      <c r="AU5" s="16" t="s">
        <v>14</v>
      </c>
      <c r="AV5" s="7" t="s">
        <v>15</v>
      </c>
      <c r="AW5" s="16" t="s">
        <v>16</v>
      </c>
      <c r="AX5" s="16" t="s">
        <v>332</v>
      </c>
      <c r="AY5" s="16" t="s">
        <v>278</v>
      </c>
      <c r="AZ5" s="16" t="s">
        <v>337</v>
      </c>
      <c r="BA5" s="16" t="s">
        <v>435</v>
      </c>
      <c r="BB5" s="6" t="s">
        <v>484</v>
      </c>
      <c r="BC5" s="6" t="s">
        <v>437</v>
      </c>
      <c r="BD5" s="16" t="s">
        <v>36</v>
      </c>
      <c r="BE5" s="21" t="s">
        <v>37</v>
      </c>
      <c r="BF5" s="7" t="s">
        <v>351</v>
      </c>
      <c r="BG5" s="7" t="s">
        <v>1</v>
      </c>
      <c r="BH5" s="6" t="s">
        <v>352</v>
      </c>
      <c r="BI5" s="6" t="s">
        <v>1</v>
      </c>
      <c r="BJ5" s="6" t="s">
        <v>438</v>
      </c>
      <c r="BK5" s="6" t="s">
        <v>439</v>
      </c>
      <c r="BL5" s="16" t="s">
        <v>1</v>
      </c>
      <c r="BM5" s="6" t="s">
        <v>440</v>
      </c>
      <c r="BN5" s="6" t="s">
        <v>1</v>
      </c>
      <c r="BO5" s="6" t="s">
        <v>441</v>
      </c>
      <c r="BP5" s="6" t="s">
        <v>1</v>
      </c>
      <c r="BQ5" s="6" t="s">
        <v>442</v>
      </c>
      <c r="BR5" s="6" t="s">
        <v>1</v>
      </c>
      <c r="BS5" s="6" t="s">
        <v>443</v>
      </c>
      <c r="BT5" s="6" t="s">
        <v>1</v>
      </c>
      <c r="BU5" s="6" t="s">
        <v>444</v>
      </c>
      <c r="BV5" s="6" t="s">
        <v>1</v>
      </c>
      <c r="BW5" s="6" t="s">
        <v>445</v>
      </c>
      <c r="BX5" s="6" t="s">
        <v>1</v>
      </c>
      <c r="BY5" s="6" t="s">
        <v>446</v>
      </c>
      <c r="BZ5" s="6" t="s">
        <v>1</v>
      </c>
      <c r="CA5" s="6" t="s">
        <v>447</v>
      </c>
      <c r="CB5" s="9" t="s">
        <v>1</v>
      </c>
      <c r="CC5" s="109" t="s">
        <v>451</v>
      </c>
      <c r="CD5" s="109" t="s">
        <v>36</v>
      </c>
      <c r="CE5" s="110" t="s">
        <v>37</v>
      </c>
      <c r="CF5" s="6" t="s">
        <v>6</v>
      </c>
      <c r="CG5" s="6" t="s">
        <v>7</v>
      </c>
      <c r="CH5" s="6" t="s">
        <v>8</v>
      </c>
      <c r="CI5" s="6" t="s">
        <v>9</v>
      </c>
      <c r="CJ5" s="6" t="s">
        <v>3</v>
      </c>
      <c r="CK5" s="6" t="s">
        <v>4</v>
      </c>
      <c r="CL5" s="6" t="s">
        <v>5</v>
      </c>
      <c r="CM5" s="6" t="s">
        <v>448</v>
      </c>
      <c r="CN5" s="6" t="s">
        <v>11</v>
      </c>
      <c r="CO5" s="6" t="s">
        <v>12</v>
      </c>
      <c r="CP5" s="16" t="s">
        <v>13</v>
      </c>
      <c r="CQ5" s="16" t="s">
        <v>449</v>
      </c>
      <c r="CR5" s="16" t="s">
        <v>450</v>
      </c>
      <c r="CS5" s="6" t="s">
        <v>14</v>
      </c>
      <c r="CT5" s="6" t="s">
        <v>15</v>
      </c>
      <c r="CU5" s="58" t="s">
        <v>16</v>
      </c>
      <c r="CV5" s="6" t="s">
        <v>6</v>
      </c>
      <c r="CW5" s="6" t="s">
        <v>7</v>
      </c>
      <c r="CX5" s="6" t="s">
        <v>8</v>
      </c>
      <c r="CY5" s="6" t="s">
        <v>9</v>
      </c>
      <c r="CZ5" s="6" t="s">
        <v>3</v>
      </c>
      <c r="DA5" s="6" t="s">
        <v>4</v>
      </c>
      <c r="DB5" s="6" t="s">
        <v>5</v>
      </c>
      <c r="DC5" s="6" t="s">
        <v>10</v>
      </c>
      <c r="DD5" s="6" t="s">
        <v>11</v>
      </c>
      <c r="DE5" s="6" t="s">
        <v>12</v>
      </c>
      <c r="DF5" s="16" t="s">
        <v>13</v>
      </c>
      <c r="DG5" s="16" t="s">
        <v>276</v>
      </c>
      <c r="DH5" s="6" t="s">
        <v>277</v>
      </c>
      <c r="DI5" s="16" t="s">
        <v>14</v>
      </c>
      <c r="DJ5" s="6" t="s">
        <v>15</v>
      </c>
      <c r="DK5" s="58" t="s">
        <v>16</v>
      </c>
      <c r="DL5" s="6" t="s">
        <v>6</v>
      </c>
      <c r="DM5" s="6" t="s">
        <v>9</v>
      </c>
      <c r="DN5" s="6" t="s">
        <v>3</v>
      </c>
      <c r="DO5" s="6" t="s">
        <v>4</v>
      </c>
      <c r="DP5" s="6" t="s">
        <v>5</v>
      </c>
      <c r="DQ5" s="9" t="s">
        <v>17</v>
      </c>
      <c r="DR5" s="6" t="s">
        <v>6</v>
      </c>
      <c r="DS5" s="6" t="s">
        <v>9</v>
      </c>
      <c r="DT5" s="6" t="s">
        <v>3</v>
      </c>
      <c r="DU5" s="6" t="s">
        <v>4</v>
      </c>
      <c r="DV5" s="6" t="s">
        <v>5</v>
      </c>
      <c r="DW5" s="9" t="s">
        <v>17</v>
      </c>
      <c r="DX5" s="6" t="s">
        <v>27</v>
      </c>
      <c r="DY5" s="6" t="s">
        <v>28</v>
      </c>
      <c r="DZ5" s="6" t="s">
        <v>29</v>
      </c>
      <c r="EA5" s="6" t="s">
        <v>30</v>
      </c>
      <c r="EB5" s="16" t="s">
        <v>310</v>
      </c>
      <c r="EC5" s="16" t="s">
        <v>311</v>
      </c>
      <c r="ED5" s="6" t="s">
        <v>312</v>
      </c>
      <c r="EE5" s="16" t="s">
        <v>31</v>
      </c>
      <c r="EF5" s="7" t="s">
        <v>32</v>
      </c>
      <c r="EG5" s="21" t="s">
        <v>33</v>
      </c>
      <c r="EH5" s="6" t="s">
        <v>25</v>
      </c>
      <c r="EI5" s="6" t="s">
        <v>312</v>
      </c>
      <c r="EJ5" s="6" t="s">
        <v>313</v>
      </c>
      <c r="EK5" s="16" t="s">
        <v>314</v>
      </c>
      <c r="EL5" s="58" t="s">
        <v>315</v>
      </c>
      <c r="EM5" s="65" t="s">
        <v>35</v>
      </c>
      <c r="EO5" s="2"/>
      <c r="EP5" s="2"/>
      <c r="EQ5" s="2"/>
      <c r="ER5" s="2"/>
      <c r="ES5" s="2"/>
      <c r="ET5" s="2"/>
      <c r="EU5" s="2"/>
      <c r="EV5" s="2"/>
      <c r="EW5" s="2"/>
      <c r="EX5" s="2"/>
      <c r="EY5" s="2"/>
      <c r="EZ5" s="2"/>
      <c r="FA5" s="2"/>
      <c r="FB5" s="2"/>
      <c r="FC5" s="2"/>
      <c r="FD5" s="2"/>
      <c r="FE5" s="2"/>
      <c r="FF5" s="2"/>
      <c r="FG5" s="2"/>
      <c r="FH5" s="2"/>
      <c r="FI5" s="2"/>
      <c r="FJ5" s="2"/>
      <c r="FK5" s="2"/>
    </row>
    <row r="6" spans="1:179" x14ac:dyDescent="0.35">
      <c r="A6" s="36" t="s">
        <v>309</v>
      </c>
      <c r="B6" s="1"/>
      <c r="C6" s="1"/>
      <c r="D6" s="1"/>
      <c r="E6" s="67"/>
      <c r="F6" s="67"/>
      <c r="G6" s="71"/>
      <c r="H6" s="92"/>
      <c r="I6" s="67"/>
      <c r="J6" s="35"/>
      <c r="K6" s="30"/>
      <c r="L6" s="30"/>
      <c r="M6" s="30"/>
      <c r="N6" s="30"/>
      <c r="O6" s="30"/>
      <c r="P6" s="30"/>
      <c r="Q6" s="30"/>
      <c r="R6" s="30"/>
      <c r="S6" s="30"/>
      <c r="T6" s="30"/>
      <c r="U6" s="30"/>
      <c r="V6" s="32"/>
      <c r="W6" s="32"/>
      <c r="X6" s="33"/>
      <c r="Y6" s="32"/>
      <c r="Z6" s="34"/>
      <c r="AA6" s="32"/>
      <c r="AB6" s="32"/>
      <c r="AC6" s="32"/>
      <c r="AD6" s="32"/>
      <c r="AE6" s="33"/>
      <c r="AF6" s="30"/>
      <c r="AG6" s="32"/>
      <c r="AH6" s="34"/>
      <c r="AI6" s="31"/>
      <c r="AJ6" s="30"/>
      <c r="AK6" s="30"/>
      <c r="AL6" s="30"/>
      <c r="AM6" s="30"/>
      <c r="AN6" s="30"/>
      <c r="AO6" s="30"/>
      <c r="AP6" s="30"/>
      <c r="AQ6" s="30"/>
      <c r="AR6" s="30"/>
      <c r="AS6" s="30"/>
      <c r="AT6" s="32"/>
      <c r="AU6" s="32"/>
      <c r="AV6" s="33"/>
      <c r="AW6" s="32"/>
      <c r="AX6" s="32"/>
      <c r="AY6" s="32"/>
      <c r="AZ6" s="32"/>
      <c r="BA6" s="32"/>
      <c r="BB6" s="30"/>
      <c r="BC6" s="30"/>
      <c r="BD6" s="32"/>
      <c r="BE6" s="34"/>
      <c r="BF6" s="33"/>
      <c r="BG6" s="33"/>
      <c r="BH6" s="30"/>
      <c r="BI6" s="30"/>
      <c r="BJ6" s="30"/>
      <c r="BK6" s="30"/>
      <c r="BL6" s="32"/>
      <c r="BM6" s="30"/>
      <c r="BN6" s="30"/>
      <c r="BO6" s="30"/>
      <c r="BP6" s="30"/>
      <c r="BQ6" s="30"/>
      <c r="BR6" s="30"/>
      <c r="BS6" s="30"/>
      <c r="BT6" s="30"/>
      <c r="BU6" s="30"/>
      <c r="BV6" s="30"/>
      <c r="BW6" s="30"/>
      <c r="BX6" s="30"/>
      <c r="BY6" s="30"/>
      <c r="BZ6" s="30"/>
      <c r="CA6" s="30"/>
      <c r="CB6" s="35"/>
      <c r="CC6" s="111"/>
      <c r="CD6" s="112"/>
      <c r="CE6" s="113"/>
      <c r="CF6" s="30"/>
      <c r="CG6" s="30"/>
      <c r="CH6" s="30"/>
      <c r="CI6" s="30"/>
      <c r="CJ6" s="30"/>
      <c r="CK6" s="30"/>
      <c r="CL6" s="30"/>
      <c r="CM6" s="30"/>
      <c r="CN6" s="30"/>
      <c r="CO6" s="30"/>
      <c r="CP6" s="32"/>
      <c r="CQ6" s="32"/>
      <c r="CR6" s="32"/>
      <c r="CS6" s="30"/>
      <c r="CT6" s="30"/>
      <c r="CU6" s="59"/>
      <c r="CV6" s="30"/>
      <c r="CW6" s="30"/>
      <c r="CX6" s="30"/>
      <c r="CY6" s="30"/>
      <c r="CZ6" s="30"/>
      <c r="DA6" s="30"/>
      <c r="DB6" s="30"/>
      <c r="DC6" s="30"/>
      <c r="DD6" s="30"/>
      <c r="DE6" s="30"/>
      <c r="DF6" s="32"/>
      <c r="DG6" s="32"/>
      <c r="DH6" s="30"/>
      <c r="DI6" s="32"/>
      <c r="DJ6" s="30"/>
      <c r="DK6" s="59"/>
      <c r="DL6" s="30"/>
      <c r="DM6" s="30"/>
      <c r="DN6" s="30"/>
      <c r="DO6" s="30"/>
      <c r="DP6" s="30"/>
      <c r="DQ6" s="35"/>
      <c r="DR6" s="30"/>
      <c r="DS6" s="30"/>
      <c r="DT6" s="30"/>
      <c r="DU6" s="30"/>
      <c r="DV6" s="30"/>
      <c r="DW6" s="35"/>
      <c r="DX6" s="30"/>
      <c r="DY6" s="30"/>
      <c r="DZ6" s="30"/>
      <c r="EA6" s="30"/>
      <c r="EB6" s="32"/>
      <c r="EC6" s="32"/>
      <c r="ED6" s="30"/>
      <c r="EE6" s="32"/>
      <c r="EF6" s="33"/>
      <c r="EG6" s="34"/>
      <c r="EH6" s="30"/>
      <c r="EI6" s="30"/>
      <c r="EJ6" s="30"/>
      <c r="EK6" s="30"/>
      <c r="EL6" s="30"/>
      <c r="EM6" s="61" t="s">
        <v>318</v>
      </c>
      <c r="EN6" s="2"/>
      <c r="EO6" s="2"/>
      <c r="EP6" s="2"/>
      <c r="EQ6" s="2"/>
      <c r="ER6" s="2"/>
      <c r="ES6" s="2"/>
      <c r="ET6" s="2"/>
      <c r="EU6" s="2"/>
      <c r="EV6" s="2"/>
      <c r="EW6" s="2"/>
      <c r="EX6" s="2"/>
      <c r="EY6" s="2"/>
      <c r="EZ6" s="2"/>
      <c r="FA6" s="2"/>
      <c r="FB6" s="2"/>
      <c r="FC6" s="2"/>
      <c r="FD6" s="2"/>
      <c r="FE6" s="2"/>
      <c r="FF6" s="2"/>
      <c r="FG6" s="2"/>
      <c r="FH6" s="2"/>
      <c r="FI6" s="2"/>
      <c r="FJ6" s="2"/>
      <c r="FK6" s="2"/>
    </row>
    <row r="7" spans="1:179" x14ac:dyDescent="0.35">
      <c r="A7" t="s">
        <v>41</v>
      </c>
      <c r="B7" t="s">
        <v>34</v>
      </c>
      <c r="C7" t="s">
        <v>117</v>
      </c>
      <c r="D7" t="s">
        <v>105</v>
      </c>
      <c r="E7" s="68" t="s">
        <v>260</v>
      </c>
      <c r="F7" s="68" t="s">
        <v>342</v>
      </c>
      <c r="G7" s="3">
        <v>0.24</v>
      </c>
      <c r="H7" s="70">
        <v>1.2E-2</v>
      </c>
      <c r="I7" s="68" t="s">
        <v>158</v>
      </c>
      <c r="J7" s="52" t="s">
        <v>158</v>
      </c>
      <c r="K7" s="3">
        <v>49.033146077806499</v>
      </c>
      <c r="L7" s="3">
        <v>0.68628509995909903</v>
      </c>
      <c r="M7" s="3">
        <v>18.5444373742918</v>
      </c>
      <c r="N7" s="3">
        <v>3.1527933041877501</v>
      </c>
      <c r="O7" s="3">
        <v>4.4577865713304998</v>
      </c>
      <c r="P7" s="3">
        <v>0.19039252031902101</v>
      </c>
      <c r="Q7" s="3">
        <v>3.80992584594168</v>
      </c>
      <c r="R7" s="3">
        <v>10.9549942577175</v>
      </c>
      <c r="S7" s="3">
        <v>2.3389818013059598</v>
      </c>
      <c r="T7" s="3">
        <v>0.32085742037477799</v>
      </c>
      <c r="U7" s="3">
        <v>0.11074134920718599</v>
      </c>
      <c r="V7" s="4">
        <v>1057.71091906841</v>
      </c>
      <c r="W7" s="4">
        <v>592.61488671817494</v>
      </c>
      <c r="X7" s="14">
        <v>3.7952057451180399</v>
      </c>
      <c r="Y7" s="4">
        <v>698.60129173374605</v>
      </c>
      <c r="Z7" s="27">
        <v>97.630440077312002</v>
      </c>
      <c r="AA7" s="4">
        <v>1186.2471480581401</v>
      </c>
      <c r="AB7" s="4">
        <v>999.67667635618</v>
      </c>
      <c r="AC7" s="4"/>
      <c r="AD7" s="4"/>
      <c r="AE7" s="14">
        <v>-15.849999999999699</v>
      </c>
      <c r="AF7" s="3">
        <v>0.30874637279317102</v>
      </c>
      <c r="AG7" s="4">
        <v>170.15625</v>
      </c>
      <c r="AH7" s="27">
        <v>6.7916979244811202</v>
      </c>
      <c r="AI7" s="13">
        <v>0.22374018774899601</v>
      </c>
      <c r="AJ7" s="3">
        <v>3.96929452047989E-2</v>
      </c>
      <c r="AK7" s="3">
        <v>0.13395646761350499</v>
      </c>
      <c r="AL7" s="3">
        <v>0.146344335642621</v>
      </c>
      <c r="AM7" s="3">
        <v>0.14511035063637001</v>
      </c>
      <c r="AN7" s="3">
        <v>9.8920244201722105E-3</v>
      </c>
      <c r="AO7" s="3">
        <v>0.161962935196864</v>
      </c>
      <c r="AP7" s="3">
        <v>0.139458322115213</v>
      </c>
      <c r="AQ7" s="3">
        <v>0.19042074305540099</v>
      </c>
      <c r="AR7" s="3">
        <v>1.8118280761922699E-2</v>
      </c>
      <c r="AS7" s="3">
        <v>5.9216395284878102E-3</v>
      </c>
      <c r="AT7" s="4">
        <v>70.829227331445495</v>
      </c>
      <c r="AU7" s="4">
        <v>29.855523775728201</v>
      </c>
      <c r="AV7" s="14">
        <v>0.27035204983304201</v>
      </c>
      <c r="AW7" s="4">
        <v>13.445084837324799</v>
      </c>
      <c r="AX7" s="4">
        <v>4.37602628525174</v>
      </c>
      <c r="AY7" s="4">
        <v>7.8677458522161796</v>
      </c>
      <c r="AZ7" s="4"/>
      <c r="BA7" s="4"/>
      <c r="BB7" s="3">
        <v>0.41188527454085999</v>
      </c>
      <c r="BC7" s="3">
        <v>3.95270752116388E-3</v>
      </c>
      <c r="BD7" s="4">
        <v>14.608376777022499</v>
      </c>
      <c r="BE7" s="27">
        <v>0.54899657896586695</v>
      </c>
      <c r="BF7" s="14"/>
      <c r="BG7" s="14"/>
      <c r="BH7" s="3"/>
      <c r="BI7" s="3"/>
      <c r="BJ7" s="3"/>
      <c r="BK7" s="3"/>
      <c r="BM7" s="3"/>
      <c r="BN7" s="3"/>
      <c r="BO7" s="3"/>
      <c r="BP7" s="3"/>
      <c r="BQ7" s="3"/>
      <c r="BR7" s="3"/>
      <c r="BS7" s="3"/>
      <c r="BT7" s="3"/>
      <c r="BU7" s="3"/>
      <c r="BV7" s="3"/>
      <c r="BW7" s="3"/>
      <c r="BX7" s="3"/>
      <c r="BY7" s="3"/>
      <c r="BZ7" s="3"/>
      <c r="CA7" s="3"/>
      <c r="CB7" s="15"/>
      <c r="CC7" s="111">
        <f t="shared" ref="CC7:CC44" si="0">(T8-2.1006)/-0.4712</f>
        <v>3.8596952090118251</v>
      </c>
      <c r="CD7" s="114">
        <v>291.9921875</v>
      </c>
      <c r="CE7" s="79">
        <v>11.152788197049199</v>
      </c>
      <c r="CF7" s="3">
        <v>46.927799999999998</v>
      </c>
      <c r="CG7" s="3">
        <v>0.56664000000000003</v>
      </c>
      <c r="CH7" s="3">
        <v>15.311450000000001</v>
      </c>
      <c r="CI7" s="3">
        <v>9.7601300000000002</v>
      </c>
      <c r="CJ7" s="3">
        <v>0.15720000000000001</v>
      </c>
      <c r="CK7" s="3">
        <v>9.9453600000000009</v>
      </c>
      <c r="CL7" s="3">
        <v>9.0451300000000003</v>
      </c>
      <c r="CM7" s="3">
        <v>1.9312100000000001</v>
      </c>
      <c r="CN7" s="3">
        <v>0.26491999999999999</v>
      </c>
      <c r="CO7" s="3">
        <v>9.1435000000000002E-2</v>
      </c>
      <c r="CP7" s="4">
        <v>642.14149999999995</v>
      </c>
      <c r="CQ7" s="4">
        <v>1181.847333333325</v>
      </c>
      <c r="CR7" s="4">
        <v>873.31244000000004</v>
      </c>
      <c r="CS7" s="4">
        <v>489.3</v>
      </c>
      <c r="CT7" s="3">
        <v>3.1335597750000002</v>
      </c>
      <c r="CU7" s="51">
        <v>576.80902000000003</v>
      </c>
      <c r="CV7" s="3">
        <v>0.23093897199999999</v>
      </c>
      <c r="CW7" s="3">
        <v>3.3404739000000003E-2</v>
      </c>
      <c r="CX7" s="3">
        <v>9.7783068000000001E-2</v>
      </c>
      <c r="CY7" s="3">
        <v>9.3820079000000001E-2</v>
      </c>
      <c r="CZ7" s="3">
        <v>9.5203619999999992E-3</v>
      </c>
      <c r="DA7" s="3">
        <v>0.14930853799999999</v>
      </c>
      <c r="DB7" s="3">
        <v>0.109374112</v>
      </c>
      <c r="DC7" s="3">
        <v>0.17578887000000001</v>
      </c>
      <c r="DD7" s="3">
        <v>1.6863343999999999E-2</v>
      </c>
      <c r="DE7" s="3">
        <v>5.6846854999999998E-3</v>
      </c>
      <c r="DF7" s="4">
        <v>33.272669999999998</v>
      </c>
      <c r="DG7" s="4">
        <v>45</v>
      </c>
      <c r="DH7" s="4">
        <v>56.154684127182115</v>
      </c>
      <c r="DI7" s="4">
        <v>26.52863</v>
      </c>
      <c r="DJ7" s="3">
        <v>0.22803448900000001</v>
      </c>
      <c r="DK7" s="51">
        <v>14.34009</v>
      </c>
      <c r="DL7" s="3">
        <v>40.377409999999998</v>
      </c>
      <c r="DM7" s="3">
        <v>15.816090000000001</v>
      </c>
      <c r="DN7" s="3">
        <v>0.152</v>
      </c>
      <c r="DO7" s="3">
        <v>43.80012</v>
      </c>
      <c r="DP7" s="3">
        <v>0</v>
      </c>
      <c r="DQ7" s="27">
        <v>83.154898849999995</v>
      </c>
      <c r="DR7" s="3">
        <v>7.2451186000000001E-2</v>
      </c>
      <c r="DS7" s="3">
        <v>0.13299047899999999</v>
      </c>
      <c r="DT7" s="3">
        <v>1.3895067000000001E-2</v>
      </c>
      <c r="DU7" s="3">
        <v>0.13690157999999999</v>
      </c>
      <c r="DV7" s="3">
        <v>1.0727756999999999E-2</v>
      </c>
      <c r="DW7" s="15">
        <v>0.12291010300000001</v>
      </c>
      <c r="DX7" s="2" t="s">
        <v>292</v>
      </c>
      <c r="DY7" s="3" t="s">
        <v>293</v>
      </c>
      <c r="DZ7" s="3" t="s">
        <v>294</v>
      </c>
      <c r="EA7" s="3" t="s">
        <v>295</v>
      </c>
      <c r="EB7" s="4"/>
      <c r="EC7" s="4"/>
      <c r="ED7" s="4" t="s">
        <v>158</v>
      </c>
      <c r="EE7" s="4" t="s">
        <v>158</v>
      </c>
      <c r="EF7" s="14"/>
      <c r="EG7" s="15"/>
      <c r="EH7" s="3" t="s">
        <v>316</v>
      </c>
      <c r="EI7" s="3" t="s">
        <v>317</v>
      </c>
      <c r="EJ7" s="3" t="s">
        <v>158</v>
      </c>
      <c r="EK7" s="3"/>
      <c r="EL7" s="3"/>
      <c r="EM7" s="62"/>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row>
    <row r="8" spans="1:179" x14ac:dyDescent="0.35">
      <c r="A8" t="s">
        <v>42</v>
      </c>
      <c r="B8" t="s">
        <v>34</v>
      </c>
      <c r="C8" t="s">
        <v>117</v>
      </c>
      <c r="D8" t="s">
        <v>106</v>
      </c>
      <c r="E8" s="68" t="s">
        <v>260</v>
      </c>
      <c r="F8" s="68" t="s">
        <v>342</v>
      </c>
      <c r="G8" s="3">
        <v>0.24</v>
      </c>
      <c r="H8" s="70">
        <v>1.2E-2</v>
      </c>
      <c r="I8" s="68" t="s">
        <v>158</v>
      </c>
      <c r="J8" s="52" t="s">
        <v>158</v>
      </c>
      <c r="K8" s="3">
        <v>49.005212189217197</v>
      </c>
      <c r="L8" s="3">
        <v>0.65795721512201999</v>
      </c>
      <c r="M8" s="3">
        <v>19.006786717651899</v>
      </c>
      <c r="N8" s="3">
        <v>3.21411823477179</v>
      </c>
      <c r="O8" s="3">
        <v>4.6322137528254297</v>
      </c>
      <c r="P8" s="3">
        <v>0.204473599468699</v>
      </c>
      <c r="Q8" s="3">
        <v>3.9975344963858199</v>
      </c>
      <c r="R8" s="3">
        <v>10.9637748204393</v>
      </c>
      <c r="S8" s="3">
        <v>2.4884131175294</v>
      </c>
      <c r="T8" s="3">
        <v>0.28191161751362798</v>
      </c>
      <c r="U8" s="3">
        <v>0.112203267747682</v>
      </c>
      <c r="V8" s="4">
        <v>1166.9794683180501</v>
      </c>
      <c r="W8" s="4">
        <v>526.47546731350599</v>
      </c>
      <c r="X8" s="14">
        <v>2.54102555661584</v>
      </c>
      <c r="Y8" s="4">
        <v>1291.86089536094</v>
      </c>
      <c r="Z8" s="27">
        <v>97.404156168388099</v>
      </c>
      <c r="AA8" s="4">
        <v>1234.4255699113901</v>
      </c>
      <c r="AB8" s="4">
        <v>1023.09142555813</v>
      </c>
      <c r="AC8" s="4"/>
      <c r="AD8" s="4"/>
      <c r="AE8" s="14">
        <v>-18.22</v>
      </c>
      <c r="AF8" s="3">
        <v>0.30313728052273098</v>
      </c>
      <c r="AG8" s="4">
        <v>154.6484375</v>
      </c>
      <c r="AH8" s="27">
        <v>6.1915478869717404</v>
      </c>
      <c r="AI8" s="13">
        <v>0.115962584484117</v>
      </c>
      <c r="AJ8" s="3">
        <v>6.4383788315497499E-3</v>
      </c>
      <c r="AK8" s="3">
        <v>0.14525104413904899</v>
      </c>
      <c r="AL8" s="3">
        <v>0.185204170901592</v>
      </c>
      <c r="AM8" s="3">
        <v>0.15823000553806699</v>
      </c>
      <c r="AN8" s="3">
        <v>4.3689242142537698E-3</v>
      </c>
      <c r="AO8" s="3">
        <v>0.12980237251219601</v>
      </c>
      <c r="AP8" s="3">
        <v>7.3298774916854006E-2</v>
      </c>
      <c r="AQ8" s="3">
        <v>0.26335162260578998</v>
      </c>
      <c r="AR8" s="3">
        <v>1.06035636405132E-2</v>
      </c>
      <c r="AS8" s="3">
        <v>2.7967518529236801E-3</v>
      </c>
      <c r="AT8" s="4">
        <v>53.898762848495203</v>
      </c>
      <c r="AU8" s="4">
        <v>30.481620472223899</v>
      </c>
      <c r="AV8" s="14">
        <v>5.5387447205902399E-2</v>
      </c>
      <c r="AW8" s="4">
        <v>14.982603655026301</v>
      </c>
      <c r="AX8" s="4">
        <v>1.9722964854788201</v>
      </c>
      <c r="AY8" s="4">
        <v>6.3766357371125002</v>
      </c>
      <c r="AZ8" s="4"/>
      <c r="BA8" s="4"/>
      <c r="BB8" s="3">
        <v>0.27672370696393001</v>
      </c>
      <c r="BC8" s="3">
        <v>3.86431603302717E-3</v>
      </c>
      <c r="BD8" s="4">
        <v>2.5725851568845401</v>
      </c>
      <c r="BE8" s="27">
        <v>9.8294488956952406E-2</v>
      </c>
      <c r="BF8" s="14"/>
      <c r="BG8" s="14"/>
      <c r="BH8" s="3"/>
      <c r="BI8" s="3"/>
      <c r="BJ8" s="3"/>
      <c r="BK8" s="3"/>
      <c r="BM8" s="3"/>
      <c r="BN8" s="3"/>
      <c r="BO8" s="3"/>
      <c r="BP8" s="3"/>
      <c r="BQ8" s="3"/>
      <c r="BR8" s="3"/>
      <c r="BS8" s="3"/>
      <c r="BT8" s="3"/>
      <c r="BU8" s="3"/>
      <c r="BV8" s="3"/>
      <c r="BW8" s="3"/>
      <c r="BX8" s="3"/>
      <c r="BY8" s="3"/>
      <c r="BZ8" s="3"/>
      <c r="CA8" s="3"/>
      <c r="CB8" s="15"/>
      <c r="CC8" s="111">
        <f t="shared" si="0"/>
        <v>3.8432142364027313</v>
      </c>
      <c r="CD8" s="114">
        <v>389.21875</v>
      </c>
      <c r="CE8" s="79">
        <v>14.513628407101701</v>
      </c>
      <c r="CF8" s="3">
        <v>46.739539999999998</v>
      </c>
      <c r="CG8" s="3">
        <v>0.52780666700000001</v>
      </c>
      <c r="CH8" s="3">
        <v>15.24705333</v>
      </c>
      <c r="CI8" s="3">
        <v>9.6671066670000005</v>
      </c>
      <c r="CJ8" s="3">
        <v>0.16402666699999999</v>
      </c>
      <c r="CK8" s="3">
        <v>11.356113329999999</v>
      </c>
      <c r="CL8" s="3">
        <v>8.7950300000000006</v>
      </c>
      <c r="CM8" s="3">
        <v>1.9961800000000001</v>
      </c>
      <c r="CN8" s="3">
        <v>0.226146667</v>
      </c>
      <c r="CO8" s="3">
        <v>9.0008333499999996E-2</v>
      </c>
      <c r="CP8" s="4">
        <v>688.33765000000005</v>
      </c>
      <c r="CQ8" s="4">
        <v>1181.847333333325</v>
      </c>
      <c r="CR8" s="4">
        <v>936.13920400000018</v>
      </c>
      <c r="CS8" s="4">
        <v>422.33332999999999</v>
      </c>
      <c r="CT8" s="3">
        <v>2.0383851700000002</v>
      </c>
      <c r="CU8" s="51">
        <v>1036.31783</v>
      </c>
      <c r="CV8" s="3">
        <v>9.2543596000000006E-2</v>
      </c>
      <c r="CW8" s="3">
        <v>4.5368090000000002E-3</v>
      </c>
      <c r="CX8" s="3">
        <v>0.110540161</v>
      </c>
      <c r="CY8" s="3">
        <v>0.10221487999999999</v>
      </c>
      <c r="CZ8" s="3">
        <v>3.575001E-3</v>
      </c>
      <c r="DA8" s="3">
        <v>0.105004729</v>
      </c>
      <c r="DB8" s="3">
        <v>4.0655022999999998E-2</v>
      </c>
      <c r="DC8" s="3">
        <v>0.22370480200000001</v>
      </c>
      <c r="DD8" s="3">
        <v>9.6681969999999999E-3</v>
      </c>
      <c r="DE8" s="3">
        <v>2.4521895000000002E-3</v>
      </c>
      <c r="DF8" s="4">
        <v>26.117470000000001</v>
      </c>
      <c r="DG8" s="4">
        <v>45</v>
      </c>
      <c r="DH8" s="4">
        <v>50.320751768181097</v>
      </c>
      <c r="DI8" s="4">
        <v>22.003710000000002</v>
      </c>
      <c r="DJ8" s="3">
        <v>5.2388293000000002E-2</v>
      </c>
      <c r="DK8" s="51">
        <v>13.57902</v>
      </c>
      <c r="DL8" s="3">
        <v>39.859929999999999</v>
      </c>
      <c r="DM8" s="3">
        <v>15.52028</v>
      </c>
      <c r="DN8" s="3">
        <v>0.16458999999999999</v>
      </c>
      <c r="DO8" s="3">
        <v>44.209319999999998</v>
      </c>
      <c r="DP8" s="3">
        <v>0</v>
      </c>
      <c r="DQ8" s="27">
        <v>83.5459417</v>
      </c>
      <c r="DR8" s="3">
        <v>7.2451186000000001E-2</v>
      </c>
      <c r="DS8" s="3">
        <v>0.13299047899999999</v>
      </c>
      <c r="DT8" s="3">
        <v>1.3895067000000001E-2</v>
      </c>
      <c r="DU8" s="3">
        <v>0.13690157999999999</v>
      </c>
      <c r="DV8" s="3">
        <v>1.0727756999999999E-2</v>
      </c>
      <c r="DW8" s="15">
        <v>0.12291010300000001</v>
      </c>
      <c r="DX8" s="3" t="s">
        <v>296</v>
      </c>
      <c r="DY8" s="3" t="s">
        <v>293</v>
      </c>
      <c r="DZ8" s="3" t="s">
        <v>297</v>
      </c>
      <c r="EA8" s="3" t="s">
        <v>295</v>
      </c>
      <c r="EB8" s="4"/>
      <c r="EC8" s="4"/>
      <c r="ED8" s="3" t="s">
        <v>158</v>
      </c>
      <c r="EE8" s="4">
        <v>2</v>
      </c>
      <c r="EF8" s="14"/>
      <c r="EG8" s="15"/>
      <c r="EH8" s="3" t="s">
        <v>316</v>
      </c>
      <c r="EI8" s="3" t="s">
        <v>317</v>
      </c>
      <c r="EJ8" s="3" t="s">
        <v>317</v>
      </c>
      <c r="EK8" s="3"/>
      <c r="EL8" s="3"/>
      <c r="EM8" s="62"/>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row>
    <row r="9" spans="1:179" x14ac:dyDescent="0.35">
      <c r="A9" t="s">
        <v>43</v>
      </c>
      <c r="B9" t="s">
        <v>34</v>
      </c>
      <c r="C9" t="s">
        <v>117</v>
      </c>
      <c r="D9" t="s">
        <v>106</v>
      </c>
      <c r="E9" s="68" t="s">
        <v>260</v>
      </c>
      <c r="F9" s="68" t="s">
        <v>342</v>
      </c>
      <c r="G9" s="3">
        <v>0.24</v>
      </c>
      <c r="H9" s="70">
        <v>1.2E-2</v>
      </c>
      <c r="I9" s="68" t="s">
        <v>158</v>
      </c>
      <c r="J9" s="52" t="s">
        <v>158</v>
      </c>
      <c r="K9" s="3">
        <v>49.627097605646199</v>
      </c>
      <c r="L9" s="3">
        <v>0.66727549886736603</v>
      </c>
      <c r="M9" s="3">
        <v>19.592377671065201</v>
      </c>
      <c r="N9" s="3">
        <v>3.5479337721576698</v>
      </c>
      <c r="O9" s="3">
        <v>4.4019340563611999</v>
      </c>
      <c r="P9" s="3">
        <v>0.20911921621103599</v>
      </c>
      <c r="Q9" s="3">
        <v>3.8964547456343301</v>
      </c>
      <c r="R9" s="3">
        <v>11.086503394256001</v>
      </c>
      <c r="S9" s="3">
        <v>2.4687777479742099</v>
      </c>
      <c r="T9" s="3">
        <v>0.28967745180703303</v>
      </c>
      <c r="U9" s="3">
        <v>0.11788078472841</v>
      </c>
      <c r="V9" s="4">
        <v>1122.46541357152</v>
      </c>
      <c r="W9" s="4">
        <v>573.20922039974698</v>
      </c>
      <c r="X9" s="14">
        <v>3.6716751672021299</v>
      </c>
      <c r="Y9" s="4">
        <v>1137.3677353944299</v>
      </c>
      <c r="Z9" s="27">
        <v>99.860011348847493</v>
      </c>
      <c r="AA9" s="4">
        <v>1205.7861725108901</v>
      </c>
      <c r="AB9" s="4">
        <v>1001.18721634476</v>
      </c>
      <c r="AC9" s="4"/>
      <c r="AD9" s="4"/>
      <c r="AE9" s="14">
        <v>-18.09</v>
      </c>
      <c r="AF9" s="3">
        <v>0.30558586400017501</v>
      </c>
      <c r="AG9" s="4">
        <v>199.6875</v>
      </c>
      <c r="AH9" s="27">
        <v>7.8519629907476798</v>
      </c>
      <c r="AI9" s="13">
        <v>7.4024519458953497E-2</v>
      </c>
      <c r="AJ9" s="3">
        <v>4.3542210575631499E-2</v>
      </c>
      <c r="AK9" s="3">
        <v>0.12133240192400201</v>
      </c>
      <c r="AL9" s="3">
        <v>0.17558412985965899</v>
      </c>
      <c r="AM9" s="3">
        <v>0.167097235407318</v>
      </c>
      <c r="AN9" s="3">
        <v>1.56098504375715E-2</v>
      </c>
      <c r="AO9" s="3">
        <v>0.17115589548371299</v>
      </c>
      <c r="AP9" s="3">
        <v>0.15316902631088999</v>
      </c>
      <c r="AQ9" s="3">
        <v>7.4438682219592794E-2</v>
      </c>
      <c r="AR9" s="3">
        <v>1.9826932501075398E-2</v>
      </c>
      <c r="AS9" s="3">
        <v>1.52322374149386E-3</v>
      </c>
      <c r="AT9" s="4">
        <v>45.7890201493829</v>
      </c>
      <c r="AU9" s="4">
        <v>55.176347783430302</v>
      </c>
      <c r="AV9" s="14">
        <v>3.20264582139295E-2</v>
      </c>
      <c r="AW9" s="4">
        <v>40.8855473087077</v>
      </c>
      <c r="AX9" s="4">
        <v>1.5663184457847901</v>
      </c>
      <c r="AY9" s="4">
        <v>7.4594453786665804</v>
      </c>
      <c r="AZ9" s="4"/>
      <c r="BA9" s="4"/>
      <c r="BB9" s="3">
        <v>0.36072766479249402</v>
      </c>
      <c r="BC9" s="3">
        <v>1.68112697177529E-3</v>
      </c>
      <c r="BD9" s="4">
        <v>3.8035146661793799</v>
      </c>
      <c r="BE9" s="27">
        <v>0.13593335076621099</v>
      </c>
      <c r="BF9" s="14"/>
      <c r="BG9" s="14"/>
      <c r="BH9" s="3"/>
      <c r="BI9" s="3"/>
      <c r="BJ9" s="3"/>
      <c r="BK9" s="3"/>
      <c r="BM9" s="3"/>
      <c r="BN9" s="3"/>
      <c r="BO9" s="3"/>
      <c r="BP9" s="3"/>
      <c r="BQ9" s="3"/>
      <c r="BR9" s="3"/>
      <c r="BS9" s="3"/>
      <c r="BT9" s="3"/>
      <c r="BU9" s="3"/>
      <c r="BV9" s="3"/>
      <c r="BW9" s="3"/>
      <c r="BX9" s="3"/>
      <c r="BY9" s="3"/>
      <c r="BZ9" s="3"/>
      <c r="CA9" s="3"/>
      <c r="CB9" s="15"/>
      <c r="CC9" s="111">
        <f t="shared" si="0"/>
        <v>3.8780287917097431</v>
      </c>
      <c r="CD9" s="114">
        <v>378.125</v>
      </c>
      <c r="CE9" s="79">
        <v>14.133533383345799</v>
      </c>
      <c r="CF9" s="3">
        <v>47.219000000000001</v>
      </c>
      <c r="CG9" s="3">
        <v>0.535643333</v>
      </c>
      <c r="CH9" s="3">
        <v>15.72742667</v>
      </c>
      <c r="CI9" s="3">
        <v>10.678333329999999</v>
      </c>
      <c r="CJ9" s="3">
        <v>0.167866667</v>
      </c>
      <c r="CK9" s="3">
        <v>10.807410000000001</v>
      </c>
      <c r="CL9" s="3">
        <v>8.8994900000000001</v>
      </c>
      <c r="CM9" s="3">
        <v>1.981766667</v>
      </c>
      <c r="CN9" s="3">
        <v>0.23253333300000001</v>
      </c>
      <c r="CO9" s="3">
        <v>9.4626666499999998E-2</v>
      </c>
      <c r="CP9" s="4">
        <v>662.52853000000005</v>
      </c>
      <c r="CQ9" s="4">
        <v>1181.847333333325</v>
      </c>
      <c r="CR9" s="4">
        <v>901.0388008000001</v>
      </c>
      <c r="CS9" s="4">
        <v>460.13332999999994</v>
      </c>
      <c r="CT9" s="3">
        <v>2.9473708049999998</v>
      </c>
      <c r="CU9" s="51">
        <v>913.00136999999995</v>
      </c>
      <c r="CV9" s="3">
        <v>5.4052591999999997E-2</v>
      </c>
      <c r="CW9" s="3">
        <v>3.2378649000000002E-2</v>
      </c>
      <c r="CX9" s="3">
        <v>8.9185021000000003E-2</v>
      </c>
      <c r="CY9" s="3">
        <v>8.7831476000000006E-2</v>
      </c>
      <c r="CZ9" s="3">
        <v>1.2261094E-2</v>
      </c>
      <c r="DA9" s="3">
        <v>7.1512987E-2</v>
      </c>
      <c r="DB9" s="3">
        <v>0.13781238200000001</v>
      </c>
      <c r="DC9" s="3">
        <v>7.0048441000000003E-2</v>
      </c>
      <c r="DD9" s="3">
        <v>1.3965702E-2</v>
      </c>
      <c r="DE9" s="3">
        <v>1.132004E-3</v>
      </c>
      <c r="DF9" s="4">
        <v>28.511119999999998</v>
      </c>
      <c r="DG9" s="4">
        <v>45</v>
      </c>
      <c r="DH9" s="4">
        <v>51.773978473361694</v>
      </c>
      <c r="DI9" s="4">
        <v>44.182160000000003</v>
      </c>
      <c r="DJ9" s="3">
        <v>2.02098E-2</v>
      </c>
      <c r="DK9" s="51">
        <v>28.83784</v>
      </c>
      <c r="DL9" s="3">
        <v>39.74727</v>
      </c>
      <c r="DM9" s="3">
        <v>15.534280000000001</v>
      </c>
      <c r="DN9" s="3">
        <v>0.13983000000000001</v>
      </c>
      <c r="DO9" s="3">
        <v>45.024419999999999</v>
      </c>
      <c r="DP9" s="3">
        <v>0</v>
      </c>
      <c r="DQ9" s="27">
        <v>83.783301949999995</v>
      </c>
      <c r="DR9" s="3">
        <v>7.2451186000000001E-2</v>
      </c>
      <c r="DS9" s="3">
        <v>0.13299047899999999</v>
      </c>
      <c r="DT9" s="3">
        <v>1.3895067000000001E-2</v>
      </c>
      <c r="DU9" s="3">
        <v>0.13690157999999999</v>
      </c>
      <c r="DV9" s="3">
        <v>1.0727756999999999E-2</v>
      </c>
      <c r="DW9" s="15">
        <v>0.12291010300000001</v>
      </c>
      <c r="DX9" s="3" t="s">
        <v>292</v>
      </c>
      <c r="DY9" s="3" t="s">
        <v>293</v>
      </c>
      <c r="DZ9" s="3" t="s">
        <v>294</v>
      </c>
      <c r="EA9" s="3" t="s">
        <v>295</v>
      </c>
      <c r="EB9" s="4"/>
      <c r="EC9" s="4"/>
      <c r="ED9" s="3" t="s">
        <v>158</v>
      </c>
      <c r="EE9" s="4" t="s">
        <v>158</v>
      </c>
      <c r="EF9" s="14"/>
      <c r="EG9" s="15"/>
      <c r="EH9" s="3" t="s">
        <v>316</v>
      </c>
      <c r="EI9" s="3" t="s">
        <v>317</v>
      </c>
      <c r="EJ9" s="3" t="s">
        <v>317</v>
      </c>
      <c r="EK9" s="3"/>
      <c r="EL9" s="3"/>
      <c r="EM9" s="62"/>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row>
    <row r="10" spans="1:179" s="74" customFormat="1" x14ac:dyDescent="0.35">
      <c r="A10" s="74" t="s">
        <v>44</v>
      </c>
      <c r="B10" s="74" t="s">
        <v>34</v>
      </c>
      <c r="C10" s="74" t="s">
        <v>117</v>
      </c>
      <c r="D10" s="74" t="s">
        <v>106</v>
      </c>
      <c r="E10" s="75" t="s">
        <v>260</v>
      </c>
      <c r="F10" s="68" t="s">
        <v>342</v>
      </c>
      <c r="G10" s="3">
        <v>0.24</v>
      </c>
      <c r="H10" s="70">
        <v>1.2E-2</v>
      </c>
      <c r="I10" s="68" t="s">
        <v>158</v>
      </c>
      <c r="J10" s="52" t="s">
        <v>158</v>
      </c>
      <c r="K10" s="76">
        <v>49.084841554638103</v>
      </c>
      <c r="L10" s="76">
        <v>0.71034286969721905</v>
      </c>
      <c r="M10" s="76">
        <v>19.405742315565298</v>
      </c>
      <c r="N10" s="76">
        <v>3.84665913883723</v>
      </c>
      <c r="O10" s="76">
        <v>3.9370542769452599</v>
      </c>
      <c r="P10" s="76">
        <v>0.25376305951383099</v>
      </c>
      <c r="Q10" s="76">
        <v>3.2966584232880698</v>
      </c>
      <c r="R10" s="76">
        <v>11.4600098285035</v>
      </c>
      <c r="S10" s="76">
        <v>2.56685404427171</v>
      </c>
      <c r="T10" s="76">
        <v>0.27327283334636898</v>
      </c>
      <c r="U10" s="76">
        <v>0.12785207300523899</v>
      </c>
      <c r="V10" s="77">
        <v>1167.8132122853499</v>
      </c>
      <c r="W10" s="77">
        <v>609.93800331764601</v>
      </c>
      <c r="X10" s="78">
        <v>3.1637552519880101</v>
      </c>
      <c r="Y10" s="77">
        <v>968.461290874155</v>
      </c>
      <c r="Z10" s="79">
        <v>98.401426920247701</v>
      </c>
      <c r="AA10" s="77">
        <v>1179.4755286463401</v>
      </c>
      <c r="AB10" s="77">
        <v>980.19860837558997</v>
      </c>
      <c r="AC10" s="77"/>
      <c r="AD10" s="77"/>
      <c r="AE10" s="78">
        <v>-16.499999999999702</v>
      </c>
      <c r="AF10" s="76">
        <v>0.29770267041906001</v>
      </c>
      <c r="AG10" s="77">
        <v>152.265625</v>
      </c>
      <c r="AH10" s="79">
        <v>6.1015253813453301</v>
      </c>
      <c r="AI10" s="81">
        <v>0.230418885321613</v>
      </c>
      <c r="AJ10" s="76">
        <v>3.2870747054841297E-2</v>
      </c>
      <c r="AK10" s="76">
        <v>0.271320906244718</v>
      </c>
      <c r="AL10" s="76">
        <v>0.17805651456171001</v>
      </c>
      <c r="AM10" s="76">
        <v>0.170933638163801</v>
      </c>
      <c r="AN10" s="76">
        <v>1.8270005985578298E-2</v>
      </c>
      <c r="AO10" s="76">
        <v>0.16648477319552199</v>
      </c>
      <c r="AP10" s="76">
        <v>0.14995480929577101</v>
      </c>
      <c r="AQ10" s="76">
        <v>8.8893096187238896E-2</v>
      </c>
      <c r="AR10" s="76">
        <v>1.39246129248698E-2</v>
      </c>
      <c r="AS10" s="76">
        <v>6.0189881565731202E-3</v>
      </c>
      <c r="AT10" s="77">
        <v>122.039811605981</v>
      </c>
      <c r="AU10" s="77">
        <v>19.505473146154699</v>
      </c>
      <c r="AV10" s="78">
        <v>0.15176442679639701</v>
      </c>
      <c r="AW10" s="77">
        <v>92.0440184812377</v>
      </c>
      <c r="AX10" s="77">
        <v>4.8122930222024998</v>
      </c>
      <c r="AY10" s="77">
        <v>8.4036028778568301</v>
      </c>
      <c r="AZ10" s="77"/>
      <c r="BA10" s="77"/>
      <c r="BB10" s="76">
        <v>0.55072320026975297</v>
      </c>
      <c r="BC10" s="76">
        <v>2.4348652714073402E-3</v>
      </c>
      <c r="BD10" s="77">
        <v>10.326790941973099</v>
      </c>
      <c r="BE10" s="79">
        <v>0.39786841874481699</v>
      </c>
      <c r="BF10" s="78"/>
      <c r="BG10" s="78"/>
      <c r="BH10" s="76"/>
      <c r="BI10" s="76"/>
      <c r="BJ10" s="76"/>
      <c r="BK10" s="76"/>
      <c r="BL10" s="77"/>
      <c r="BM10" s="76"/>
      <c r="BN10" s="76"/>
      <c r="BO10" s="76"/>
      <c r="BP10" s="76"/>
      <c r="BQ10" s="76"/>
      <c r="BR10" s="76"/>
      <c r="BS10" s="76"/>
      <c r="BT10" s="76"/>
      <c r="BU10" s="76"/>
      <c r="BV10" s="76"/>
      <c r="BW10" s="76"/>
      <c r="BX10" s="76"/>
      <c r="BY10" s="76"/>
      <c r="BZ10" s="76"/>
      <c r="CA10" s="76"/>
      <c r="CB10" s="80"/>
      <c r="CC10" s="111">
        <f t="shared" si="0"/>
        <v>3.6542300486152972</v>
      </c>
      <c r="CD10" s="114">
        <v>315.3125</v>
      </c>
      <c r="CE10" s="79">
        <v>11.982995748937199</v>
      </c>
      <c r="CF10" s="76">
        <v>46.432070000000003</v>
      </c>
      <c r="CG10" s="76">
        <v>0.57454333300000004</v>
      </c>
      <c r="CH10" s="76">
        <v>15.69585667</v>
      </c>
      <c r="CI10" s="76">
        <v>11.6653</v>
      </c>
      <c r="CJ10" s="76">
        <v>0.20524999999999999</v>
      </c>
      <c r="CK10" s="76">
        <v>9.0135333329999998</v>
      </c>
      <c r="CL10" s="76">
        <v>9.2691466669999993</v>
      </c>
      <c r="CM10" s="76">
        <v>2.0761366670000001</v>
      </c>
      <c r="CN10" s="76">
        <v>0.22103</v>
      </c>
      <c r="CO10" s="76">
        <v>0.10341</v>
      </c>
      <c r="CP10" s="77">
        <v>694.52716999999996</v>
      </c>
      <c r="CQ10" s="77">
        <v>1181.847333333325</v>
      </c>
      <c r="CR10" s="77">
        <v>944.55695119999996</v>
      </c>
      <c r="CS10" s="77">
        <v>493.33332999999999</v>
      </c>
      <c r="CT10" s="76">
        <v>2.558925506</v>
      </c>
      <c r="CU10" s="82">
        <v>783.31605999999999</v>
      </c>
      <c r="CV10" s="76">
        <v>0.22978978799999999</v>
      </c>
      <c r="CW10" s="76">
        <v>2.6204499999999999E-2</v>
      </c>
      <c r="CX10" s="76">
        <v>0.17259645100000001</v>
      </c>
      <c r="CY10" s="76">
        <v>2.9794037999999998E-2</v>
      </c>
      <c r="CZ10" s="76">
        <v>1.5253600000000001E-2</v>
      </c>
      <c r="DA10" s="76">
        <v>0.22464553000000001</v>
      </c>
      <c r="DB10" s="76">
        <v>0.123725322</v>
      </c>
      <c r="DC10" s="76">
        <v>8.5480495000000004E-2</v>
      </c>
      <c r="DD10" s="76">
        <v>1.0952455999999999E-2</v>
      </c>
      <c r="DE10" s="76">
        <v>5.6287454999999998E-3</v>
      </c>
      <c r="DF10" s="77">
        <v>63.926060000000007</v>
      </c>
      <c r="DG10" s="77">
        <v>45</v>
      </c>
      <c r="DH10" s="77">
        <v>94.084765357419698</v>
      </c>
      <c r="DI10" s="77">
        <v>15.509460000000001</v>
      </c>
      <c r="DJ10" s="76">
        <v>0.121803775</v>
      </c>
      <c r="DK10" s="82">
        <v>81.829909999999998</v>
      </c>
      <c r="DL10" s="76">
        <v>39.826520000000002</v>
      </c>
      <c r="DM10" s="76">
        <v>15.70613</v>
      </c>
      <c r="DN10" s="76">
        <v>0.16622999999999999</v>
      </c>
      <c r="DO10" s="76">
        <v>44.2136</v>
      </c>
      <c r="DP10" s="76">
        <v>0</v>
      </c>
      <c r="DQ10" s="79">
        <v>83.38299481</v>
      </c>
      <c r="DR10" s="76">
        <v>7.2451186000000001E-2</v>
      </c>
      <c r="DS10" s="76">
        <v>0.13299047899999999</v>
      </c>
      <c r="DT10" s="76">
        <v>1.3895067000000001E-2</v>
      </c>
      <c r="DU10" s="76">
        <v>0.13690157999999999</v>
      </c>
      <c r="DV10" s="76">
        <v>1.0727756999999999E-2</v>
      </c>
      <c r="DW10" s="80">
        <v>0.12291010300000001</v>
      </c>
      <c r="DX10" s="76" t="s">
        <v>292</v>
      </c>
      <c r="DY10" s="76" t="s">
        <v>293</v>
      </c>
      <c r="DZ10" s="76" t="s">
        <v>294</v>
      </c>
      <c r="EA10" s="76" t="s">
        <v>295</v>
      </c>
      <c r="EB10" s="77"/>
      <c r="EC10" s="77"/>
      <c r="ED10" s="76" t="s">
        <v>158</v>
      </c>
      <c r="EE10" s="77" t="s">
        <v>158</v>
      </c>
      <c r="EF10" s="14"/>
      <c r="EG10" s="80"/>
      <c r="EH10" s="76" t="s">
        <v>316</v>
      </c>
      <c r="EI10" s="76" t="s">
        <v>317</v>
      </c>
      <c r="EJ10" s="76" t="s">
        <v>158</v>
      </c>
      <c r="EK10" s="76"/>
      <c r="EL10" s="76"/>
      <c r="EM10" s="83"/>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row>
    <row r="11" spans="1:179" s="74" customFormat="1" x14ac:dyDescent="0.35">
      <c r="A11" s="74" t="s">
        <v>45</v>
      </c>
      <c r="B11" s="74" t="s">
        <v>34</v>
      </c>
      <c r="C11" s="74" t="s">
        <v>117</v>
      </c>
      <c r="D11" s="74" t="s">
        <v>106</v>
      </c>
      <c r="E11" s="75" t="s">
        <v>260</v>
      </c>
      <c r="F11" s="68" t="s">
        <v>342</v>
      </c>
      <c r="G11" s="3">
        <v>0.24</v>
      </c>
      <c r="H11" s="70">
        <v>1.2E-2</v>
      </c>
      <c r="I11" s="68" t="s">
        <v>158</v>
      </c>
      <c r="J11" s="52" t="s">
        <v>158</v>
      </c>
      <c r="K11" s="76">
        <v>52.732783762222603</v>
      </c>
      <c r="L11" s="76">
        <v>0.63047803497687005</v>
      </c>
      <c r="M11" s="76">
        <v>18.125781350628799</v>
      </c>
      <c r="N11" s="76">
        <v>3.5910480921260901</v>
      </c>
      <c r="O11" s="76">
        <v>4.4043116002748999</v>
      </c>
      <c r="P11" s="76">
        <v>0.23194012145719101</v>
      </c>
      <c r="Q11" s="76">
        <v>3.7274943456593799</v>
      </c>
      <c r="R11" s="76">
        <v>10.078657295182801</v>
      </c>
      <c r="S11" s="76">
        <v>2.98608383972203</v>
      </c>
      <c r="T11" s="76">
        <v>0.37872680109247198</v>
      </c>
      <c r="U11" s="76">
        <v>0.110909484244991</v>
      </c>
      <c r="V11" s="77">
        <v>686.56235780479301</v>
      </c>
      <c r="W11" s="77">
        <v>483.69933608125899</v>
      </c>
      <c r="X11" s="78">
        <v>2.54288532253174</v>
      </c>
      <c r="Y11" s="77">
        <v>609.80807853808506</v>
      </c>
      <c r="Z11" s="79">
        <v>99.719107027362298</v>
      </c>
      <c r="AA11" s="77">
        <v>1182.6435645033901</v>
      </c>
      <c r="AB11" s="77">
        <v>1014.52323449526</v>
      </c>
      <c r="AC11" s="77"/>
      <c r="AD11" s="77"/>
      <c r="AE11" s="78">
        <v>-14.599999999999699</v>
      </c>
      <c r="AF11" s="76">
        <v>0.30086597656487901</v>
      </c>
      <c r="AG11" s="77">
        <v>153.6328125</v>
      </c>
      <c r="AH11" s="79">
        <v>6.1515378844711099</v>
      </c>
      <c r="AI11" s="81">
        <v>9.8545600956076104E-2</v>
      </c>
      <c r="AJ11" s="76">
        <v>1.2190212504137699E-2</v>
      </c>
      <c r="AK11" s="76">
        <v>0.15296993718531099</v>
      </c>
      <c r="AL11" s="76">
        <v>0.18749497749305899</v>
      </c>
      <c r="AM11" s="76">
        <v>0.16101453899724599</v>
      </c>
      <c r="AN11" s="76">
        <v>1.2460375565842599E-2</v>
      </c>
      <c r="AO11" s="76">
        <v>0.154917891746683</v>
      </c>
      <c r="AP11" s="76">
        <v>0.154363550057636</v>
      </c>
      <c r="AQ11" s="76">
        <v>5.5114774210780697E-2</v>
      </c>
      <c r="AR11" s="76">
        <v>1.05732041389836E-2</v>
      </c>
      <c r="AS11" s="76">
        <v>2.2426461146718701E-3</v>
      </c>
      <c r="AT11" s="77">
        <v>30.806305280682899</v>
      </c>
      <c r="AU11" s="77">
        <v>58.921336265484797</v>
      </c>
      <c r="AV11" s="78">
        <v>7.9400500778916402E-2</v>
      </c>
      <c r="AW11" s="77">
        <v>74.575235635059201</v>
      </c>
      <c r="AX11" s="77">
        <v>4.9998320437294197</v>
      </c>
      <c r="AY11" s="77">
        <v>7.4576678125252398</v>
      </c>
      <c r="AZ11" s="77"/>
      <c r="BA11" s="77"/>
      <c r="BB11" s="76">
        <v>0.62740608912121498</v>
      </c>
      <c r="BC11" s="76">
        <v>1.5754002464185501E-3</v>
      </c>
      <c r="BD11" s="77">
        <v>12.862621940372801</v>
      </c>
      <c r="BE11" s="79">
        <v>0.49310661284481</v>
      </c>
      <c r="BF11" s="78"/>
      <c r="BG11" s="78"/>
      <c r="BH11" s="76"/>
      <c r="BI11" s="76"/>
      <c r="BJ11" s="76"/>
      <c r="BK11" s="76"/>
      <c r="BL11" s="77"/>
      <c r="BM11" s="76"/>
      <c r="BN11" s="76"/>
      <c r="BO11" s="76"/>
      <c r="BP11" s="76"/>
      <c r="BQ11" s="76"/>
      <c r="BR11" s="76"/>
      <c r="BS11" s="76"/>
      <c r="BT11" s="76"/>
      <c r="BU11" s="76"/>
      <c r="BV11" s="76"/>
      <c r="BW11" s="76"/>
      <c r="BX11" s="76"/>
      <c r="BY11" s="76"/>
      <c r="BZ11" s="76"/>
      <c r="CA11" s="76"/>
      <c r="CB11" s="80"/>
      <c r="CC11" s="111">
        <f t="shared" si="0"/>
        <v>3.6219644346530222</v>
      </c>
      <c r="CD11" s="114">
        <v>261.1328125</v>
      </c>
      <c r="CE11" s="79">
        <v>10.052513128281999</v>
      </c>
      <c r="CF11" s="76">
        <v>49.957653329999999</v>
      </c>
      <c r="CG11" s="76">
        <v>0.52637666699999996</v>
      </c>
      <c r="CH11" s="76">
        <v>15.13294333</v>
      </c>
      <c r="CI11" s="76">
        <v>11.241009999999999</v>
      </c>
      <c r="CJ11" s="76">
        <v>0.193643333</v>
      </c>
      <c r="CK11" s="76">
        <v>8.7498400000000007</v>
      </c>
      <c r="CL11" s="76">
        <v>8.4145199999999996</v>
      </c>
      <c r="CM11" s="76">
        <v>2.4930366670000002</v>
      </c>
      <c r="CN11" s="76">
        <v>0.31619333300000002</v>
      </c>
      <c r="CO11" s="76">
        <v>9.2596666499999994E-2</v>
      </c>
      <c r="CP11" s="77">
        <v>421.47104999999999</v>
      </c>
      <c r="CQ11" s="77">
        <v>1181.847333333325</v>
      </c>
      <c r="CR11" s="77">
        <v>573.20062800000005</v>
      </c>
      <c r="CS11" s="77">
        <v>403.83332999999999</v>
      </c>
      <c r="CT11" s="76">
        <v>2.1230168639999998</v>
      </c>
      <c r="CU11" s="82">
        <v>509.11962999999997</v>
      </c>
      <c r="CV11" s="76">
        <v>5.4510147000000002E-2</v>
      </c>
      <c r="CW11" s="76">
        <v>9.9734920000000005E-3</v>
      </c>
      <c r="CX11" s="76">
        <v>7.3095674999999999E-2</v>
      </c>
      <c r="CY11" s="76">
        <v>3.7897529999999999E-2</v>
      </c>
      <c r="CZ11" s="76">
        <v>1.0237311000000001E-2</v>
      </c>
      <c r="DA11" s="76">
        <v>0.269028926</v>
      </c>
      <c r="DB11" s="76">
        <v>9.9725596999999999E-2</v>
      </c>
      <c r="DC11" s="76">
        <v>5.8735729E-2</v>
      </c>
      <c r="DD11" s="76">
        <v>7.5716999999999998E-3</v>
      </c>
      <c r="DE11" s="76">
        <v>1.847196E-3</v>
      </c>
      <c r="DF11" s="77">
        <v>10.672270000000001</v>
      </c>
      <c r="DG11" s="77">
        <v>45</v>
      </c>
      <c r="DH11" s="77">
        <v>26.210740580718412</v>
      </c>
      <c r="DI11" s="77">
        <v>50.857280000000003</v>
      </c>
      <c r="DJ11" s="76">
        <v>7.1950974000000001E-2</v>
      </c>
      <c r="DK11" s="82">
        <v>61.11806</v>
      </c>
      <c r="DL11" s="76">
        <v>39.444929999999999</v>
      </c>
      <c r="DM11" s="76">
        <v>15.768990000000001</v>
      </c>
      <c r="DN11" s="76">
        <v>0.16974</v>
      </c>
      <c r="DO11" s="76">
        <v>44.378810000000001</v>
      </c>
      <c r="DP11" s="76">
        <v>0</v>
      </c>
      <c r="DQ11" s="79">
        <v>83.379328229999999</v>
      </c>
      <c r="DR11" s="76">
        <v>7.2451186000000001E-2</v>
      </c>
      <c r="DS11" s="76">
        <v>0.13299047899999999</v>
      </c>
      <c r="DT11" s="76">
        <v>1.3895067000000001E-2</v>
      </c>
      <c r="DU11" s="76">
        <v>0.13690157999999999</v>
      </c>
      <c r="DV11" s="76">
        <v>1.0727756999999999E-2</v>
      </c>
      <c r="DW11" s="80">
        <v>0.12291010300000001</v>
      </c>
      <c r="DX11" s="76" t="s">
        <v>292</v>
      </c>
      <c r="DY11" s="76" t="s">
        <v>293</v>
      </c>
      <c r="DZ11" s="76" t="s">
        <v>294</v>
      </c>
      <c r="EA11" s="76" t="s">
        <v>295</v>
      </c>
      <c r="EB11" s="77"/>
      <c r="EC11" s="77"/>
      <c r="ED11" s="76" t="s">
        <v>158</v>
      </c>
      <c r="EE11" s="77" t="s">
        <v>158</v>
      </c>
      <c r="EF11" s="14"/>
      <c r="EG11" s="80"/>
      <c r="EH11" s="76" t="s">
        <v>319</v>
      </c>
      <c r="EI11" s="76" t="s">
        <v>317</v>
      </c>
      <c r="EJ11" s="76" t="s">
        <v>158</v>
      </c>
      <c r="EK11" s="76"/>
      <c r="EL11" s="76"/>
      <c r="EM11" s="83"/>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row>
    <row r="12" spans="1:179" s="74" customFormat="1" x14ac:dyDescent="0.35">
      <c r="A12" s="74" t="s">
        <v>46</v>
      </c>
      <c r="B12" s="74" t="s">
        <v>34</v>
      </c>
      <c r="C12" s="74" t="s">
        <v>117</v>
      </c>
      <c r="D12" s="74" t="s">
        <v>107</v>
      </c>
      <c r="E12" s="75" t="s">
        <v>268</v>
      </c>
      <c r="F12" s="68" t="s">
        <v>342</v>
      </c>
      <c r="G12" s="3">
        <v>0.24</v>
      </c>
      <c r="H12" s="70">
        <v>1.2E-2</v>
      </c>
      <c r="I12" s="68" t="s">
        <v>158</v>
      </c>
      <c r="J12" s="52" t="s">
        <v>158</v>
      </c>
      <c r="K12" s="76">
        <v>50.879737575126398</v>
      </c>
      <c r="L12" s="76">
        <v>0.721208007578933</v>
      </c>
      <c r="M12" s="76">
        <v>18.169638398469399</v>
      </c>
      <c r="N12" s="76">
        <v>2.5323666682287902</v>
      </c>
      <c r="O12" s="76">
        <v>5.0882100228166198</v>
      </c>
      <c r="P12" s="76">
        <v>0.18247785448711301</v>
      </c>
      <c r="Q12" s="76">
        <v>4.35489649954427</v>
      </c>
      <c r="R12" s="76">
        <v>10.175206090864799</v>
      </c>
      <c r="S12" s="76">
        <v>2.6731224661958999</v>
      </c>
      <c r="T12" s="76">
        <v>0.39393035839149598</v>
      </c>
      <c r="U12" s="76">
        <v>5.7655510222689499E-2</v>
      </c>
      <c r="V12" s="77">
        <v>895.793488569072</v>
      </c>
      <c r="W12" s="77">
        <v>546.44203667391105</v>
      </c>
      <c r="X12" s="78">
        <v>5.0167496616733898</v>
      </c>
      <c r="Y12" s="77">
        <v>529.42412402052105</v>
      </c>
      <c r="Z12" s="79">
        <v>100.442365078526</v>
      </c>
      <c r="AA12" s="77">
        <v>1116.41950662658</v>
      </c>
      <c r="AB12" s="77">
        <v>1014.03986316716</v>
      </c>
      <c r="AC12" s="77"/>
      <c r="AD12" s="77"/>
      <c r="AE12" s="78">
        <v>-8.8299999999998509</v>
      </c>
      <c r="AF12" s="76">
        <v>0.31768720342951201</v>
      </c>
      <c r="AG12" s="77">
        <v>297.8125</v>
      </c>
      <c r="AH12" s="79">
        <v>11.352838209552299</v>
      </c>
      <c r="AI12" s="81">
        <v>9.7860382174314697E-2</v>
      </c>
      <c r="AJ12" s="76">
        <v>2.19245139039045E-2</v>
      </c>
      <c r="AK12" s="76">
        <v>0.158999879632511</v>
      </c>
      <c r="AL12" s="76">
        <v>0.10847071227935801</v>
      </c>
      <c r="AM12" s="76">
        <v>0.114573352411309</v>
      </c>
      <c r="AN12" s="76">
        <v>6.1364928225108003E-3</v>
      </c>
      <c r="AO12" s="76">
        <v>0.13957220701650999</v>
      </c>
      <c r="AP12" s="76">
        <v>9.4040980858210305E-2</v>
      </c>
      <c r="AQ12" s="76">
        <v>0.145176804543654</v>
      </c>
      <c r="AR12" s="76">
        <v>5.73587409741392E-3</v>
      </c>
      <c r="AS12" s="76">
        <v>2.9478048929170398E-3</v>
      </c>
      <c r="AT12" s="77">
        <v>87.980973484490406</v>
      </c>
      <c r="AU12" s="77">
        <v>12.9759739462441</v>
      </c>
      <c r="AV12" s="78">
        <v>0.911688760792567</v>
      </c>
      <c r="AW12" s="77">
        <v>75.135132646578498</v>
      </c>
      <c r="AX12" s="77">
        <v>11.191349282992601</v>
      </c>
      <c r="AY12" s="77">
        <v>7.9107030176406896</v>
      </c>
      <c r="AZ12" s="77"/>
      <c r="BA12" s="77"/>
      <c r="BB12" s="76">
        <v>0.35878108235555101</v>
      </c>
      <c r="BC12" s="76">
        <v>4.3457422996859797E-3</v>
      </c>
      <c r="BD12" s="77">
        <v>67.938366372757301</v>
      </c>
      <c r="BE12" s="79">
        <v>2.3684165633693799</v>
      </c>
      <c r="BF12" s="78"/>
      <c r="BG12" s="78"/>
      <c r="BH12" s="76"/>
      <c r="BI12" s="76"/>
      <c r="BJ12" s="76"/>
      <c r="BK12" s="76"/>
      <c r="BL12" s="77"/>
      <c r="BM12" s="76"/>
      <c r="BN12" s="76"/>
      <c r="BO12" s="76"/>
      <c r="BP12" s="76"/>
      <c r="BQ12" s="76"/>
      <c r="BR12" s="76"/>
      <c r="BS12" s="76"/>
      <c r="BT12" s="76"/>
      <c r="BU12" s="76"/>
      <c r="BV12" s="76"/>
      <c r="BW12" s="76"/>
      <c r="BX12" s="76"/>
      <c r="BY12" s="76"/>
      <c r="BZ12" s="76"/>
      <c r="CA12" s="76"/>
      <c r="CB12" s="80"/>
      <c r="CC12" s="111">
        <f t="shared" si="0"/>
        <v>3.8156580152112878</v>
      </c>
      <c r="CD12" s="114">
        <v>266.09375</v>
      </c>
      <c r="CE12" s="79">
        <v>10.2225556389097</v>
      </c>
      <c r="CF12" s="76">
        <v>49.732333330000003</v>
      </c>
      <c r="CG12" s="76">
        <v>0.65463333300000004</v>
      </c>
      <c r="CH12" s="76">
        <v>16.4924</v>
      </c>
      <c r="CI12" s="76">
        <v>8.6182999999999996</v>
      </c>
      <c r="CJ12" s="76">
        <v>0.16563333299999999</v>
      </c>
      <c r="CK12" s="76">
        <v>7.7258333329999997</v>
      </c>
      <c r="CL12" s="76">
        <v>9.2359333330000002</v>
      </c>
      <c r="CM12" s="76">
        <v>2.4263666669999999</v>
      </c>
      <c r="CN12" s="76">
        <v>0.357566667</v>
      </c>
      <c r="CO12" s="76">
        <v>5.2333333000000003E-2</v>
      </c>
      <c r="CP12" s="77">
        <v>598.93166999999994</v>
      </c>
      <c r="CQ12" s="77">
        <v>664.41333333333341</v>
      </c>
      <c r="CR12" s="77">
        <v>813.10283709939574</v>
      </c>
      <c r="CS12" s="77">
        <v>496</v>
      </c>
      <c r="CT12" s="76">
        <v>4.553653755</v>
      </c>
      <c r="CU12" s="82">
        <v>480.55300999999997</v>
      </c>
      <c r="CV12" s="76">
        <v>5.0057999999999998E-2</v>
      </c>
      <c r="CW12" s="76">
        <v>1.8553257E-2</v>
      </c>
      <c r="CX12" s="76">
        <v>0.138962009</v>
      </c>
      <c r="CY12" s="76">
        <v>0.116115417</v>
      </c>
      <c r="CZ12" s="76">
        <v>4.8169839999999998E-3</v>
      </c>
      <c r="DA12" s="76">
        <v>0.110601643</v>
      </c>
      <c r="DB12" s="76">
        <v>6.2638432999999993E-2</v>
      </c>
      <c r="DC12" s="76">
        <v>0.147723198</v>
      </c>
      <c r="DD12" s="76">
        <v>6.2428630000000004E-3</v>
      </c>
      <c r="DE12" s="76">
        <v>2.2188590000000001E-3</v>
      </c>
      <c r="DF12" s="77">
        <v>28.472829999999998</v>
      </c>
      <c r="DG12" s="77">
        <v>54.171436145976841</v>
      </c>
      <c r="DH12" s="77">
        <v>76.740617667693243</v>
      </c>
      <c r="DI12" s="77">
        <v>13.076699999999999</v>
      </c>
      <c r="DJ12" s="76">
        <v>0.79255433200000003</v>
      </c>
      <c r="DK12" s="82">
        <v>86.767290000000003</v>
      </c>
      <c r="DL12" s="76">
        <v>40.234749999999998</v>
      </c>
      <c r="DM12" s="76">
        <v>16.355550000000001</v>
      </c>
      <c r="DN12" s="76">
        <v>0.16414999999999999</v>
      </c>
      <c r="DO12" s="76">
        <v>44.084350000000001</v>
      </c>
      <c r="DP12" s="76">
        <v>0.24579999999999999</v>
      </c>
      <c r="DQ12" s="79">
        <v>82.771419780000002</v>
      </c>
      <c r="DR12" s="76">
        <v>6.0881893999999999E-2</v>
      </c>
      <c r="DS12" s="76">
        <v>0.12409724</v>
      </c>
      <c r="DT12" s="76">
        <v>4.313351E-3</v>
      </c>
      <c r="DU12" s="76">
        <v>0.70378337899999999</v>
      </c>
      <c r="DV12" s="76">
        <v>4.5254830000000003E-3</v>
      </c>
      <c r="DW12" s="80">
        <v>0.119466741</v>
      </c>
      <c r="DX12" s="76" t="s">
        <v>292</v>
      </c>
      <c r="DY12" s="76" t="s">
        <v>293</v>
      </c>
      <c r="DZ12" s="76" t="s">
        <v>297</v>
      </c>
      <c r="EA12" s="76" t="s">
        <v>295</v>
      </c>
      <c r="EB12" s="77">
        <v>102</v>
      </c>
      <c r="EC12" s="77">
        <v>101</v>
      </c>
      <c r="ED12" s="76" t="s">
        <v>158</v>
      </c>
      <c r="EE12" s="77" t="s">
        <v>298</v>
      </c>
      <c r="EF12" s="14"/>
      <c r="EG12" s="80"/>
      <c r="EH12" s="76" t="s">
        <v>316</v>
      </c>
      <c r="EI12" s="76" t="s">
        <v>317</v>
      </c>
      <c r="EJ12" s="76" t="s">
        <v>317</v>
      </c>
      <c r="EK12" s="76"/>
      <c r="EL12" s="76"/>
      <c r="EM12" s="83"/>
      <c r="EN12" s="76"/>
      <c r="EO12" s="76"/>
      <c r="EP12" s="76"/>
      <c r="EQ12" s="76"/>
      <c r="ER12" s="76"/>
      <c r="ES12" s="76"/>
      <c r="ET12" s="76"/>
      <c r="EU12" s="76"/>
      <c r="EV12" s="76"/>
      <c r="EW12" s="76"/>
      <c r="EX12" s="76"/>
      <c r="EY12" s="76"/>
      <c r="EZ12" s="76"/>
      <c r="FA12" s="76"/>
      <c r="FB12" s="76"/>
      <c r="FC12" s="76"/>
      <c r="FD12" s="76"/>
      <c r="FE12" s="76"/>
      <c r="FF12" s="76"/>
      <c r="FG12" s="76"/>
      <c r="FH12" s="76"/>
      <c r="FI12" s="76"/>
      <c r="FJ12" s="76"/>
      <c r="FK12" s="76"/>
      <c r="FL12" s="76"/>
      <c r="FM12" s="76"/>
      <c r="FN12" s="76"/>
      <c r="FO12" s="76"/>
      <c r="FP12" s="76"/>
      <c r="FQ12" s="76"/>
      <c r="FR12" s="76"/>
      <c r="FS12" s="76"/>
      <c r="FT12" s="76"/>
      <c r="FU12" s="76"/>
      <c r="FV12" s="76"/>
      <c r="FW12" s="76"/>
    </row>
    <row r="13" spans="1:179" s="74" customFormat="1" x14ac:dyDescent="0.35">
      <c r="A13" s="74" t="s">
        <v>47</v>
      </c>
      <c r="B13" s="74" t="s">
        <v>34</v>
      </c>
      <c r="C13" s="74" t="s">
        <v>117</v>
      </c>
      <c r="D13" s="74" t="s">
        <v>107</v>
      </c>
      <c r="E13" s="75" t="s">
        <v>268</v>
      </c>
      <c r="F13" s="68" t="s">
        <v>342</v>
      </c>
      <c r="G13" s="3">
        <v>0.24</v>
      </c>
      <c r="H13" s="70">
        <v>1.2E-2</v>
      </c>
      <c r="I13" s="68" t="s">
        <v>158</v>
      </c>
      <c r="J13" s="52" t="s">
        <v>158</v>
      </c>
      <c r="K13" s="76">
        <v>50.090711768482798</v>
      </c>
      <c r="L13" s="76">
        <v>0.66907398009566299</v>
      </c>
      <c r="M13" s="76">
        <v>17.903755300699299</v>
      </c>
      <c r="N13" s="76">
        <v>2.4853838881524699</v>
      </c>
      <c r="O13" s="76">
        <v>5.2726586046175097</v>
      </c>
      <c r="P13" s="76">
        <v>0.16319145415217901</v>
      </c>
      <c r="Q13" s="76">
        <v>4.7144867002142501</v>
      </c>
      <c r="R13" s="76">
        <v>11.051141876983399</v>
      </c>
      <c r="S13" s="76">
        <v>2.55217267606535</v>
      </c>
      <c r="T13" s="76">
        <v>0.302661943232441</v>
      </c>
      <c r="U13" s="76">
        <v>4.57122764406762E-2</v>
      </c>
      <c r="V13" s="77">
        <v>1026.2012511451901</v>
      </c>
      <c r="W13" s="77">
        <v>514.50333963860203</v>
      </c>
      <c r="X13" s="78">
        <v>5.2088175526637297</v>
      </c>
      <c r="Y13" s="77">
        <v>944.54587693370104</v>
      </c>
      <c r="Z13" s="79">
        <v>100.708293068571</v>
      </c>
      <c r="AA13" s="77">
        <v>1123.8675402941201</v>
      </c>
      <c r="AB13" s="77">
        <v>1024.8352202553201</v>
      </c>
      <c r="AC13" s="77"/>
      <c r="AD13" s="77"/>
      <c r="AE13" s="78">
        <v>-8.6999999999998501</v>
      </c>
      <c r="AF13" s="76">
        <v>0.32074368578335399</v>
      </c>
      <c r="AG13" s="77">
        <v>382.109375</v>
      </c>
      <c r="AH13" s="79">
        <v>14.273568392097999</v>
      </c>
      <c r="AI13" s="81">
        <v>8.0280109664963906E-2</v>
      </c>
      <c r="AJ13" s="76">
        <v>2.5111821468883501E-2</v>
      </c>
      <c r="AK13" s="76">
        <v>8.1657801775529795E-2</v>
      </c>
      <c r="AL13" s="76">
        <v>0.13550223626373001</v>
      </c>
      <c r="AM13" s="76">
        <v>0.12189547942010499</v>
      </c>
      <c r="AN13" s="76">
        <v>1.39313611081221E-2</v>
      </c>
      <c r="AO13" s="76">
        <v>0.12055323902633</v>
      </c>
      <c r="AP13" s="76">
        <v>0.13019406224782701</v>
      </c>
      <c r="AQ13" s="76">
        <v>9.7174036796820906E-2</v>
      </c>
      <c r="AR13" s="76">
        <v>8.5050578557664507E-3</v>
      </c>
      <c r="AS13" s="76">
        <v>2.3528721945687801E-2</v>
      </c>
      <c r="AT13" s="77">
        <v>100.521406723458</v>
      </c>
      <c r="AU13" s="77">
        <v>30.916922748350402</v>
      </c>
      <c r="AV13" s="78">
        <v>5.2931365193705698E-2</v>
      </c>
      <c r="AW13" s="77">
        <v>43.883136538544299</v>
      </c>
      <c r="AX13" s="77">
        <v>1.65949599964809</v>
      </c>
      <c r="AY13" s="77">
        <v>4.6025395757576497</v>
      </c>
      <c r="AZ13" s="77"/>
      <c r="BA13" s="77"/>
      <c r="BB13" s="76">
        <v>0.30472470011001501</v>
      </c>
      <c r="BC13" s="76">
        <v>1.5942080407063701E-3</v>
      </c>
      <c r="BD13" s="77">
        <v>8.5064180381884604</v>
      </c>
      <c r="BE13" s="79">
        <v>0.291011144640965</v>
      </c>
      <c r="BF13" s="78"/>
      <c r="BG13" s="78"/>
      <c r="BH13" s="76"/>
      <c r="BI13" s="76"/>
      <c r="BJ13" s="76"/>
      <c r="BK13" s="76"/>
      <c r="BL13" s="77"/>
      <c r="BM13" s="76"/>
      <c r="BN13" s="76"/>
      <c r="BO13" s="76"/>
      <c r="BP13" s="76"/>
      <c r="BQ13" s="76"/>
      <c r="BR13" s="76"/>
      <c r="BS13" s="76"/>
      <c r="BT13" s="76"/>
      <c r="BU13" s="76"/>
      <c r="BV13" s="76"/>
      <c r="BW13" s="76"/>
      <c r="BX13" s="76"/>
      <c r="BY13" s="76"/>
      <c r="BZ13" s="76"/>
      <c r="CA13" s="76"/>
      <c r="CB13" s="80"/>
      <c r="CC13" s="111">
        <f t="shared" si="0"/>
        <v>3.7772889621273897</v>
      </c>
      <c r="CD13" s="114">
        <v>341.015625</v>
      </c>
      <c r="CE13" s="79">
        <v>12.863215803950901</v>
      </c>
      <c r="CF13" s="76">
        <v>49.112050000000004</v>
      </c>
      <c r="CG13" s="76">
        <v>0.60924999999999996</v>
      </c>
      <c r="CH13" s="76">
        <v>16.302924999999998</v>
      </c>
      <c r="CI13" s="76">
        <v>8.4854000000000003</v>
      </c>
      <c r="CJ13" s="76">
        <v>0.14860000000000001</v>
      </c>
      <c r="CK13" s="76">
        <v>8.1275750000000002</v>
      </c>
      <c r="CL13" s="76">
        <v>10.063025</v>
      </c>
      <c r="CM13" s="76">
        <v>2.3239749999999999</v>
      </c>
      <c r="CN13" s="76">
        <v>0.27560000000000001</v>
      </c>
      <c r="CO13" s="76">
        <v>4.1625000000000002E-2</v>
      </c>
      <c r="CP13" s="77">
        <v>688.31263000000001</v>
      </c>
      <c r="CQ13" s="77">
        <v>664.41333333333341</v>
      </c>
      <c r="CR13" s="77">
        <v>934.44541388894459</v>
      </c>
      <c r="CS13" s="77">
        <v>468.5</v>
      </c>
      <c r="CT13" s="76">
        <v>4.7430810169999997</v>
      </c>
      <c r="CU13" s="82">
        <v>860.09109999999998</v>
      </c>
      <c r="CV13" s="76">
        <v>6.7904271000000002E-2</v>
      </c>
      <c r="CW13" s="76">
        <v>2.3979505000000002E-2</v>
      </c>
      <c r="CX13" s="76">
        <v>5.2538072999999998E-2</v>
      </c>
      <c r="CY13" s="76">
        <v>0.105587152</v>
      </c>
      <c r="CZ13" s="76">
        <v>1.1308109E-2</v>
      </c>
      <c r="DA13" s="76">
        <v>6.8472153999999993E-2</v>
      </c>
      <c r="DB13" s="76">
        <v>0.118443218</v>
      </c>
      <c r="DC13" s="76">
        <v>9.4474631000000003E-2</v>
      </c>
      <c r="DD13" s="76">
        <v>7.5705570000000003E-3</v>
      </c>
      <c r="DE13" s="76">
        <v>2.295668E-2</v>
      </c>
      <c r="DF13" s="77">
        <v>33.210419999999999</v>
      </c>
      <c r="DG13" s="77">
        <v>54.171436145976841</v>
      </c>
      <c r="DH13" s="77">
        <v>88.528809165866519</v>
      </c>
      <c r="DI13" s="77">
        <v>26.714540000000003</v>
      </c>
      <c r="DJ13" s="76">
        <v>5.1219524000000002E-2</v>
      </c>
      <c r="DK13" s="82">
        <v>36.726500000000001</v>
      </c>
      <c r="DL13" s="76">
        <v>39.925566670000002</v>
      </c>
      <c r="DM13" s="76">
        <v>16.125633329999999</v>
      </c>
      <c r="DN13" s="76">
        <v>0.181166667</v>
      </c>
      <c r="DO13" s="76">
        <v>44.964166669999997</v>
      </c>
      <c r="DP13" s="76">
        <v>0.24429999999999999</v>
      </c>
      <c r="DQ13" s="79">
        <v>83.250605680000007</v>
      </c>
      <c r="DR13" s="76">
        <v>0.11381714900000001</v>
      </c>
      <c r="DS13" s="76">
        <v>9.1285723999999999E-2</v>
      </c>
      <c r="DT13" s="76">
        <v>1.1238476000000001E-2</v>
      </c>
      <c r="DU13" s="76">
        <v>0.13647627400000001</v>
      </c>
      <c r="DV13" s="76">
        <v>6.8234890000000003E-3</v>
      </c>
      <c r="DW13" s="80">
        <v>7.5544492000000005E-2</v>
      </c>
      <c r="DX13" s="76" t="s">
        <v>292</v>
      </c>
      <c r="DY13" s="76" t="s">
        <v>293</v>
      </c>
      <c r="DZ13" s="76" t="s">
        <v>297</v>
      </c>
      <c r="EA13" s="76" t="s">
        <v>295</v>
      </c>
      <c r="EB13" s="77">
        <v>293</v>
      </c>
      <c r="EC13" s="77">
        <v>180</v>
      </c>
      <c r="ED13" s="76" t="s">
        <v>158</v>
      </c>
      <c r="EE13" s="77" t="s">
        <v>298</v>
      </c>
      <c r="EF13" s="14"/>
      <c r="EG13" s="80"/>
      <c r="EH13" s="76" t="s">
        <v>316</v>
      </c>
      <c r="EI13" s="76" t="s">
        <v>317</v>
      </c>
      <c r="EJ13" s="76" t="s">
        <v>317</v>
      </c>
      <c r="EK13" s="76"/>
      <c r="EL13" s="76"/>
      <c r="EM13" s="83"/>
      <c r="EN13" s="76"/>
      <c r="EO13" s="76"/>
      <c r="EP13" s="76"/>
      <c r="EQ13" s="76"/>
      <c r="ER13" s="76"/>
      <c r="ES13" s="76"/>
      <c r="ET13" s="76"/>
      <c r="EU13" s="76"/>
      <c r="EV13" s="76"/>
      <c r="EW13" s="76"/>
      <c r="EX13" s="76"/>
      <c r="EY13" s="76"/>
      <c r="EZ13" s="76"/>
      <c r="FA13" s="76"/>
      <c r="FB13" s="76"/>
      <c r="FC13" s="76"/>
      <c r="FD13" s="76"/>
      <c r="FE13" s="76"/>
      <c r="FF13" s="76"/>
      <c r="FG13" s="76"/>
      <c r="FH13" s="76"/>
      <c r="FI13" s="76"/>
      <c r="FJ13" s="76"/>
      <c r="FK13" s="76"/>
      <c r="FL13" s="76"/>
      <c r="FM13" s="76"/>
      <c r="FN13" s="76"/>
      <c r="FO13" s="76"/>
      <c r="FP13" s="76"/>
      <c r="FQ13" s="76"/>
      <c r="FR13" s="76"/>
      <c r="FS13" s="76"/>
      <c r="FT13" s="76"/>
      <c r="FU13" s="76"/>
      <c r="FV13" s="76"/>
      <c r="FW13" s="76"/>
    </row>
    <row r="14" spans="1:179" s="74" customFormat="1" x14ac:dyDescent="0.35">
      <c r="A14" s="74" t="s">
        <v>48</v>
      </c>
      <c r="B14" s="74" t="s">
        <v>34</v>
      </c>
      <c r="C14" s="74" t="s">
        <v>117</v>
      </c>
      <c r="D14" s="74" t="s">
        <v>108</v>
      </c>
      <c r="E14" s="75" t="s">
        <v>268</v>
      </c>
      <c r="F14" s="68" t="s">
        <v>342</v>
      </c>
      <c r="G14" s="3">
        <v>0.24</v>
      </c>
      <c r="H14" s="70">
        <v>1.2E-2</v>
      </c>
      <c r="I14" s="68" t="s">
        <v>158</v>
      </c>
      <c r="J14" s="52" t="s">
        <v>158</v>
      </c>
      <c r="K14" s="76">
        <v>48.696355133047298</v>
      </c>
      <c r="L14" s="76">
        <v>0.68589100569546901</v>
      </c>
      <c r="M14" s="76">
        <v>19.1831499160329</v>
      </c>
      <c r="N14" s="76">
        <v>2.7657009476175101</v>
      </c>
      <c r="O14" s="76">
        <v>4.9196945117590101</v>
      </c>
      <c r="P14" s="76">
        <v>0.189372239887097</v>
      </c>
      <c r="Q14" s="76">
        <v>4.3208847622017599</v>
      </c>
      <c r="R14" s="76">
        <v>10.7610565159905</v>
      </c>
      <c r="S14" s="76">
        <v>2.54810450746599</v>
      </c>
      <c r="T14" s="76">
        <v>0.32074144104557401</v>
      </c>
      <c r="U14" s="76">
        <v>3.3798872142714799E-2</v>
      </c>
      <c r="V14" s="77">
        <v>1064.5636660549301</v>
      </c>
      <c r="W14" s="77">
        <v>565.53687436051905</v>
      </c>
      <c r="X14" s="78">
        <v>5.1413594835140604</v>
      </c>
      <c r="Y14" s="77">
        <v>1024.15763153686</v>
      </c>
      <c r="Z14" s="79">
        <v>99.831535153595198</v>
      </c>
      <c r="AA14" s="77">
        <v>1156.81004640639</v>
      </c>
      <c r="AB14" s="77">
        <v>1007.48869341741</v>
      </c>
      <c r="AC14" s="77"/>
      <c r="AD14" s="77"/>
      <c r="AE14" s="78">
        <v>-13.129999999999701</v>
      </c>
      <c r="AF14" s="76">
        <v>0.313763077621103</v>
      </c>
      <c r="AG14" s="77">
        <v>302.421875</v>
      </c>
      <c r="AH14" s="79">
        <v>11.52288072018</v>
      </c>
      <c r="AI14" s="81">
        <v>0.15292052316066901</v>
      </c>
      <c r="AJ14" s="76">
        <v>3.8629558245818797E-2</v>
      </c>
      <c r="AK14" s="76">
        <v>0.110293322140548</v>
      </c>
      <c r="AL14" s="76">
        <v>0.168628619474573</v>
      </c>
      <c r="AM14" s="76">
        <v>0.156825520864806</v>
      </c>
      <c r="AN14" s="76">
        <v>9.5490169885499299E-3</v>
      </c>
      <c r="AO14" s="76">
        <v>0.14391499031506899</v>
      </c>
      <c r="AP14" s="76">
        <v>0.14695274238302899</v>
      </c>
      <c r="AQ14" s="76">
        <v>0.12123532913361799</v>
      </c>
      <c r="AR14" s="76">
        <v>6.9647489562180099E-3</v>
      </c>
      <c r="AS14" s="76">
        <v>1.9326206956573801E-2</v>
      </c>
      <c r="AT14" s="77">
        <v>96.049476824619106</v>
      </c>
      <c r="AU14" s="77">
        <v>11.7427374128136</v>
      </c>
      <c r="AV14" s="78">
        <v>2.013861593905E-2</v>
      </c>
      <c r="AW14" s="77">
        <v>33.011186376135498</v>
      </c>
      <c r="AX14" s="77">
        <v>1.2771458029657901</v>
      </c>
      <c r="AY14" s="77">
        <v>6.0160473672682997</v>
      </c>
      <c r="AZ14" s="77"/>
      <c r="BA14" s="77"/>
      <c r="BB14" s="76">
        <v>0.28597218680928499</v>
      </c>
      <c r="BC14" s="76">
        <v>1.76186769382592E-3</v>
      </c>
      <c r="BD14" s="77">
        <v>4.5396514567078796</v>
      </c>
      <c r="BE14" s="79">
        <v>0.161898696991224</v>
      </c>
      <c r="BF14" s="78"/>
      <c r="BG14" s="78"/>
      <c r="BH14" s="76"/>
      <c r="BI14" s="76"/>
      <c r="BJ14" s="76"/>
      <c r="BK14" s="76"/>
      <c r="BL14" s="77"/>
      <c r="BM14" s="76"/>
      <c r="BN14" s="76"/>
      <c r="BO14" s="76"/>
      <c r="BP14" s="76"/>
      <c r="BQ14" s="76"/>
      <c r="BR14" s="76"/>
      <c r="BS14" s="76"/>
      <c r="BT14" s="76"/>
      <c r="BU14" s="76"/>
      <c r="BV14" s="76"/>
      <c r="BW14" s="76"/>
      <c r="BX14" s="76"/>
      <c r="BY14" s="76"/>
      <c r="BZ14" s="76"/>
      <c r="CA14" s="76"/>
      <c r="CB14" s="80"/>
      <c r="CC14" s="111">
        <f t="shared" si="0"/>
        <v>3.6559696870161482</v>
      </c>
      <c r="CD14" s="114">
        <v>319.21875</v>
      </c>
      <c r="CE14" s="79">
        <v>12.113028257064199</v>
      </c>
      <c r="CF14" s="76">
        <v>47.314149999999998</v>
      </c>
      <c r="CG14" s="76">
        <v>0.59155000000000002</v>
      </c>
      <c r="CH14" s="76">
        <v>16.544599999999999</v>
      </c>
      <c r="CI14" s="76">
        <v>8.9433249999999997</v>
      </c>
      <c r="CJ14" s="76">
        <v>0.163325</v>
      </c>
      <c r="CK14" s="76">
        <v>9.5517500000000002</v>
      </c>
      <c r="CL14" s="76">
        <v>9.2809249999999999</v>
      </c>
      <c r="CM14" s="76">
        <v>2.1976249999999999</v>
      </c>
      <c r="CN14" s="76">
        <v>0.27662500000000001</v>
      </c>
      <c r="CO14" s="76">
        <v>2.9149999999999999E-2</v>
      </c>
      <c r="CP14" s="77">
        <v>676.30063000000007</v>
      </c>
      <c r="CQ14" s="77">
        <v>664.41333333333341</v>
      </c>
      <c r="CR14" s="77">
        <v>918.13805902951981</v>
      </c>
      <c r="CS14" s="77">
        <v>487.75</v>
      </c>
      <c r="CT14" s="76">
        <v>4.4341902390000003</v>
      </c>
      <c r="CU14" s="82">
        <v>883.28967999999998</v>
      </c>
      <c r="CV14" s="76">
        <v>0.13720370500000001</v>
      </c>
      <c r="CW14" s="76">
        <v>3.1239131E-2</v>
      </c>
      <c r="CX14" s="76">
        <v>6.5324268000000005E-2</v>
      </c>
      <c r="CY14" s="76">
        <v>4.8237562999999997E-2</v>
      </c>
      <c r="CZ14" s="76">
        <v>9.1841800000000001E-3</v>
      </c>
      <c r="DA14" s="76">
        <v>5.4928892999999999E-2</v>
      </c>
      <c r="DB14" s="76">
        <v>0.120615709</v>
      </c>
      <c r="DC14" s="76">
        <v>0.104978613</v>
      </c>
      <c r="DD14" s="76">
        <v>4.897874E-3</v>
      </c>
      <c r="DE14" s="76">
        <v>2.1292330000000002E-2</v>
      </c>
      <c r="DF14" s="77">
        <v>36.26784</v>
      </c>
      <c r="DG14" s="77">
        <v>54.171436145976841</v>
      </c>
      <c r="DH14" s="77">
        <v>89.599271047732955</v>
      </c>
      <c r="DI14" s="77">
        <v>10.436309999999999</v>
      </c>
      <c r="DJ14" s="76">
        <v>7.649421E-3</v>
      </c>
      <c r="DK14" s="82">
        <v>33.51585</v>
      </c>
      <c r="DL14" s="76">
        <v>39.674300000000002</v>
      </c>
      <c r="DM14" s="76">
        <v>16.237100000000002</v>
      </c>
      <c r="DN14" s="76">
        <v>0.17219999999999999</v>
      </c>
      <c r="DO14" s="76">
        <v>45.481900000000003</v>
      </c>
      <c r="DP14" s="76">
        <v>0.25593333299999999</v>
      </c>
      <c r="DQ14" s="79">
        <v>83.314075200000005</v>
      </c>
      <c r="DR14" s="76">
        <v>0.116968244</v>
      </c>
      <c r="DS14" s="76">
        <v>4.3052642000000002E-2</v>
      </c>
      <c r="DT14" s="76">
        <v>1.7926795999999998E-2</v>
      </c>
      <c r="DU14" s="76">
        <v>8.1386915000000004E-2</v>
      </c>
      <c r="DV14" s="76">
        <v>1.190896E-2</v>
      </c>
      <c r="DW14" s="80">
        <v>3.5641668000000001E-2</v>
      </c>
      <c r="DX14" s="76" t="s">
        <v>296</v>
      </c>
      <c r="DY14" s="76" t="s">
        <v>293</v>
      </c>
      <c r="DZ14" s="76" t="s">
        <v>297</v>
      </c>
      <c r="EA14" s="76" t="s">
        <v>295</v>
      </c>
      <c r="EB14" s="77">
        <v>208</v>
      </c>
      <c r="EC14" s="77">
        <v>198</v>
      </c>
      <c r="ED14" s="76" t="s">
        <v>158</v>
      </c>
      <c r="EE14" s="77" t="s">
        <v>298</v>
      </c>
      <c r="EF14" s="14"/>
      <c r="EG14" s="80"/>
      <c r="EH14" s="76" t="s">
        <v>316</v>
      </c>
      <c r="EI14" s="76" t="s">
        <v>317</v>
      </c>
      <c r="EJ14" s="76" t="s">
        <v>317</v>
      </c>
      <c r="EK14" s="76"/>
      <c r="EL14" s="76"/>
      <c r="EM14" s="83"/>
      <c r="EN14" s="76"/>
      <c r="EO14" s="76"/>
      <c r="EP14" s="76"/>
      <c r="EQ14" s="76"/>
      <c r="ER14" s="76"/>
      <c r="ES14" s="76"/>
      <c r="ET14" s="76"/>
      <c r="EU14" s="76"/>
      <c r="EV14" s="76"/>
      <c r="EW14" s="76"/>
      <c r="EX14" s="76"/>
      <c r="EY14" s="76"/>
      <c r="EZ14" s="76"/>
      <c r="FA14" s="76"/>
      <c r="FB14" s="76"/>
      <c r="FC14" s="76"/>
      <c r="FD14" s="76"/>
      <c r="FE14" s="76"/>
      <c r="FF14" s="76"/>
      <c r="FG14" s="76"/>
      <c r="FH14" s="76"/>
      <c r="FI14" s="76"/>
      <c r="FJ14" s="76"/>
      <c r="FK14" s="76"/>
      <c r="FL14" s="76"/>
      <c r="FM14" s="76"/>
      <c r="FN14" s="76"/>
      <c r="FO14" s="76"/>
      <c r="FP14" s="76"/>
      <c r="FQ14" s="76"/>
      <c r="FR14" s="76"/>
      <c r="FS14" s="76"/>
      <c r="FT14" s="76"/>
      <c r="FU14" s="76"/>
      <c r="FV14" s="76"/>
      <c r="FW14" s="76"/>
    </row>
    <row r="15" spans="1:179" s="74" customFormat="1" x14ac:dyDescent="0.35">
      <c r="A15" s="74" t="s">
        <v>49</v>
      </c>
      <c r="B15" s="74" t="s">
        <v>34</v>
      </c>
      <c r="C15" s="74" t="s">
        <v>117</v>
      </c>
      <c r="D15" s="74" t="s">
        <v>108</v>
      </c>
      <c r="E15" s="75" t="s">
        <v>268</v>
      </c>
      <c r="F15" s="68" t="s">
        <v>342</v>
      </c>
      <c r="G15" s="3">
        <v>0.24</v>
      </c>
      <c r="H15" s="70">
        <v>1.2E-2</v>
      </c>
      <c r="I15" s="68" t="s">
        <v>158</v>
      </c>
      <c r="J15" s="52" t="s">
        <v>158</v>
      </c>
      <c r="K15" s="76">
        <v>50.601738517250297</v>
      </c>
      <c r="L15" s="76">
        <v>0.86864440954035005</v>
      </c>
      <c r="M15" s="76">
        <v>17.4310106231482</v>
      </c>
      <c r="N15" s="76">
        <v>2.5138496095974601</v>
      </c>
      <c r="O15" s="76">
        <v>5.2107804859424096</v>
      </c>
      <c r="P15" s="76">
        <v>0.17592610250301299</v>
      </c>
      <c r="Q15" s="76">
        <v>4.7125886471008602</v>
      </c>
      <c r="R15" s="76">
        <v>10.817710888623701</v>
      </c>
      <c r="S15" s="76">
        <v>2.6218927703077202</v>
      </c>
      <c r="T15" s="76">
        <v>0.37790708347799101</v>
      </c>
      <c r="U15" s="76">
        <v>8.6886709746897203E-2</v>
      </c>
      <c r="V15" s="77">
        <v>796.40934659612697</v>
      </c>
      <c r="W15" s="77">
        <v>616.11250716401003</v>
      </c>
      <c r="X15" s="78">
        <v>4.8053688289519698</v>
      </c>
      <c r="Y15" s="77">
        <v>527.45580601328595</v>
      </c>
      <c r="Z15" s="79">
        <v>100.418302442168</v>
      </c>
      <c r="AA15" s="77">
        <v>1138.36239430295</v>
      </c>
      <c r="AB15" s="77">
        <v>1025.61994030562</v>
      </c>
      <c r="AC15" s="77"/>
      <c r="AD15" s="77"/>
      <c r="AE15" s="78">
        <v>-9.9299999999998292</v>
      </c>
      <c r="AF15" s="76">
        <v>0.31665865393213299</v>
      </c>
      <c r="AG15" s="77">
        <v>276.09375</v>
      </c>
      <c r="AH15" s="79">
        <v>10.582645661415301</v>
      </c>
      <c r="AI15" s="81">
        <v>0.102774716296059</v>
      </c>
      <c r="AJ15" s="76">
        <v>2.75446020449257E-2</v>
      </c>
      <c r="AK15" s="76">
        <v>0.103717447394059</v>
      </c>
      <c r="AL15" s="76">
        <v>0.158645501593843</v>
      </c>
      <c r="AM15" s="76">
        <v>0.15813250783104901</v>
      </c>
      <c r="AN15" s="76">
        <v>1.02158098784541E-2</v>
      </c>
      <c r="AO15" s="76">
        <v>0.15246002248363599</v>
      </c>
      <c r="AP15" s="76">
        <v>5.3353218103029502E-2</v>
      </c>
      <c r="AQ15" s="76">
        <v>0.107956144606104</v>
      </c>
      <c r="AR15" s="76">
        <v>1.7453114051161001E-2</v>
      </c>
      <c r="AS15" s="76">
        <v>4.5685992698895296E-3</v>
      </c>
      <c r="AT15" s="77">
        <v>68.9276226289048</v>
      </c>
      <c r="AU15" s="77">
        <v>21.811661521182799</v>
      </c>
      <c r="AV15" s="78">
        <v>4.4933039744202999E-2</v>
      </c>
      <c r="AW15" s="77">
        <v>58.927475149265298</v>
      </c>
      <c r="AX15" s="77">
        <v>1.6293151099232299</v>
      </c>
      <c r="AY15" s="77">
        <v>5.8077118316248697</v>
      </c>
      <c r="AZ15" s="77"/>
      <c r="BA15" s="77"/>
      <c r="BB15" s="76">
        <v>0.38526482829567099</v>
      </c>
      <c r="BC15" s="76">
        <v>1.6957616959204301E-3</v>
      </c>
      <c r="BD15" s="77">
        <v>10.5665422297888</v>
      </c>
      <c r="BE15" s="79">
        <v>0.376811207715325</v>
      </c>
      <c r="BF15" s="78"/>
      <c r="BG15" s="78"/>
      <c r="BH15" s="76"/>
      <c r="BI15" s="76"/>
      <c r="BJ15" s="76"/>
      <c r="BK15" s="76"/>
      <c r="BL15" s="77"/>
      <c r="BM15" s="76"/>
      <c r="BN15" s="76"/>
      <c r="BO15" s="76"/>
      <c r="BP15" s="76"/>
      <c r="BQ15" s="76"/>
      <c r="BR15" s="76"/>
      <c r="BS15" s="76"/>
      <c r="BT15" s="76"/>
      <c r="BU15" s="76"/>
      <c r="BV15" s="76"/>
      <c r="BW15" s="76"/>
      <c r="BX15" s="76"/>
      <c r="BY15" s="76"/>
      <c r="BZ15" s="76"/>
      <c r="CA15" s="76"/>
      <c r="CB15" s="80"/>
      <c r="CC15" s="111">
        <f t="shared" si="0"/>
        <v>3.8525985829329414</v>
      </c>
      <c r="CD15" s="114">
        <v>266.328125</v>
      </c>
      <c r="CE15" s="79">
        <v>10.232558139534801</v>
      </c>
      <c r="CF15" s="76">
        <v>49.451166669999999</v>
      </c>
      <c r="CG15" s="76">
        <v>0.78013333299999998</v>
      </c>
      <c r="CH15" s="76">
        <v>15.654866670000001</v>
      </c>
      <c r="CI15" s="76">
        <v>8.4649333329999994</v>
      </c>
      <c r="CJ15" s="76">
        <v>0.158</v>
      </c>
      <c r="CK15" s="76">
        <v>8.6857666669999993</v>
      </c>
      <c r="CL15" s="76">
        <v>9.715433333</v>
      </c>
      <c r="CM15" s="76">
        <v>2.354733333</v>
      </c>
      <c r="CN15" s="76">
        <v>0.33939999999999998</v>
      </c>
      <c r="CO15" s="76">
        <v>7.8033332999999996E-2</v>
      </c>
      <c r="CP15" s="77">
        <v>526.85967000000005</v>
      </c>
      <c r="CQ15" s="77">
        <v>664.41333333333341</v>
      </c>
      <c r="CR15" s="77">
        <v>715.25870794284685</v>
      </c>
      <c r="CS15" s="77">
        <v>553.33332999999993</v>
      </c>
      <c r="CT15" s="76">
        <v>4.3157227049999998</v>
      </c>
      <c r="CU15" s="82">
        <v>473.71035999999998</v>
      </c>
      <c r="CV15" s="76">
        <v>8.5191921000000004E-2</v>
      </c>
      <c r="CW15" s="76">
        <v>2.5664242E-2</v>
      </c>
      <c r="CX15" s="76">
        <v>6.7415453E-2</v>
      </c>
      <c r="CY15" s="76">
        <v>8.9932770999999995E-2</v>
      </c>
      <c r="CZ15" s="76">
        <v>9.395212E-3</v>
      </c>
      <c r="DA15" s="76">
        <v>5.9585681000000001E-2</v>
      </c>
      <c r="DB15" s="76">
        <v>4.4919632000000001E-2</v>
      </c>
      <c r="DC15" s="76">
        <v>9.2779325999999995E-2</v>
      </c>
      <c r="DD15" s="76">
        <v>1.916429E-2</v>
      </c>
      <c r="DE15" s="76">
        <v>4.100406E-3</v>
      </c>
      <c r="DF15" s="77">
        <v>30.564670000000003</v>
      </c>
      <c r="DG15" s="77">
        <v>54.171436145976841</v>
      </c>
      <c r="DH15" s="77">
        <v>71.572655609076051</v>
      </c>
      <c r="DI15" s="77">
        <v>21.079219999999999</v>
      </c>
      <c r="DJ15" s="76">
        <v>3.8521776000000001E-2</v>
      </c>
      <c r="DK15" s="82">
        <v>49.050960000000003</v>
      </c>
      <c r="DL15" s="76">
        <v>40.083433329999998</v>
      </c>
      <c r="DM15" s="76">
        <v>15.804833329999999</v>
      </c>
      <c r="DN15" s="76">
        <v>0.164833333</v>
      </c>
      <c r="DO15" s="76">
        <v>45.147100000000002</v>
      </c>
      <c r="DP15" s="76">
        <v>0.25086666699999999</v>
      </c>
      <c r="DQ15" s="79">
        <v>83.584688</v>
      </c>
      <c r="DR15" s="76">
        <v>8.950756E-2</v>
      </c>
      <c r="DS15" s="76">
        <v>9.9101075999999996E-2</v>
      </c>
      <c r="DT15" s="76">
        <v>1.9727222999999999E-2</v>
      </c>
      <c r="DU15" s="76">
        <v>6.5465181999999997E-2</v>
      </c>
      <c r="DV15" s="76">
        <v>7.8831040000000002E-3</v>
      </c>
      <c r="DW15" s="80">
        <v>0.105842691</v>
      </c>
      <c r="DX15" s="76" t="s">
        <v>292</v>
      </c>
      <c r="DY15" s="76" t="s">
        <v>293</v>
      </c>
      <c r="DZ15" s="76" t="s">
        <v>294</v>
      </c>
      <c r="EA15" s="76" t="s">
        <v>295</v>
      </c>
      <c r="EB15" s="77">
        <v>160</v>
      </c>
      <c r="EC15" s="77">
        <v>105</v>
      </c>
      <c r="ED15" s="76" t="s">
        <v>158</v>
      </c>
      <c r="EE15" s="77" t="s">
        <v>298</v>
      </c>
      <c r="EF15" s="14"/>
      <c r="EG15" s="80"/>
      <c r="EH15" s="76" t="s">
        <v>316</v>
      </c>
      <c r="EI15" s="76" t="s">
        <v>317</v>
      </c>
      <c r="EJ15" s="76" t="s">
        <v>317</v>
      </c>
      <c r="EK15" s="76"/>
      <c r="EL15" s="76"/>
      <c r="EM15" s="83"/>
      <c r="EN15" s="76"/>
      <c r="EO15" s="76"/>
      <c r="EP15" s="76"/>
      <c r="EQ15" s="76"/>
      <c r="ER15" s="76"/>
      <c r="ES15" s="76"/>
      <c r="ET15" s="76"/>
      <c r="EU15" s="76"/>
      <c r="EV15" s="76"/>
      <c r="EW15" s="76"/>
      <c r="EX15" s="76"/>
      <c r="EY15" s="76"/>
      <c r="EZ15" s="76"/>
      <c r="FA15" s="76"/>
      <c r="FB15" s="76"/>
      <c r="FC15" s="76"/>
      <c r="FD15" s="76"/>
      <c r="FE15" s="76"/>
      <c r="FF15" s="76"/>
      <c r="FG15" s="76"/>
      <c r="FH15" s="76"/>
      <c r="FI15" s="76"/>
      <c r="FJ15" s="76"/>
      <c r="FK15" s="76"/>
      <c r="FL15" s="76"/>
      <c r="FM15" s="76"/>
      <c r="FN15" s="76"/>
      <c r="FO15" s="76"/>
      <c r="FP15" s="76"/>
      <c r="FQ15" s="76"/>
      <c r="FR15" s="76"/>
      <c r="FS15" s="76"/>
      <c r="FT15" s="76"/>
      <c r="FU15" s="76"/>
      <c r="FV15" s="76"/>
      <c r="FW15" s="76"/>
    </row>
    <row r="16" spans="1:179" s="74" customFormat="1" x14ac:dyDescent="0.35">
      <c r="A16" s="74" t="s">
        <v>50</v>
      </c>
      <c r="B16" s="74" t="s">
        <v>34</v>
      </c>
      <c r="C16" s="74" t="s">
        <v>117</v>
      </c>
      <c r="D16" s="74" t="s">
        <v>109</v>
      </c>
      <c r="E16" s="75" t="s">
        <v>268</v>
      </c>
      <c r="F16" s="68" t="s">
        <v>342</v>
      </c>
      <c r="G16" s="3">
        <v>0.24</v>
      </c>
      <c r="H16" s="70">
        <v>1.2E-2</v>
      </c>
      <c r="I16" s="68" t="s">
        <v>158</v>
      </c>
      <c r="J16" s="52" t="s">
        <v>158</v>
      </c>
      <c r="K16" s="76">
        <v>49.312617382245101</v>
      </c>
      <c r="L16" s="76">
        <v>0.630847711453149</v>
      </c>
      <c r="M16" s="76">
        <v>19.077577855783499</v>
      </c>
      <c r="N16" s="76">
        <v>2.7970954355861899</v>
      </c>
      <c r="O16" s="76">
        <v>4.9329310454849704</v>
      </c>
      <c r="P16" s="76">
        <v>0.190490215607726</v>
      </c>
      <c r="Q16" s="76">
        <v>4.2767952454026199</v>
      </c>
      <c r="R16" s="76">
        <v>11.038760245354799</v>
      </c>
      <c r="S16" s="76">
        <v>2.6687053636504499</v>
      </c>
      <c r="T16" s="76">
        <v>0.28525554772199802</v>
      </c>
      <c r="U16" s="76">
        <v>4.0992051315529403E-2</v>
      </c>
      <c r="V16" s="77">
        <v>1100.0369026851999</v>
      </c>
      <c r="W16" s="77">
        <v>563.83261977933796</v>
      </c>
      <c r="X16" s="78">
        <v>4.91175442038488</v>
      </c>
      <c r="Y16" s="77">
        <v>1295.0221287392901</v>
      </c>
      <c r="Z16" s="79">
        <v>100.459711685111</v>
      </c>
      <c r="AA16" s="77">
        <v>1153.3435341576401</v>
      </c>
      <c r="AB16" s="77">
        <v>1009.95252108446</v>
      </c>
      <c r="AC16" s="77"/>
      <c r="AD16" s="77"/>
      <c r="AE16" s="78">
        <v>-12.539999999999701</v>
      </c>
      <c r="AF16" s="76">
        <v>0.31315648882543001</v>
      </c>
      <c r="AG16" s="77">
        <v>333.3984375</v>
      </c>
      <c r="AH16" s="79">
        <v>12.603150787696899</v>
      </c>
      <c r="AI16" s="81">
        <v>5.5305653268207598E-2</v>
      </c>
      <c r="AJ16" s="76">
        <v>3.5846698463473402E-2</v>
      </c>
      <c r="AK16" s="76">
        <v>0.11233424260830301</v>
      </c>
      <c r="AL16" s="76">
        <v>0.132293887570997</v>
      </c>
      <c r="AM16" s="76">
        <v>0.11616518131251299</v>
      </c>
      <c r="AN16" s="76">
        <v>1.0818423908611E-2</v>
      </c>
      <c r="AO16" s="76">
        <v>0.12688118772291501</v>
      </c>
      <c r="AP16" s="76">
        <v>0.10621544256651</v>
      </c>
      <c r="AQ16" s="76">
        <v>0.16108181829667301</v>
      </c>
      <c r="AR16" s="76">
        <v>1.11382576416074E-2</v>
      </c>
      <c r="AS16" s="76">
        <v>1.92079388292546E-3</v>
      </c>
      <c r="AT16" s="77">
        <v>108.53780116542799</v>
      </c>
      <c r="AU16" s="77">
        <v>17.295462507529201</v>
      </c>
      <c r="AV16" s="78">
        <v>8.5077505017186195E-2</v>
      </c>
      <c r="AW16" s="77">
        <v>62.640829633422399</v>
      </c>
      <c r="AX16" s="77">
        <v>1.71030822521102</v>
      </c>
      <c r="AY16" s="77">
        <v>5.1525695943304699</v>
      </c>
      <c r="AZ16" s="77"/>
      <c r="BA16" s="77"/>
      <c r="BB16" s="76">
        <v>0.30029084887687801</v>
      </c>
      <c r="BC16" s="76">
        <v>2.4658786155309E-3</v>
      </c>
      <c r="BD16" s="77">
        <v>7.51619070474678</v>
      </c>
      <c r="BE16" s="79">
        <v>0.25841868649968902</v>
      </c>
      <c r="BF16" s="78"/>
      <c r="BG16" s="78"/>
      <c r="BH16" s="76"/>
      <c r="BI16" s="76"/>
      <c r="BJ16" s="76"/>
      <c r="BK16" s="76"/>
      <c r="BL16" s="77"/>
      <c r="BM16" s="76"/>
      <c r="BN16" s="76"/>
      <c r="BO16" s="76"/>
      <c r="BP16" s="76"/>
      <c r="BQ16" s="76"/>
      <c r="BR16" s="76"/>
      <c r="BS16" s="76"/>
      <c r="BT16" s="76"/>
      <c r="BU16" s="76"/>
      <c r="BV16" s="76"/>
      <c r="BW16" s="76"/>
      <c r="BX16" s="76"/>
      <c r="BY16" s="76"/>
      <c r="BZ16" s="76"/>
      <c r="CA16" s="76"/>
      <c r="CB16" s="80"/>
      <c r="CC16" s="111">
        <f t="shared" si="0"/>
        <v>3.8425349146001526</v>
      </c>
      <c r="CD16" s="114">
        <v>405.703125</v>
      </c>
      <c r="CE16" s="79">
        <v>15.0737684421105</v>
      </c>
      <c r="CF16" s="76">
        <v>47.897566670000003</v>
      </c>
      <c r="CG16" s="76">
        <v>0.54786666699999997</v>
      </c>
      <c r="CH16" s="76">
        <v>16.568133329999998</v>
      </c>
      <c r="CI16" s="76">
        <v>9.1078333330000003</v>
      </c>
      <c r="CJ16" s="76">
        <v>0.16543333299999999</v>
      </c>
      <c r="CK16" s="76">
        <v>9.1803000000000008</v>
      </c>
      <c r="CL16" s="76">
        <v>9.5867333329999997</v>
      </c>
      <c r="CM16" s="76">
        <v>2.3176666670000001</v>
      </c>
      <c r="CN16" s="76">
        <v>0.247733333</v>
      </c>
      <c r="CO16" s="76">
        <v>3.56E-2</v>
      </c>
      <c r="CP16" s="77">
        <v>703.70299999999997</v>
      </c>
      <c r="CQ16" s="77">
        <v>664.41333333333341</v>
      </c>
      <c r="CR16" s="77">
        <v>955.33920551463939</v>
      </c>
      <c r="CS16" s="77">
        <v>489.66667000000001</v>
      </c>
      <c r="CT16" s="76">
        <v>4.2656674099999998</v>
      </c>
      <c r="CU16" s="82">
        <v>1124.6762799999999</v>
      </c>
      <c r="CV16" s="76">
        <v>1.6072751E-2</v>
      </c>
      <c r="CW16" s="76">
        <v>2.8903345E-2</v>
      </c>
      <c r="CX16" s="76">
        <v>8.8859458000000002E-2</v>
      </c>
      <c r="CY16" s="76">
        <v>0.12883370399999999</v>
      </c>
      <c r="CZ16" s="76">
        <v>8.7500479999999999E-3</v>
      </c>
      <c r="DA16" s="76">
        <v>5.2131276999999997E-2</v>
      </c>
      <c r="DB16" s="76">
        <v>0.104869077</v>
      </c>
      <c r="DC16" s="76">
        <v>0.140146257</v>
      </c>
      <c r="DD16" s="76">
        <v>1.1718503999999999E-2</v>
      </c>
      <c r="DE16" s="76">
        <v>1.83303E-3</v>
      </c>
      <c r="DF16" s="77">
        <v>40.65157</v>
      </c>
      <c r="DG16" s="77">
        <v>54.171436145976841</v>
      </c>
      <c r="DH16" s="77">
        <v>95.460989460504109</v>
      </c>
      <c r="DI16" s="77">
        <v>14.433759999999999</v>
      </c>
      <c r="DJ16" s="76">
        <v>6.4791743999999998E-2</v>
      </c>
      <c r="DK16" s="82">
        <v>50.590299999999999</v>
      </c>
      <c r="DL16" s="76">
        <v>40.162566669999997</v>
      </c>
      <c r="DM16" s="76">
        <v>16.138533330000001</v>
      </c>
      <c r="DN16" s="76">
        <v>0.15583333299999999</v>
      </c>
      <c r="DO16" s="76">
        <v>44.700533329999999</v>
      </c>
      <c r="DP16" s="76">
        <v>0.230833333</v>
      </c>
      <c r="DQ16" s="79">
        <v>83.157283109999995</v>
      </c>
      <c r="DR16" s="76">
        <v>4.356608E-2</v>
      </c>
      <c r="DS16" s="76">
        <v>0.236787</v>
      </c>
      <c r="DT16" s="76">
        <v>6.4732779999999998E-3</v>
      </c>
      <c r="DU16" s="76">
        <v>0.20279470699999999</v>
      </c>
      <c r="DV16" s="76">
        <v>2.0369667000000001E-2</v>
      </c>
      <c r="DW16" s="80">
        <v>0.23320500999999999</v>
      </c>
      <c r="DX16" s="76" t="s">
        <v>296</v>
      </c>
      <c r="DY16" s="76" t="s">
        <v>293</v>
      </c>
      <c r="DZ16" s="76" t="s">
        <v>297</v>
      </c>
      <c r="EA16" s="76" t="s">
        <v>295</v>
      </c>
      <c r="EB16" s="77">
        <v>210</v>
      </c>
      <c r="EC16" s="77">
        <v>182</v>
      </c>
      <c r="ED16" s="76" t="s">
        <v>158</v>
      </c>
      <c r="EE16" s="77" t="s">
        <v>298</v>
      </c>
      <c r="EF16" s="14"/>
      <c r="EG16" s="80"/>
      <c r="EH16" s="76" t="s">
        <v>319</v>
      </c>
      <c r="EI16" s="76" t="s">
        <v>317</v>
      </c>
      <c r="EJ16" s="76" t="s">
        <v>317</v>
      </c>
      <c r="EK16" s="76"/>
      <c r="EL16" s="76"/>
      <c r="EM16" s="83"/>
      <c r="EN16" s="76"/>
      <c r="EO16" s="76"/>
      <c r="EP16" s="76"/>
      <c r="EQ16" s="76"/>
      <c r="ER16" s="76"/>
      <c r="ES16" s="76"/>
      <c r="ET16" s="76"/>
      <c r="EU16" s="76"/>
      <c r="EV16" s="76"/>
      <c r="EW16" s="76"/>
      <c r="EX16" s="76"/>
      <c r="EY16" s="76"/>
      <c r="EZ16" s="76"/>
      <c r="FA16" s="76"/>
      <c r="FB16" s="76"/>
      <c r="FC16" s="76"/>
      <c r="FD16" s="76"/>
      <c r="FE16" s="76"/>
      <c r="FF16" s="76"/>
      <c r="FG16" s="76"/>
      <c r="FH16" s="76"/>
      <c r="FI16" s="76"/>
      <c r="FJ16" s="76"/>
      <c r="FK16" s="76"/>
      <c r="FL16" s="76"/>
      <c r="FM16" s="76"/>
      <c r="FN16" s="76"/>
      <c r="FO16" s="76"/>
      <c r="FP16" s="76"/>
      <c r="FQ16" s="76"/>
      <c r="FR16" s="76"/>
      <c r="FS16" s="76"/>
      <c r="FT16" s="76"/>
      <c r="FU16" s="76"/>
      <c r="FV16" s="76"/>
      <c r="FW16" s="76"/>
    </row>
    <row r="17" spans="1:179" s="74" customFormat="1" x14ac:dyDescent="0.35">
      <c r="A17" s="74" t="s">
        <v>51</v>
      </c>
      <c r="B17" s="74" t="s">
        <v>34</v>
      </c>
      <c r="C17" s="74" t="s">
        <v>117</v>
      </c>
      <c r="D17" s="74" t="s">
        <v>109</v>
      </c>
      <c r="E17" s="75" t="s">
        <v>268</v>
      </c>
      <c r="F17" s="68" t="s">
        <v>342</v>
      </c>
      <c r="G17" s="3">
        <v>0.24</v>
      </c>
      <c r="H17" s="70">
        <v>1.2E-2</v>
      </c>
      <c r="I17" s="68" t="s">
        <v>158</v>
      </c>
      <c r="J17" s="52" t="s">
        <v>158</v>
      </c>
      <c r="K17" s="76">
        <v>48.863391664851299</v>
      </c>
      <c r="L17" s="76">
        <v>0.68454319705613798</v>
      </c>
      <c r="M17" s="76">
        <v>19.2591402417452</v>
      </c>
      <c r="N17" s="76">
        <v>2.7989424556234099</v>
      </c>
      <c r="O17" s="76">
        <v>4.9136164151202699</v>
      </c>
      <c r="P17" s="76">
        <v>0.18816348286367399</v>
      </c>
      <c r="Q17" s="76">
        <v>4.3070525831627702</v>
      </c>
      <c r="R17" s="76">
        <v>11.025941230545101</v>
      </c>
      <c r="S17" s="76">
        <v>2.4986447455918901</v>
      </c>
      <c r="T17" s="76">
        <v>0.28999754824040802</v>
      </c>
      <c r="U17" s="76">
        <v>3.4358530705504403E-2</v>
      </c>
      <c r="V17" s="77">
        <v>1112.35384721639</v>
      </c>
      <c r="W17" s="77">
        <v>528.37068227792497</v>
      </c>
      <c r="X17" s="78">
        <v>5.0794184552942099</v>
      </c>
      <c r="Y17" s="77">
        <v>1220.4100676507301</v>
      </c>
      <c r="Z17" s="79">
        <v>100.22932401051401</v>
      </c>
      <c r="AA17" s="77">
        <v>1152.6290867026801</v>
      </c>
      <c r="AB17" s="77">
        <v>1007.37877861659</v>
      </c>
      <c r="AC17" s="77"/>
      <c r="AD17" s="77"/>
      <c r="AE17" s="78">
        <v>-12.769999999999699</v>
      </c>
      <c r="AF17" s="76">
        <v>0.31453958065475801</v>
      </c>
      <c r="AG17" s="77">
        <v>323.125</v>
      </c>
      <c r="AH17" s="79">
        <v>12.253063265816399</v>
      </c>
      <c r="AI17" s="81">
        <v>0.12206444211060501</v>
      </c>
      <c r="AJ17" s="76">
        <v>2.8932432759409099E-2</v>
      </c>
      <c r="AK17" s="76">
        <v>0.10310930603080901</v>
      </c>
      <c r="AL17" s="76">
        <v>0.12797025615756399</v>
      </c>
      <c r="AM17" s="76">
        <v>0.14193555842569</v>
      </c>
      <c r="AN17" s="76">
        <v>7.1790396647499703E-3</v>
      </c>
      <c r="AO17" s="76">
        <v>0.130086684164719</v>
      </c>
      <c r="AP17" s="76">
        <v>0.27565055979926001</v>
      </c>
      <c r="AQ17" s="76">
        <v>4.2106414663838E-2</v>
      </c>
      <c r="AR17" s="76">
        <v>5.7516583164958198E-3</v>
      </c>
      <c r="AS17" s="76">
        <v>2.18418666389581E-2</v>
      </c>
      <c r="AT17" s="77">
        <v>101.704577870509</v>
      </c>
      <c r="AU17" s="77">
        <v>43.163350191528998</v>
      </c>
      <c r="AV17" s="78">
        <v>3.4102165469792799E-2</v>
      </c>
      <c r="AW17" s="77">
        <v>24.884046193627501</v>
      </c>
      <c r="AX17" s="77">
        <v>1.2469709946154499</v>
      </c>
      <c r="AY17" s="77">
        <v>5.1121608334861302</v>
      </c>
      <c r="AZ17" s="77"/>
      <c r="BA17" s="77"/>
      <c r="BB17" s="76">
        <v>0.27642991564569402</v>
      </c>
      <c r="BC17" s="76">
        <v>1.0515192312513699E-3</v>
      </c>
      <c r="BD17" s="77">
        <v>4.2487582824491303</v>
      </c>
      <c r="BE17" s="79">
        <v>0.145738143248164</v>
      </c>
      <c r="BF17" s="78"/>
      <c r="BG17" s="78"/>
      <c r="BH17" s="76"/>
      <c r="BI17" s="76"/>
      <c r="BJ17" s="76"/>
      <c r="BK17" s="76"/>
      <c r="BL17" s="77"/>
      <c r="BM17" s="76"/>
      <c r="BN17" s="76"/>
      <c r="BO17" s="76"/>
      <c r="BP17" s="76"/>
      <c r="BQ17" s="76"/>
      <c r="BR17" s="76"/>
      <c r="BS17" s="76"/>
      <c r="BT17" s="76"/>
      <c r="BU17" s="76"/>
      <c r="BV17" s="76"/>
      <c r="BW17" s="76"/>
      <c r="BX17" s="76"/>
      <c r="BY17" s="76"/>
      <c r="BZ17" s="76"/>
      <c r="CA17" s="76"/>
      <c r="CB17" s="80"/>
      <c r="CC17" s="111">
        <f t="shared" si="0"/>
        <v>3.8039699339411861</v>
      </c>
      <c r="CD17" s="114">
        <v>368.515625</v>
      </c>
      <c r="CE17" s="79">
        <v>13.8034508627156</v>
      </c>
      <c r="CF17" s="76">
        <v>47.476500000000001</v>
      </c>
      <c r="CG17" s="76">
        <v>0.59272499999999995</v>
      </c>
      <c r="CH17" s="76">
        <v>16.675899999999999</v>
      </c>
      <c r="CI17" s="76">
        <v>9.0866500000000006</v>
      </c>
      <c r="CJ17" s="76">
        <v>0.16292499999999999</v>
      </c>
      <c r="CK17" s="76">
        <v>9.3163</v>
      </c>
      <c r="CL17" s="76">
        <v>9.5470249999999997</v>
      </c>
      <c r="CM17" s="76">
        <v>2.1635</v>
      </c>
      <c r="CN17" s="76">
        <v>0.25109999999999999</v>
      </c>
      <c r="CO17" s="76">
        <v>2.9749999999999999E-2</v>
      </c>
      <c r="CP17" s="77">
        <v>709.45875000000001</v>
      </c>
      <c r="CQ17" s="77">
        <v>664.41333333333341</v>
      </c>
      <c r="CR17" s="77">
        <v>963.15314638478048</v>
      </c>
      <c r="CS17" s="77">
        <v>457.5</v>
      </c>
      <c r="CT17" s="76">
        <v>4.3981129560000003</v>
      </c>
      <c r="CU17" s="82">
        <v>1056.7157199999999</v>
      </c>
      <c r="CV17" s="76">
        <v>0.10371451199999999</v>
      </c>
      <c r="CW17" s="76">
        <v>2.6697238000000002E-2</v>
      </c>
      <c r="CX17" s="76">
        <v>6.100071E-2</v>
      </c>
      <c r="CY17" s="76">
        <v>4.3072381E-2</v>
      </c>
      <c r="CZ17" s="76">
        <v>6.6389630000000003E-3</v>
      </c>
      <c r="DA17" s="76">
        <v>2.9354727000000001E-2</v>
      </c>
      <c r="DB17" s="76">
        <v>0.21551668700000001</v>
      </c>
      <c r="DC17" s="76">
        <v>4.2777175000000001E-2</v>
      </c>
      <c r="DD17" s="76">
        <v>4.7965270000000001E-3</v>
      </c>
      <c r="DE17" s="76">
        <v>2.2691775000000001E-2</v>
      </c>
      <c r="DF17" s="77">
        <v>35.573079999999997</v>
      </c>
      <c r="DG17" s="77">
        <v>54.171436145976841</v>
      </c>
      <c r="DH17" s="77">
        <v>92.190019162752705</v>
      </c>
      <c r="DI17" s="77">
        <v>37.784479999999995</v>
      </c>
      <c r="DJ17" s="76">
        <v>3.1488044E-2</v>
      </c>
      <c r="DK17" s="82">
        <v>19.948239999999998</v>
      </c>
      <c r="DL17" s="76">
        <v>40.034166669999998</v>
      </c>
      <c r="DM17" s="76">
        <v>16.093266669999998</v>
      </c>
      <c r="DN17" s="76">
        <v>0.17349999999999999</v>
      </c>
      <c r="DO17" s="76">
        <v>44.8643</v>
      </c>
      <c r="DP17" s="76">
        <v>0.23749999999999999</v>
      </c>
      <c r="DQ17" s="79">
        <v>83.247411909999997</v>
      </c>
      <c r="DR17" s="76">
        <v>4.3451621000000003E-2</v>
      </c>
      <c r="DS17" s="76">
        <v>0.180234856</v>
      </c>
      <c r="DT17" s="76">
        <v>1.66E-2</v>
      </c>
      <c r="DU17" s="76">
        <v>0.17609011899999999</v>
      </c>
      <c r="DV17" s="76">
        <v>6.1538610000000001E-3</v>
      </c>
      <c r="DW17" s="80">
        <v>0.20987963900000001</v>
      </c>
      <c r="DX17" s="76" t="s">
        <v>299</v>
      </c>
      <c r="DY17" s="76" t="s">
        <v>293</v>
      </c>
      <c r="DZ17" s="76" t="s">
        <v>297</v>
      </c>
      <c r="EA17" s="76" t="s">
        <v>295</v>
      </c>
      <c r="EB17" s="77">
        <v>181</v>
      </c>
      <c r="EC17" s="77">
        <v>132</v>
      </c>
      <c r="ED17" s="76" t="s">
        <v>158</v>
      </c>
      <c r="EE17" s="77" t="s">
        <v>298</v>
      </c>
      <c r="EF17" s="14"/>
      <c r="EG17" s="80"/>
      <c r="EH17" s="76" t="s">
        <v>319</v>
      </c>
      <c r="EI17" s="76" t="s">
        <v>317</v>
      </c>
      <c r="EJ17" s="76" t="s">
        <v>317</v>
      </c>
      <c r="EK17" s="76"/>
      <c r="EL17" s="76"/>
      <c r="EM17" s="83"/>
      <c r="EN17" s="76"/>
      <c r="EO17" s="76"/>
      <c r="EP17" s="76"/>
      <c r="EQ17" s="76"/>
      <c r="ER17" s="76"/>
      <c r="ES17" s="76"/>
      <c r="ET17" s="76"/>
      <c r="EU17" s="76"/>
      <c r="EV17" s="76"/>
      <c r="EW17" s="76"/>
      <c r="EX17" s="76"/>
      <c r="EY17" s="76"/>
      <c r="EZ17" s="76"/>
      <c r="FA17" s="76"/>
      <c r="FB17" s="76"/>
      <c r="FC17" s="76"/>
      <c r="FD17" s="76"/>
      <c r="FE17" s="76"/>
      <c r="FF17" s="76"/>
      <c r="FG17" s="76"/>
      <c r="FH17" s="76"/>
      <c r="FI17" s="76"/>
      <c r="FJ17" s="76"/>
      <c r="FK17" s="76"/>
      <c r="FL17" s="76"/>
      <c r="FM17" s="76"/>
      <c r="FN17" s="76"/>
      <c r="FO17" s="76"/>
      <c r="FP17" s="76"/>
      <c r="FQ17" s="76"/>
      <c r="FR17" s="76"/>
      <c r="FS17" s="76"/>
      <c r="FT17" s="76"/>
      <c r="FU17" s="76"/>
      <c r="FV17" s="76"/>
      <c r="FW17" s="76"/>
    </row>
    <row r="18" spans="1:179" s="74" customFormat="1" x14ac:dyDescent="0.35">
      <c r="A18" s="74" t="s">
        <v>52</v>
      </c>
      <c r="B18" s="74" t="s">
        <v>34</v>
      </c>
      <c r="C18" s="74" t="s">
        <v>117</v>
      </c>
      <c r="D18" s="74" t="s">
        <v>109</v>
      </c>
      <c r="E18" s="75" t="s">
        <v>268</v>
      </c>
      <c r="F18" s="68" t="s">
        <v>342</v>
      </c>
      <c r="G18" s="3">
        <v>0.24</v>
      </c>
      <c r="H18" s="70">
        <v>1.2E-2</v>
      </c>
      <c r="I18" s="68" t="s">
        <v>158</v>
      </c>
      <c r="J18" s="52" t="s">
        <v>158</v>
      </c>
      <c r="K18" s="76">
        <v>49.872435133024503</v>
      </c>
      <c r="L18" s="76">
        <v>0.66071149159009002</v>
      </c>
      <c r="M18" s="76">
        <v>18.4871546668234</v>
      </c>
      <c r="N18" s="76">
        <v>2.6949171447031302</v>
      </c>
      <c r="O18" s="76">
        <v>4.9675589459855303</v>
      </c>
      <c r="P18" s="76">
        <v>0.18662659703193099</v>
      </c>
      <c r="Q18" s="76">
        <v>4.4532549927557303</v>
      </c>
      <c r="R18" s="76">
        <v>10.762606617645</v>
      </c>
      <c r="S18" s="76">
        <v>2.3200369938718599</v>
      </c>
      <c r="T18" s="76">
        <v>0.30816936712691301</v>
      </c>
      <c r="U18" s="76">
        <v>6.4743370998307501E-2</v>
      </c>
      <c r="V18" s="77">
        <v>1078.3864199601801</v>
      </c>
      <c r="W18" s="77">
        <v>586.15164102762196</v>
      </c>
      <c r="X18" s="78">
        <v>4.6492663650433901</v>
      </c>
      <c r="Y18" s="77">
        <v>1160.07736176772</v>
      </c>
      <c r="Z18" s="79">
        <v>99.709943228875503</v>
      </c>
      <c r="AA18" s="77">
        <v>1148.37546389714</v>
      </c>
      <c r="AB18" s="77">
        <v>1020.34228003071</v>
      </c>
      <c r="AC18" s="77"/>
      <c r="AD18" s="77"/>
      <c r="AE18" s="78">
        <v>-11.249999999999799</v>
      </c>
      <c r="AF18" s="76">
        <v>0.31964139174188799</v>
      </c>
      <c r="AG18" s="77">
        <v>332.578125</v>
      </c>
      <c r="AH18" s="79">
        <v>12.5731432858214</v>
      </c>
      <c r="AI18" s="81">
        <v>0.140957287037552</v>
      </c>
      <c r="AJ18" s="76">
        <v>2.7851030603492699E-2</v>
      </c>
      <c r="AK18" s="76">
        <v>0.101835849220946</v>
      </c>
      <c r="AL18" s="76">
        <v>0.146285882976151</v>
      </c>
      <c r="AM18" s="76">
        <v>0.13797890573663299</v>
      </c>
      <c r="AN18" s="76">
        <v>5.5902886816600302E-3</v>
      </c>
      <c r="AO18" s="76">
        <v>0.13928285558008199</v>
      </c>
      <c r="AP18" s="76">
        <v>0.12103302683544399</v>
      </c>
      <c r="AQ18" s="76">
        <v>0.120266817365397</v>
      </c>
      <c r="AR18" s="76">
        <v>1.79772236812697E-3</v>
      </c>
      <c r="AS18" s="76">
        <v>2.1814797038702E-3</v>
      </c>
      <c r="AT18" s="77">
        <v>96.2147965887617</v>
      </c>
      <c r="AU18" s="77">
        <v>62.3101529875156</v>
      </c>
      <c r="AV18" s="78">
        <v>3.7170571465791301E-2</v>
      </c>
      <c r="AW18" s="77">
        <v>41.7087713371142</v>
      </c>
      <c r="AX18" s="77">
        <v>1.58594217864876</v>
      </c>
      <c r="AY18" s="77">
        <v>5.9009840311056196</v>
      </c>
      <c r="AZ18" s="77"/>
      <c r="BA18" s="77"/>
      <c r="BB18" s="76">
        <v>0.42978797209545799</v>
      </c>
      <c r="BC18" s="76">
        <v>2.1052999425936999E-3</v>
      </c>
      <c r="BD18" s="77">
        <v>7.1341455123355004</v>
      </c>
      <c r="BE18" s="79">
        <v>0.24467409789349401</v>
      </c>
      <c r="BF18" s="78"/>
      <c r="BG18" s="78"/>
      <c r="BH18" s="76"/>
      <c r="BI18" s="76"/>
      <c r="BJ18" s="76"/>
      <c r="BK18" s="76"/>
      <c r="BL18" s="77"/>
      <c r="BM18" s="76"/>
      <c r="BN18" s="76"/>
      <c r="BO18" s="76"/>
      <c r="BP18" s="76"/>
      <c r="BQ18" s="76"/>
      <c r="BR18" s="76"/>
      <c r="BS18" s="76"/>
      <c r="BT18" s="76"/>
      <c r="BU18" s="76"/>
      <c r="BV18" s="76"/>
      <c r="BW18" s="76"/>
      <c r="BX18" s="76"/>
      <c r="BY18" s="76"/>
      <c r="BZ18" s="76"/>
      <c r="CA18" s="76"/>
      <c r="CB18" s="80"/>
      <c r="CC18" s="111">
        <f t="shared" si="0"/>
        <v>3.5165320487003333</v>
      </c>
      <c r="CD18" s="114">
        <v>360.78125</v>
      </c>
      <c r="CE18" s="79">
        <v>13.5433858464616</v>
      </c>
      <c r="CF18" s="76">
        <v>48.489899999999999</v>
      </c>
      <c r="CG18" s="76">
        <v>0.58220000000000005</v>
      </c>
      <c r="CH18" s="76">
        <v>16.29035</v>
      </c>
      <c r="CI18" s="76">
        <v>8.9035499999999992</v>
      </c>
      <c r="CJ18" s="76">
        <v>0.16445000000000001</v>
      </c>
      <c r="CK18" s="76">
        <v>8.8057499999999997</v>
      </c>
      <c r="CL18" s="76">
        <v>9.4837000000000007</v>
      </c>
      <c r="CM18" s="76">
        <v>2.0443500000000001</v>
      </c>
      <c r="CN18" s="76">
        <v>0.27155000000000001</v>
      </c>
      <c r="CO18" s="76">
        <v>5.7049999999999997E-2</v>
      </c>
      <c r="CP18" s="77">
        <v>699.94925000000001</v>
      </c>
      <c r="CQ18" s="77">
        <v>664.41333333333341</v>
      </c>
      <c r="CR18" s="77">
        <v>950.24315712106909</v>
      </c>
      <c r="CS18" s="77">
        <v>516.5</v>
      </c>
      <c r="CT18" s="76">
        <v>4.0968000590000004</v>
      </c>
      <c r="CU18" s="82">
        <v>1022.22687</v>
      </c>
      <c r="CV18" s="76">
        <v>0.12770348500000001</v>
      </c>
      <c r="CW18" s="76">
        <v>2.3758787999999999E-2</v>
      </c>
      <c r="CX18" s="76">
        <v>2.3334520000000002E-3</v>
      </c>
      <c r="CY18" s="76">
        <v>0.15959400100000001</v>
      </c>
      <c r="CZ18" s="76">
        <v>4.8790370000000001E-3</v>
      </c>
      <c r="DA18" s="76">
        <v>8.7610530000000006E-2</v>
      </c>
      <c r="DB18" s="76">
        <v>9.4893729999999996E-2</v>
      </c>
      <c r="DC18" s="76">
        <v>0.111510739</v>
      </c>
      <c r="DD18" s="76">
        <v>9.1923899999999997E-4</v>
      </c>
      <c r="DE18" s="76">
        <v>1.7677669999999999E-3</v>
      </c>
      <c r="DF18" s="77">
        <v>13.802370000000002</v>
      </c>
      <c r="DG18" s="77">
        <v>54.171436145976841</v>
      </c>
      <c r="DH18" s="77">
        <v>79.70965519696783</v>
      </c>
      <c r="DI18" s="77">
        <v>58.689859999999996</v>
      </c>
      <c r="DJ18" s="76">
        <v>2.5325054E-2</v>
      </c>
      <c r="DK18" s="82">
        <v>33.318370000000002</v>
      </c>
      <c r="DL18" s="76">
        <v>40.155066669999997</v>
      </c>
      <c r="DM18" s="76">
        <v>15.98956667</v>
      </c>
      <c r="DN18" s="76">
        <v>0.153766667</v>
      </c>
      <c r="DO18" s="76">
        <v>44.844733329999997</v>
      </c>
      <c r="DP18" s="76">
        <v>0.241966667</v>
      </c>
      <c r="DQ18" s="79">
        <v>83.331563930000002</v>
      </c>
      <c r="DR18" s="76">
        <v>4.1994919999999998E-2</v>
      </c>
      <c r="DS18" s="76">
        <v>8.9087615999999994E-2</v>
      </c>
      <c r="DT18" s="76">
        <v>8.7185630000000004E-3</v>
      </c>
      <c r="DU18" s="76">
        <v>6.0193217E-2</v>
      </c>
      <c r="DV18" s="76">
        <v>7.5857320000000004E-3</v>
      </c>
      <c r="DW18" s="80">
        <v>6.8586996999999997E-2</v>
      </c>
      <c r="DX18" s="76" t="s">
        <v>300</v>
      </c>
      <c r="DY18" s="76" t="s">
        <v>293</v>
      </c>
      <c r="DZ18" s="76" t="s">
        <v>297</v>
      </c>
      <c r="EA18" s="76" t="s">
        <v>295</v>
      </c>
      <c r="EB18" s="77">
        <v>123</v>
      </c>
      <c r="EC18" s="77">
        <v>106</v>
      </c>
      <c r="ED18" s="76" t="s">
        <v>158</v>
      </c>
      <c r="EE18" s="77" t="s">
        <v>298</v>
      </c>
      <c r="EF18" s="14"/>
      <c r="EG18" s="80"/>
      <c r="EH18" s="76" t="s">
        <v>316</v>
      </c>
      <c r="EI18" s="76" t="s">
        <v>317</v>
      </c>
      <c r="EJ18" s="76" t="s">
        <v>317</v>
      </c>
      <c r="EK18" s="76"/>
      <c r="EL18" s="76"/>
      <c r="EM18" s="83"/>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row>
    <row r="19" spans="1:179" s="74" customFormat="1" x14ac:dyDescent="0.35">
      <c r="A19" s="74" t="s">
        <v>54</v>
      </c>
      <c r="B19" s="74" t="s">
        <v>34</v>
      </c>
      <c r="C19" s="74" t="s">
        <v>117</v>
      </c>
      <c r="D19" s="74" t="s">
        <v>110</v>
      </c>
      <c r="E19" s="75" t="s">
        <v>268</v>
      </c>
      <c r="F19" s="68" t="s">
        <v>342</v>
      </c>
      <c r="G19" s="3">
        <v>0.24</v>
      </c>
      <c r="H19" s="70">
        <v>1.2E-2</v>
      </c>
      <c r="I19" s="68" t="s">
        <v>158</v>
      </c>
      <c r="J19" s="52" t="s">
        <v>158</v>
      </c>
      <c r="K19" s="76">
        <v>51.763368009045998</v>
      </c>
      <c r="L19" s="76">
        <v>0.79970636020878705</v>
      </c>
      <c r="M19" s="76">
        <v>17.722942775504698</v>
      </c>
      <c r="N19" s="76">
        <v>2.9279162827872001</v>
      </c>
      <c r="O19" s="76">
        <v>4.8958581791880098</v>
      </c>
      <c r="P19" s="76">
        <v>0.19966826178723199</v>
      </c>
      <c r="Q19" s="76">
        <v>4.3174754477854096</v>
      </c>
      <c r="R19" s="76">
        <v>9.5776381991100301</v>
      </c>
      <c r="S19" s="76">
        <v>2.87690806200008</v>
      </c>
      <c r="T19" s="76">
        <v>0.44361009865240297</v>
      </c>
      <c r="U19" s="76">
        <v>6.3787332709123207E-2</v>
      </c>
      <c r="V19" s="77">
        <v>1043.71321365414</v>
      </c>
      <c r="W19" s="77">
        <v>596.93815804969699</v>
      </c>
      <c r="X19" s="78">
        <v>4.7081025956297404</v>
      </c>
      <c r="Y19" s="77">
        <v>983.90752917504096</v>
      </c>
      <c r="Z19" s="79">
        <v>100.559437494496</v>
      </c>
      <c r="AA19" s="77">
        <v>1190.5390731656601</v>
      </c>
      <c r="AB19" s="77">
        <v>1019.1961166334</v>
      </c>
      <c r="AC19" s="77"/>
      <c r="AD19" s="77"/>
      <c r="AE19" s="78">
        <v>-15.539999999999701</v>
      </c>
      <c r="AF19" s="76">
        <v>0.31465080380968202</v>
      </c>
      <c r="AG19" s="77">
        <v>313.359375</v>
      </c>
      <c r="AH19" s="79">
        <v>11.912978244561099</v>
      </c>
      <c r="AI19" s="81">
        <v>6.9515887451154196E-2</v>
      </c>
      <c r="AJ19" s="76">
        <v>3.7890921327444198E-2</v>
      </c>
      <c r="AK19" s="76">
        <v>8.75023877913782E-2</v>
      </c>
      <c r="AL19" s="76">
        <v>0.140599808904287</v>
      </c>
      <c r="AM19" s="76">
        <v>0.14211979105608299</v>
      </c>
      <c r="AN19" s="76">
        <v>1.02495625662828E-2</v>
      </c>
      <c r="AO19" s="76">
        <v>0.14029388062716899</v>
      </c>
      <c r="AP19" s="76">
        <v>0.116295192564767</v>
      </c>
      <c r="AQ19" s="76">
        <v>0.12428321411400101</v>
      </c>
      <c r="AR19" s="76">
        <v>1.3109055199255801E-2</v>
      </c>
      <c r="AS19" s="76">
        <v>1.02398640741073E-2</v>
      </c>
      <c r="AT19" s="77">
        <v>88.997486195190703</v>
      </c>
      <c r="AU19" s="77">
        <v>25.184823954603299</v>
      </c>
      <c r="AV19" s="78">
        <v>3.4783167150755197E-2</v>
      </c>
      <c r="AW19" s="77">
        <v>83.452998680235694</v>
      </c>
      <c r="AX19" s="77">
        <v>1.0342434764789601</v>
      </c>
      <c r="AY19" s="77">
        <v>5.8155174554304896</v>
      </c>
      <c r="AZ19" s="77"/>
      <c r="BA19" s="77"/>
      <c r="BB19" s="76">
        <v>0.30179098879238397</v>
      </c>
      <c r="BC19" s="76">
        <v>2.14258942807578E-3</v>
      </c>
      <c r="BD19" s="77">
        <v>13.2651891778075</v>
      </c>
      <c r="BE19" s="79">
        <v>0.46612924322170801</v>
      </c>
      <c r="BF19" s="78"/>
      <c r="BG19" s="78"/>
      <c r="BH19" s="76"/>
      <c r="BI19" s="76"/>
      <c r="BJ19" s="76"/>
      <c r="BK19" s="76"/>
      <c r="BL19" s="77"/>
      <c r="BM19" s="76"/>
      <c r="BN19" s="76"/>
      <c r="BO19" s="76"/>
      <c r="BP19" s="76"/>
      <c r="BQ19" s="76"/>
      <c r="BR19" s="76"/>
      <c r="BS19" s="76"/>
      <c r="BT19" s="76"/>
      <c r="BU19" s="76"/>
      <c r="BV19" s="76"/>
      <c r="BW19" s="76"/>
      <c r="BX19" s="76"/>
      <c r="BY19" s="76"/>
      <c r="BZ19" s="76"/>
      <c r="CA19" s="76"/>
      <c r="CB19" s="80"/>
      <c r="CC19" s="111">
        <f t="shared" si="0"/>
        <v>3.3483713081613797</v>
      </c>
      <c r="CD19" s="114">
        <v>319.8046875</v>
      </c>
      <c r="CE19" s="79">
        <v>12.1330332583145</v>
      </c>
      <c r="CF19" s="76">
        <v>49.720300000000002</v>
      </c>
      <c r="CG19" s="76">
        <v>0.67073333300000004</v>
      </c>
      <c r="CH19" s="76">
        <v>14.86466667</v>
      </c>
      <c r="CI19" s="76">
        <v>9.2073666670000005</v>
      </c>
      <c r="CJ19" s="76">
        <v>0.16746666700000001</v>
      </c>
      <c r="CK19" s="76">
        <v>10.600199999999999</v>
      </c>
      <c r="CL19" s="76">
        <v>8.0329999999999995</v>
      </c>
      <c r="CM19" s="76">
        <v>2.4129333329999998</v>
      </c>
      <c r="CN19" s="76">
        <v>0.37206666700000002</v>
      </c>
      <c r="CO19" s="76">
        <v>5.3499999999999999E-2</v>
      </c>
      <c r="CP19" s="77">
        <v>644.8108299999999</v>
      </c>
      <c r="CQ19" s="77">
        <v>664.41333333333341</v>
      </c>
      <c r="CR19" s="77">
        <v>875.38786397021909</v>
      </c>
      <c r="CS19" s="77">
        <v>500.66667000000001</v>
      </c>
      <c r="CT19" s="76">
        <v>3.9488010889999998</v>
      </c>
      <c r="CU19" s="82">
        <v>825.22736999999995</v>
      </c>
      <c r="CV19" s="76">
        <v>2.1327682000000001E-2</v>
      </c>
      <c r="CW19" s="76">
        <v>3.4450012000000002E-2</v>
      </c>
      <c r="CX19" s="76">
        <v>3.8002938E-2</v>
      </c>
      <c r="CY19" s="76">
        <v>7.92683E-2</v>
      </c>
      <c r="CZ19" s="76">
        <v>8.8189189999999997E-3</v>
      </c>
      <c r="DA19" s="76">
        <v>4.4131960999999997E-2</v>
      </c>
      <c r="DB19" s="76">
        <v>9.1008077000000007E-2</v>
      </c>
      <c r="DC19" s="76">
        <v>0.117152906</v>
      </c>
      <c r="DD19" s="76">
        <v>1.165733E-2</v>
      </c>
      <c r="DE19" s="76">
        <v>7.4303429999999998E-3</v>
      </c>
      <c r="DF19" s="77">
        <v>20.795359999999999</v>
      </c>
      <c r="DG19" s="77">
        <v>54.171436145976841</v>
      </c>
      <c r="DH19" s="77">
        <v>76.753448981248738</v>
      </c>
      <c r="DI19" s="77">
        <v>24.785749999999997</v>
      </c>
      <c r="DJ19" s="76">
        <v>2.8470703E-2</v>
      </c>
      <c r="DK19" s="82">
        <v>60.455570000000002</v>
      </c>
      <c r="DL19" s="76">
        <v>40.071333330000002</v>
      </c>
      <c r="DM19" s="76">
        <v>16.080866669999999</v>
      </c>
      <c r="DN19" s="76">
        <v>0.14276666700000001</v>
      </c>
      <c r="DO19" s="76">
        <v>45.100200000000001</v>
      </c>
      <c r="DP19" s="76">
        <v>0.24709999999999999</v>
      </c>
      <c r="DQ19" s="79">
        <v>83.331353609999994</v>
      </c>
      <c r="DR19" s="76">
        <v>3.6848519000000003E-2</v>
      </c>
      <c r="DS19" s="76">
        <v>7.1836783000000001E-2</v>
      </c>
      <c r="DT19" s="76">
        <v>1.352972E-2</v>
      </c>
      <c r="DU19" s="76">
        <v>0.12007947400000001</v>
      </c>
      <c r="DV19" s="76">
        <v>1.53948E-3</v>
      </c>
      <c r="DW19" s="80">
        <v>4.0540784000000003E-2</v>
      </c>
      <c r="DX19" s="84" t="s">
        <v>292</v>
      </c>
      <c r="DY19" s="76" t="s">
        <v>293</v>
      </c>
      <c r="DZ19" s="76" t="s">
        <v>294</v>
      </c>
      <c r="EA19" s="76" t="s">
        <v>295</v>
      </c>
      <c r="EB19" s="77">
        <v>165</v>
      </c>
      <c r="EC19" s="77">
        <v>128</v>
      </c>
      <c r="ED19" s="76" t="s">
        <v>158</v>
      </c>
      <c r="EE19" s="77" t="s">
        <v>158</v>
      </c>
      <c r="EF19" s="14"/>
      <c r="EG19" s="80"/>
      <c r="EH19" s="76" t="s">
        <v>319</v>
      </c>
      <c r="EI19" s="76" t="s">
        <v>317</v>
      </c>
      <c r="EJ19" s="76" t="s">
        <v>317</v>
      </c>
      <c r="EK19" s="76"/>
      <c r="EL19" s="76"/>
      <c r="EM19" s="83"/>
      <c r="EN19" s="76"/>
      <c r="EO19" s="76"/>
      <c r="EP19" s="76"/>
      <c r="EQ19" s="76"/>
      <c r="ER19" s="76"/>
      <c r="ES19" s="76"/>
      <c r="ET19" s="76"/>
      <c r="EU19" s="76"/>
      <c r="EV19" s="76"/>
      <c r="EW19" s="76"/>
      <c r="EX19" s="76"/>
      <c r="EY19" s="76"/>
      <c r="EZ19" s="76"/>
      <c r="FA19" s="76"/>
      <c r="FB19" s="76"/>
      <c r="FC19" s="76"/>
      <c r="FD19" s="76"/>
      <c r="FE19" s="76"/>
      <c r="FF19" s="76"/>
      <c r="FG19" s="76"/>
      <c r="FH19" s="76"/>
      <c r="FI19" s="76"/>
      <c r="FJ19" s="76"/>
      <c r="FK19" s="76"/>
      <c r="FL19" s="76"/>
      <c r="FM19" s="76"/>
      <c r="FN19" s="76"/>
      <c r="FO19" s="76"/>
      <c r="FP19" s="76"/>
      <c r="FQ19" s="76"/>
      <c r="FR19" s="76"/>
      <c r="FS19" s="76"/>
      <c r="FT19" s="76"/>
      <c r="FU19" s="76"/>
      <c r="FV19" s="76"/>
      <c r="FW19" s="76"/>
    </row>
    <row r="20" spans="1:179" s="74" customFormat="1" x14ac:dyDescent="0.35">
      <c r="A20" s="74" t="s">
        <v>55</v>
      </c>
      <c r="B20" s="74" t="s">
        <v>34</v>
      </c>
      <c r="C20" s="74" t="s">
        <v>117</v>
      </c>
      <c r="D20" s="74" t="s">
        <v>110</v>
      </c>
      <c r="E20" s="75" t="s">
        <v>268</v>
      </c>
      <c r="F20" s="68" t="s">
        <v>342</v>
      </c>
      <c r="G20" s="3">
        <v>0.24</v>
      </c>
      <c r="H20" s="70">
        <v>1.2E-2</v>
      </c>
      <c r="I20" s="68" t="s">
        <v>158</v>
      </c>
      <c r="J20" s="52" t="s">
        <v>158</v>
      </c>
      <c r="K20" s="76">
        <v>53.118205643359801</v>
      </c>
      <c r="L20" s="76">
        <v>0.88259189668190097</v>
      </c>
      <c r="M20" s="76">
        <v>17.135149020244501</v>
      </c>
      <c r="N20" s="76">
        <v>2.8156303007738601</v>
      </c>
      <c r="O20" s="76">
        <v>4.9962081077833798</v>
      </c>
      <c r="P20" s="76">
        <v>0.199151957805693</v>
      </c>
      <c r="Q20" s="76">
        <v>4.3356995280401396</v>
      </c>
      <c r="R20" s="76">
        <v>8.8299592759982293</v>
      </c>
      <c r="S20" s="76">
        <v>3.0966423151525899</v>
      </c>
      <c r="T20" s="76">
        <v>0.52284743959435798</v>
      </c>
      <c r="U20" s="76">
        <v>8.4061974478373103E-2</v>
      </c>
      <c r="V20" s="77">
        <v>847.305895952985</v>
      </c>
      <c r="W20" s="77">
        <v>625.65959290379999</v>
      </c>
      <c r="X20" s="78">
        <v>4.2582380324959503</v>
      </c>
      <c r="Y20" s="77">
        <v>468.62730105230997</v>
      </c>
      <c r="Z20" s="79">
        <v>100.468544771399</v>
      </c>
      <c r="AA20" s="77">
        <v>1186.62923896393</v>
      </c>
      <c r="AB20" s="77">
        <v>1025.0025792776401</v>
      </c>
      <c r="AC20" s="77"/>
      <c r="AD20" s="77"/>
      <c r="AE20" s="78">
        <v>-14.5699999999997</v>
      </c>
      <c r="AF20" s="76">
        <v>0.31073283686876602</v>
      </c>
      <c r="AG20" s="77">
        <v>210</v>
      </c>
      <c r="AH20" s="79">
        <v>8.2220555138784697</v>
      </c>
      <c r="AI20" s="81">
        <v>7.9014122369167702E-2</v>
      </c>
      <c r="AJ20" s="76">
        <v>5.3291642858904399E-2</v>
      </c>
      <c r="AK20" s="76">
        <v>7.39112519163211E-2</v>
      </c>
      <c r="AL20" s="76">
        <v>0.13568823912908901</v>
      </c>
      <c r="AM20" s="76">
        <v>0.141625700406421</v>
      </c>
      <c r="AN20" s="76">
        <v>1.9218776158090499E-2</v>
      </c>
      <c r="AO20" s="76">
        <v>0.13361197057590701</v>
      </c>
      <c r="AP20" s="76">
        <v>0.17049400824025501</v>
      </c>
      <c r="AQ20" s="76">
        <v>8.2117807440197393E-2</v>
      </c>
      <c r="AR20" s="76">
        <v>5.7066253488216503E-3</v>
      </c>
      <c r="AS20" s="76">
        <v>2.3315053430235698E-3</v>
      </c>
      <c r="AT20" s="77">
        <v>83.967958289411101</v>
      </c>
      <c r="AU20" s="77">
        <v>49.887537999987202</v>
      </c>
      <c r="AV20" s="78">
        <v>2.25919365176947E-2</v>
      </c>
      <c r="AW20" s="77">
        <v>34.012328347226699</v>
      </c>
      <c r="AX20" s="77">
        <v>1.09124255677963</v>
      </c>
      <c r="AY20" s="77">
        <v>5.6608415942967802</v>
      </c>
      <c r="AZ20" s="77"/>
      <c r="BA20" s="77"/>
      <c r="BB20" s="76">
        <v>0.27572312256416098</v>
      </c>
      <c r="BC20" s="76">
        <v>1.5841690334571299E-3</v>
      </c>
      <c r="BD20" s="77">
        <v>5.9429519813431897</v>
      </c>
      <c r="BE20" s="79">
        <v>0.212117709587551</v>
      </c>
      <c r="BF20" s="78"/>
      <c r="BG20" s="78"/>
      <c r="BH20" s="76"/>
      <c r="BI20" s="76"/>
      <c r="BJ20" s="76"/>
      <c r="BK20" s="76"/>
      <c r="BL20" s="77"/>
      <c r="BM20" s="76"/>
      <c r="BN20" s="76"/>
      <c r="BO20" s="76"/>
      <c r="BP20" s="76"/>
      <c r="BQ20" s="76"/>
      <c r="BR20" s="76"/>
      <c r="BS20" s="76"/>
      <c r="BT20" s="76"/>
      <c r="BU20" s="76"/>
      <c r="BV20" s="76"/>
      <c r="BW20" s="76"/>
      <c r="BX20" s="76"/>
      <c r="BY20" s="76"/>
      <c r="BZ20" s="76"/>
      <c r="CA20" s="76"/>
      <c r="CB20" s="80"/>
      <c r="CC20" s="111">
        <f t="shared" si="0"/>
        <v>3.7726645032540937</v>
      </c>
      <c r="CD20" s="114">
        <v>249.0625</v>
      </c>
      <c r="CE20" s="79">
        <v>9.6224056014003505</v>
      </c>
      <c r="CF20" s="76">
        <v>51.042066669999997</v>
      </c>
      <c r="CG20" s="76">
        <v>0.75</v>
      </c>
      <c r="CH20" s="76">
        <v>14.560933329999999</v>
      </c>
      <c r="CI20" s="76">
        <v>8.9708666669999992</v>
      </c>
      <c r="CJ20" s="76">
        <v>0.16923333300000001</v>
      </c>
      <c r="CK20" s="76">
        <v>10.27253333</v>
      </c>
      <c r="CL20" s="76">
        <v>7.5034333330000003</v>
      </c>
      <c r="CM20" s="76">
        <v>2.6314333329999999</v>
      </c>
      <c r="CN20" s="76">
        <v>0.44429999999999997</v>
      </c>
      <c r="CO20" s="76">
        <v>7.1433333000000002E-2</v>
      </c>
      <c r="CP20" s="77">
        <v>530.36316999999997</v>
      </c>
      <c r="CQ20" s="77">
        <v>664.41333333333341</v>
      </c>
      <c r="CR20" s="77">
        <v>720.01501977684563</v>
      </c>
      <c r="CS20" s="77">
        <v>531.66666999999995</v>
      </c>
      <c r="CT20" s="76">
        <v>3.6185223729999998</v>
      </c>
      <c r="CU20" s="82">
        <v>398.22536000000002</v>
      </c>
      <c r="CV20" s="76">
        <v>5.2826539999999998E-2</v>
      </c>
      <c r="CW20" s="76">
        <v>5.2518663E-2</v>
      </c>
      <c r="CX20" s="76">
        <v>4.1212903000000002E-2</v>
      </c>
      <c r="CY20" s="76">
        <v>4.8504157999999999E-2</v>
      </c>
      <c r="CZ20" s="76">
        <v>1.5892555999999999E-2</v>
      </c>
      <c r="DA20" s="76">
        <v>2.0518853E-2</v>
      </c>
      <c r="DB20" s="76">
        <v>0.15260528600000001</v>
      </c>
      <c r="DC20" s="76">
        <v>8.7476243999999995E-2</v>
      </c>
      <c r="DD20" s="76">
        <v>4.6508060000000004E-3</v>
      </c>
      <c r="DE20" s="76">
        <v>1.7502380000000001E-3</v>
      </c>
      <c r="DF20" s="77">
        <v>21.540890000000001</v>
      </c>
      <c r="DG20" s="77">
        <v>54.171436145976841</v>
      </c>
      <c r="DH20" s="77">
        <v>65.585401640770471</v>
      </c>
      <c r="DI20" s="77">
        <v>39.501049999999999</v>
      </c>
      <c r="DJ20" s="76">
        <v>1.0683728E-2</v>
      </c>
      <c r="DK20" s="82">
        <v>29.726330000000001</v>
      </c>
      <c r="DL20" s="76">
        <v>40.289066669999997</v>
      </c>
      <c r="DM20" s="76">
        <v>16.066266670000001</v>
      </c>
      <c r="DN20" s="76">
        <v>0.15863333299999999</v>
      </c>
      <c r="DO20" s="76">
        <v>44.886800000000001</v>
      </c>
      <c r="DP20" s="76">
        <v>0.25016666700000001</v>
      </c>
      <c r="DQ20" s="79">
        <v>83.277904719999995</v>
      </c>
      <c r="DR20" s="76">
        <v>5.4267885000000002E-2</v>
      </c>
      <c r="DS20" s="76">
        <v>6.1301413999999999E-2</v>
      </c>
      <c r="DT20" s="76">
        <v>8.0785719999999991E-3</v>
      </c>
      <c r="DU20" s="76">
        <v>0.15026147200000001</v>
      </c>
      <c r="DV20" s="76">
        <v>1.5114341999999999E-2</v>
      </c>
      <c r="DW20" s="80">
        <v>7.9005102999999993E-2</v>
      </c>
      <c r="DX20" s="84" t="s">
        <v>292</v>
      </c>
      <c r="DY20" s="76" t="s">
        <v>293</v>
      </c>
      <c r="DZ20" s="76" t="s">
        <v>294</v>
      </c>
      <c r="EA20" s="76" t="s">
        <v>295</v>
      </c>
      <c r="EB20" s="77">
        <v>147</v>
      </c>
      <c r="EC20" s="77">
        <v>90</v>
      </c>
      <c r="ED20" s="76" t="s">
        <v>158</v>
      </c>
      <c r="EE20" s="77" t="s">
        <v>158</v>
      </c>
      <c r="EF20" s="14"/>
      <c r="EG20" s="80"/>
      <c r="EH20" s="76" t="s">
        <v>319</v>
      </c>
      <c r="EI20" s="76" t="s">
        <v>317</v>
      </c>
      <c r="EJ20" s="76" t="s">
        <v>317</v>
      </c>
      <c r="EK20" s="76"/>
      <c r="EL20" s="76"/>
      <c r="EM20" s="83"/>
      <c r="EN20" s="76"/>
      <c r="EO20" s="76"/>
      <c r="EP20" s="76"/>
      <c r="EQ20" s="76"/>
      <c r="ER20" s="76"/>
      <c r="ES20" s="76"/>
      <c r="ET20" s="76"/>
      <c r="EU20" s="76"/>
      <c r="EV20" s="76"/>
      <c r="EW20" s="76"/>
      <c r="EX20" s="76"/>
      <c r="EY20" s="76"/>
      <c r="EZ20" s="76"/>
      <c r="FA20" s="76"/>
      <c r="FB20" s="76"/>
      <c r="FC20" s="76"/>
      <c r="FD20" s="76"/>
      <c r="FE20" s="76"/>
      <c r="FF20" s="76"/>
      <c r="FG20" s="76"/>
      <c r="FH20" s="76"/>
      <c r="FI20" s="76"/>
      <c r="FJ20" s="76"/>
      <c r="FK20" s="76"/>
      <c r="FL20" s="76"/>
      <c r="FM20" s="76"/>
      <c r="FN20" s="76"/>
      <c r="FO20" s="76"/>
      <c r="FP20" s="76"/>
      <c r="FQ20" s="76"/>
      <c r="FR20" s="76"/>
      <c r="FS20" s="76"/>
      <c r="FT20" s="76"/>
      <c r="FU20" s="76"/>
      <c r="FV20" s="76"/>
      <c r="FW20" s="76"/>
    </row>
    <row r="21" spans="1:179" s="74" customFormat="1" x14ac:dyDescent="0.35">
      <c r="A21" s="74" t="s">
        <v>56</v>
      </c>
      <c r="B21" s="74" t="s">
        <v>34</v>
      </c>
      <c r="C21" s="74" t="s">
        <v>117</v>
      </c>
      <c r="D21" s="74" t="s">
        <v>110</v>
      </c>
      <c r="E21" s="75" t="s">
        <v>268</v>
      </c>
      <c r="F21" s="68" t="s">
        <v>342</v>
      </c>
      <c r="G21" s="3">
        <v>0.24</v>
      </c>
      <c r="H21" s="70">
        <v>1.2E-2</v>
      </c>
      <c r="I21" s="68" t="s">
        <v>158</v>
      </c>
      <c r="J21" s="52" t="s">
        <v>158</v>
      </c>
      <c r="K21" s="76">
        <v>49.809879087077199</v>
      </c>
      <c r="L21" s="76">
        <v>0.68086428146796196</v>
      </c>
      <c r="M21" s="76">
        <v>19.3329286860594</v>
      </c>
      <c r="N21" s="76">
        <v>3.2777231650109</v>
      </c>
      <c r="O21" s="76">
        <v>4.4590841254897304</v>
      </c>
      <c r="P21" s="76">
        <v>0.218686658285657</v>
      </c>
      <c r="Q21" s="76">
        <v>3.6896888199648599</v>
      </c>
      <c r="R21" s="76">
        <v>11.2227874911634</v>
      </c>
      <c r="S21" s="76">
        <v>2.4957901318593598</v>
      </c>
      <c r="T21" s="76">
        <v>0.32292048606667101</v>
      </c>
      <c r="U21" s="76">
        <v>4.4127511761124498E-2</v>
      </c>
      <c r="V21" s="77">
        <v>1012.28361766873</v>
      </c>
      <c r="W21" s="77">
        <v>617.16583115734204</v>
      </c>
      <c r="X21" s="78">
        <v>4.5058594591935597</v>
      </c>
      <c r="Y21" s="77">
        <v>632.58277606635704</v>
      </c>
      <c r="Z21" s="79">
        <v>100.286543125889</v>
      </c>
      <c r="AA21" s="77">
        <v>1192.8298853465999</v>
      </c>
      <c r="AB21" s="77">
        <v>983.60921622598801</v>
      </c>
      <c r="AC21" s="77"/>
      <c r="AD21" s="77"/>
      <c r="AE21" s="78">
        <v>-18.149999999999999</v>
      </c>
      <c r="AF21" s="76">
        <v>0.30853173875675299</v>
      </c>
      <c r="AG21" s="77">
        <v>201.40625</v>
      </c>
      <c r="AH21" s="79">
        <v>7.9219804951237798</v>
      </c>
      <c r="AI21" s="81">
        <v>6.1549017690952501E-2</v>
      </c>
      <c r="AJ21" s="76">
        <v>1.29300532781012E-2</v>
      </c>
      <c r="AK21" s="76">
        <v>0.124662198657009</v>
      </c>
      <c r="AL21" s="76">
        <v>0.150175081141633</v>
      </c>
      <c r="AM21" s="76">
        <v>0.15403141002187201</v>
      </c>
      <c r="AN21" s="76">
        <v>1.79294604610859E-2</v>
      </c>
      <c r="AO21" s="76">
        <v>0.14714315052316099</v>
      </c>
      <c r="AP21" s="76">
        <v>0.12931971577846399</v>
      </c>
      <c r="AQ21" s="76">
        <v>0.129003269465327</v>
      </c>
      <c r="AR21" s="76">
        <v>1.35755460166491E-2</v>
      </c>
      <c r="AS21" s="76">
        <v>2.5383228061484801E-2</v>
      </c>
      <c r="AT21" s="77">
        <v>84.951526382396594</v>
      </c>
      <c r="AU21" s="77">
        <v>28.5449769278746</v>
      </c>
      <c r="AV21" s="78">
        <v>8.7096581131523299E-2</v>
      </c>
      <c r="AW21" s="77">
        <v>68.180252820526107</v>
      </c>
      <c r="AX21" s="77">
        <v>1.80376255726282</v>
      </c>
      <c r="AY21" s="77">
        <v>6.4268759784399903</v>
      </c>
      <c r="AZ21" s="77"/>
      <c r="BA21" s="77"/>
      <c r="BB21" s="76">
        <v>0.30258142463471299</v>
      </c>
      <c r="BC21" s="76">
        <v>2.137537024566E-3</v>
      </c>
      <c r="BD21" s="77">
        <v>8.1777463652669198</v>
      </c>
      <c r="BE21" s="79">
        <v>0.29180919873536598</v>
      </c>
      <c r="BF21" s="78"/>
      <c r="BG21" s="78"/>
      <c r="BH21" s="76"/>
      <c r="BI21" s="76"/>
      <c r="BJ21" s="76"/>
      <c r="BK21" s="76"/>
      <c r="BL21" s="77"/>
      <c r="BM21" s="76"/>
      <c r="BN21" s="76"/>
      <c r="BO21" s="76"/>
      <c r="BP21" s="76"/>
      <c r="BQ21" s="76"/>
      <c r="BR21" s="76"/>
      <c r="BS21" s="76"/>
      <c r="BT21" s="76"/>
      <c r="BU21" s="76"/>
      <c r="BV21" s="76"/>
      <c r="BW21" s="76"/>
      <c r="BX21" s="76"/>
      <c r="BY21" s="76"/>
      <c r="BZ21" s="76"/>
      <c r="CA21" s="76"/>
      <c r="CB21" s="80"/>
      <c r="CC21" s="111">
        <f t="shared" si="0"/>
        <v>3.7898744423154058</v>
      </c>
      <c r="CD21" s="114">
        <v>284.609375</v>
      </c>
      <c r="CE21" s="79">
        <v>10.882720680169999</v>
      </c>
      <c r="CF21" s="76">
        <v>47.599525</v>
      </c>
      <c r="CG21" s="76">
        <v>0.54967500000000002</v>
      </c>
      <c r="CH21" s="76">
        <v>15.607849999999999</v>
      </c>
      <c r="CI21" s="76">
        <v>9.9214500000000001</v>
      </c>
      <c r="CJ21" s="76">
        <v>0.17655000000000001</v>
      </c>
      <c r="CK21" s="76">
        <v>10.930999999999999</v>
      </c>
      <c r="CL21" s="76">
        <v>9.0603750000000005</v>
      </c>
      <c r="CM21" s="76">
        <v>2.0148999999999999</v>
      </c>
      <c r="CN21" s="76">
        <v>0.26069999999999999</v>
      </c>
      <c r="CO21" s="76">
        <v>3.5624999999999997E-2</v>
      </c>
      <c r="CP21" s="77">
        <v>601.97636999999997</v>
      </c>
      <c r="CQ21" s="77">
        <v>664.41333333333341</v>
      </c>
      <c r="CR21" s="77">
        <v>817.23628726094182</v>
      </c>
      <c r="CS21" s="77">
        <v>498.25</v>
      </c>
      <c r="CT21" s="76">
        <v>3.6376681309999999</v>
      </c>
      <c r="CU21" s="82">
        <v>510.69639999999998</v>
      </c>
      <c r="CV21" s="76">
        <v>5.0992965000000001E-2</v>
      </c>
      <c r="CW21" s="76">
        <v>1.1104466E-2</v>
      </c>
      <c r="CX21" s="76">
        <v>8.8108966999999996E-2</v>
      </c>
      <c r="CY21" s="76">
        <v>9.2525402000000007E-2</v>
      </c>
      <c r="CZ21" s="76">
        <v>1.4792453000000001E-2</v>
      </c>
      <c r="DA21" s="76">
        <v>7.7837138E-2</v>
      </c>
      <c r="DB21" s="76">
        <v>0.117082375</v>
      </c>
      <c r="DC21" s="76">
        <v>9.9449384000000002E-2</v>
      </c>
      <c r="DD21" s="76">
        <v>1.0105444E-2</v>
      </c>
      <c r="DE21" s="76">
        <v>2.4319727999999999E-2</v>
      </c>
      <c r="DF21" s="77">
        <v>29.05883</v>
      </c>
      <c r="DG21" s="77">
        <v>54.171436145976841</v>
      </c>
      <c r="DH21" s="77">
        <v>77.434202087982882</v>
      </c>
      <c r="DI21" s="77">
        <v>23.697750000000003</v>
      </c>
      <c r="DJ21" s="76">
        <v>7.5990163999999999E-2</v>
      </c>
      <c r="DK21" s="82">
        <v>55.263489999999997</v>
      </c>
      <c r="DL21" s="76">
        <v>39.911999999999999</v>
      </c>
      <c r="DM21" s="76">
        <v>16.68716667</v>
      </c>
      <c r="DN21" s="76">
        <v>0.17016666699999999</v>
      </c>
      <c r="DO21" s="76">
        <v>44.7682</v>
      </c>
      <c r="DP21" s="76">
        <v>0.25863333300000002</v>
      </c>
      <c r="DQ21" s="79">
        <v>82.705545299999997</v>
      </c>
      <c r="DR21" s="76">
        <v>3.3250112999999998E-2</v>
      </c>
      <c r="DS21" s="76">
        <v>0.12970082199999999</v>
      </c>
      <c r="DT21" s="76">
        <v>2.3175920999999999E-2</v>
      </c>
      <c r="DU21" s="76">
        <v>5.3049788E-2</v>
      </c>
      <c r="DV21" s="76">
        <v>1.4257044999999999E-2</v>
      </c>
      <c r="DW21" s="80">
        <v>0.112491941</v>
      </c>
      <c r="DX21" s="76" t="s">
        <v>300</v>
      </c>
      <c r="DY21" s="76" t="s">
        <v>293</v>
      </c>
      <c r="DZ21" s="76" t="s">
        <v>294</v>
      </c>
      <c r="EA21" s="76" t="s">
        <v>295</v>
      </c>
      <c r="EB21" s="77">
        <v>155</v>
      </c>
      <c r="EC21" s="77">
        <v>139</v>
      </c>
      <c r="ED21" s="76" t="s">
        <v>158</v>
      </c>
      <c r="EE21" s="77" t="s">
        <v>158</v>
      </c>
      <c r="EF21" s="14"/>
      <c r="EG21" s="80"/>
      <c r="EH21" s="76" t="s">
        <v>316</v>
      </c>
      <c r="EI21" s="76" t="s">
        <v>317</v>
      </c>
      <c r="EJ21" s="76" t="s">
        <v>317</v>
      </c>
      <c r="EK21" s="76"/>
      <c r="EL21" s="76"/>
      <c r="EM21" s="83"/>
      <c r="EN21" s="76"/>
      <c r="EO21" s="76"/>
      <c r="EP21" s="76"/>
      <c r="EQ21" s="76"/>
      <c r="ER21" s="76"/>
      <c r="ES21" s="76"/>
      <c r="ET21" s="76"/>
      <c r="EU21" s="76"/>
      <c r="EV21" s="76"/>
      <c r="EW21" s="76"/>
      <c r="EX21" s="76"/>
      <c r="EY21" s="76"/>
      <c r="EZ21" s="76"/>
      <c r="FA21" s="76"/>
      <c r="FB21" s="76"/>
      <c r="FC21" s="76"/>
      <c r="FD21" s="76"/>
      <c r="FE21" s="76"/>
      <c r="FF21" s="76"/>
      <c r="FG21" s="76"/>
      <c r="FH21" s="76"/>
      <c r="FI21" s="76"/>
      <c r="FJ21" s="76"/>
      <c r="FK21" s="76"/>
      <c r="FL21" s="76"/>
      <c r="FM21" s="76"/>
      <c r="FN21" s="76"/>
      <c r="FO21" s="76"/>
      <c r="FP21" s="76"/>
      <c r="FQ21" s="76"/>
      <c r="FR21" s="76"/>
      <c r="FS21" s="76"/>
      <c r="FT21" s="76"/>
      <c r="FU21" s="76"/>
      <c r="FV21" s="76"/>
      <c r="FW21" s="76"/>
    </row>
    <row r="22" spans="1:179" s="74" customFormat="1" x14ac:dyDescent="0.35">
      <c r="A22" s="74" t="s">
        <v>57</v>
      </c>
      <c r="B22" s="74" t="s">
        <v>34</v>
      </c>
      <c r="C22" s="74" t="s">
        <v>117</v>
      </c>
      <c r="D22" s="74" t="s">
        <v>110</v>
      </c>
      <c r="E22" s="75" t="s">
        <v>268</v>
      </c>
      <c r="F22" s="68" t="s">
        <v>342</v>
      </c>
      <c r="G22" s="3">
        <v>0.24</v>
      </c>
      <c r="H22" s="70">
        <v>1.2E-2</v>
      </c>
      <c r="I22" s="68" t="s">
        <v>158</v>
      </c>
      <c r="J22" s="52" t="s">
        <v>158</v>
      </c>
      <c r="K22" s="76">
        <v>49.102058965218099</v>
      </c>
      <c r="L22" s="76">
        <v>0.66182334543333099</v>
      </c>
      <c r="M22" s="76">
        <v>19.132678840786699</v>
      </c>
      <c r="N22" s="76">
        <v>3.1776122975703198</v>
      </c>
      <c r="O22" s="76">
        <v>4.61379668075522</v>
      </c>
      <c r="P22" s="76">
        <v>0.212504602794018</v>
      </c>
      <c r="Q22" s="76">
        <v>3.9922031059382501</v>
      </c>
      <c r="R22" s="76">
        <v>11.106991644635301</v>
      </c>
      <c r="S22" s="76">
        <v>2.3051324524977401</v>
      </c>
      <c r="T22" s="76">
        <v>0.31481116278098098</v>
      </c>
      <c r="U22" s="76">
        <v>4.8365038420311798E-2</v>
      </c>
      <c r="V22" s="77">
        <v>964.16682789026299</v>
      </c>
      <c r="W22" s="77">
        <v>576.41422390401601</v>
      </c>
      <c r="X22" s="78">
        <v>4.16290080889853</v>
      </c>
      <c r="Y22" s="77">
        <v>663.19897470561602</v>
      </c>
      <c r="Z22" s="79">
        <v>99.051256948378906</v>
      </c>
      <c r="AA22" s="77">
        <v>1198.19400790345</v>
      </c>
      <c r="AB22" s="77">
        <v>999.65919662283295</v>
      </c>
      <c r="AC22" s="77"/>
      <c r="AD22" s="77"/>
      <c r="AE22" s="78">
        <v>-17.439999999999898</v>
      </c>
      <c r="AF22" s="76">
        <v>0.31007412007208901</v>
      </c>
      <c r="AG22" s="77">
        <v>182.5</v>
      </c>
      <c r="AH22" s="79">
        <v>7.2418104526131497</v>
      </c>
      <c r="AI22" s="81">
        <v>0.46074999689278601</v>
      </c>
      <c r="AJ22" s="76">
        <v>4.3887321756872599E-2</v>
      </c>
      <c r="AK22" s="76">
        <v>0.12415247448814699</v>
      </c>
      <c r="AL22" s="76">
        <v>0.149470764616941</v>
      </c>
      <c r="AM22" s="76">
        <v>0.155416810648625</v>
      </c>
      <c r="AN22" s="76">
        <v>1.46769480319296E-2</v>
      </c>
      <c r="AO22" s="76">
        <v>0.16151850256498201</v>
      </c>
      <c r="AP22" s="76">
        <v>0.171980342157074</v>
      </c>
      <c r="AQ22" s="76">
        <v>0.173371873317887</v>
      </c>
      <c r="AR22" s="76">
        <v>2.0159294893334199E-2</v>
      </c>
      <c r="AS22" s="76">
        <v>1.7025836702276299E-2</v>
      </c>
      <c r="AT22" s="77">
        <v>83.868141123771593</v>
      </c>
      <c r="AU22" s="77">
        <v>16.430469394374299</v>
      </c>
      <c r="AV22" s="78">
        <v>0.116435173032476</v>
      </c>
      <c r="AW22" s="77">
        <v>53.464440232704703</v>
      </c>
      <c r="AX22" s="77">
        <v>1.87176931841384</v>
      </c>
      <c r="AY22" s="77">
        <v>6.8550211080749701</v>
      </c>
      <c r="AZ22" s="77"/>
      <c r="BA22" s="77"/>
      <c r="BB22" s="76">
        <v>0.25895173295427198</v>
      </c>
      <c r="BC22" s="76">
        <v>3.3556969806216798E-3</v>
      </c>
      <c r="BD22" s="77">
        <v>9.1005892817668901</v>
      </c>
      <c r="BE22" s="79">
        <v>0.33031601653566001</v>
      </c>
      <c r="BF22" s="78"/>
      <c r="BG22" s="78"/>
      <c r="BH22" s="76"/>
      <c r="BI22" s="76"/>
      <c r="BJ22" s="76"/>
      <c r="BK22" s="76"/>
      <c r="BL22" s="77"/>
      <c r="BM22" s="76"/>
      <c r="BN22" s="76"/>
      <c r="BO22" s="76"/>
      <c r="BP22" s="76"/>
      <c r="BQ22" s="76"/>
      <c r="BR22" s="76"/>
      <c r="BS22" s="76"/>
      <c r="BT22" s="76"/>
      <c r="BU22" s="76"/>
      <c r="BV22" s="76"/>
      <c r="BW22" s="76"/>
      <c r="BX22" s="76"/>
      <c r="BY22" s="76"/>
      <c r="BZ22" s="76"/>
      <c r="CA22" s="76"/>
      <c r="CB22" s="80"/>
      <c r="CC22" s="111">
        <f t="shared" si="0"/>
        <v>3.8124592612329202</v>
      </c>
      <c r="CD22" s="114">
        <v>287.734375</v>
      </c>
      <c r="CE22" s="79">
        <v>11.002750687671901</v>
      </c>
      <c r="CF22" s="76">
        <v>47.044646669999999</v>
      </c>
      <c r="CG22" s="76">
        <v>0.53841666700000002</v>
      </c>
      <c r="CH22" s="76">
        <v>15.565110000000001</v>
      </c>
      <c r="CI22" s="76">
        <v>9.6924766669999993</v>
      </c>
      <c r="CJ22" s="76">
        <v>0.17288000000000001</v>
      </c>
      <c r="CK22" s="76">
        <v>10.965083330000001</v>
      </c>
      <c r="CL22" s="76">
        <v>9.0359300000000005</v>
      </c>
      <c r="CM22" s="76">
        <v>1.875306667</v>
      </c>
      <c r="CN22" s="76">
        <v>0.25611</v>
      </c>
      <c r="CO22" s="76">
        <v>3.9346667000000002E-2</v>
      </c>
      <c r="CP22" s="77">
        <v>577.77719999999999</v>
      </c>
      <c r="CQ22" s="77">
        <v>664.41333333333341</v>
      </c>
      <c r="CR22" s="77">
        <v>784.38376873833545</v>
      </c>
      <c r="CS22" s="77">
        <v>468.93333000000001</v>
      </c>
      <c r="CT22" s="76">
        <v>3.3866668409999998</v>
      </c>
      <c r="CU22" s="82">
        <v>539.53579000000002</v>
      </c>
      <c r="CV22" s="76">
        <v>0.44889870999999998</v>
      </c>
      <c r="CW22" s="76">
        <v>3.8202609999999998E-2</v>
      </c>
      <c r="CX22" s="76">
        <v>5.9346349999999999E-2</v>
      </c>
      <c r="CY22" s="76">
        <v>4.7898331000000002E-2</v>
      </c>
      <c r="CZ22" s="76">
        <v>1.3382391E-2</v>
      </c>
      <c r="DA22" s="76">
        <v>4.2293339999999999E-2</v>
      </c>
      <c r="DB22" s="76">
        <v>0.15684923100000001</v>
      </c>
      <c r="DC22" s="76">
        <v>0.171856017</v>
      </c>
      <c r="DD22" s="76">
        <v>1.5861925999999998E-2</v>
      </c>
      <c r="DE22" s="76">
        <v>1.4952382E-2</v>
      </c>
      <c r="DF22" s="77">
        <v>10.48986</v>
      </c>
      <c r="DG22" s="77">
        <v>54.171436145976799</v>
      </c>
      <c r="DH22" s="77">
        <v>65.519340367442837</v>
      </c>
      <c r="DI22" s="77">
        <v>14.200000000000001</v>
      </c>
      <c r="DJ22" s="76">
        <v>8.7319940999999998E-2</v>
      </c>
      <c r="DK22" s="82">
        <v>36.649749999999997</v>
      </c>
      <c r="DL22" s="76">
        <v>39.86</v>
      </c>
      <c r="DM22" s="76">
        <v>16.016666669999999</v>
      </c>
      <c r="DN22" s="76">
        <v>0.18333333299999999</v>
      </c>
      <c r="DO22" s="76">
        <v>44.713333329999998</v>
      </c>
      <c r="DP22" s="76">
        <v>0.25</v>
      </c>
      <c r="DQ22" s="79">
        <v>83.267106369999993</v>
      </c>
      <c r="DR22" s="76">
        <v>0.10583005199999999</v>
      </c>
      <c r="DS22" s="76">
        <v>2.0816660000000001E-2</v>
      </c>
      <c r="DT22" s="76">
        <v>5.7735030000000001E-3</v>
      </c>
      <c r="DU22" s="76">
        <v>6.5064071000000001E-2</v>
      </c>
      <c r="DV22" s="76">
        <v>1.7320507999999998E-2</v>
      </c>
      <c r="DW22" s="80">
        <v>3.0750998000000002E-2</v>
      </c>
      <c r="DX22" s="84" t="s">
        <v>292</v>
      </c>
      <c r="DY22" s="76" t="s">
        <v>293</v>
      </c>
      <c r="DZ22" s="76" t="s">
        <v>294</v>
      </c>
      <c r="EA22" s="76" t="s">
        <v>295</v>
      </c>
      <c r="EB22" s="77">
        <v>191</v>
      </c>
      <c r="EC22" s="77">
        <v>91</v>
      </c>
      <c r="ED22" s="76" t="s">
        <v>158</v>
      </c>
      <c r="EE22" s="77">
        <v>1</v>
      </c>
      <c r="EF22" s="14"/>
      <c r="EG22" s="80"/>
      <c r="EH22" s="76" t="s">
        <v>316</v>
      </c>
      <c r="EI22" s="76" t="s">
        <v>317</v>
      </c>
      <c r="EJ22" s="76" t="s">
        <v>158</v>
      </c>
      <c r="EK22" s="76"/>
      <c r="EL22" s="76"/>
      <c r="EM22" s="83"/>
      <c r="EN22" s="76"/>
      <c r="EO22" s="76"/>
      <c r="EP22" s="76"/>
      <c r="EQ22" s="76"/>
      <c r="ER22" s="76"/>
      <c r="ES22" s="76"/>
      <c r="ET22" s="76"/>
      <c r="EU22" s="76"/>
      <c r="EV22" s="76"/>
      <c r="EW22" s="76"/>
      <c r="EX22" s="76"/>
      <c r="EY22" s="76"/>
      <c r="EZ22" s="76"/>
      <c r="FA22" s="76"/>
      <c r="FB22" s="76"/>
      <c r="FC22" s="76"/>
      <c r="FD22" s="76"/>
      <c r="FE22" s="76"/>
      <c r="FF22" s="76"/>
      <c r="FG22" s="76"/>
      <c r="FH22" s="76"/>
      <c r="FI22" s="76"/>
      <c r="FJ22" s="76"/>
      <c r="FK22" s="76"/>
      <c r="FL22" s="76"/>
      <c r="FM22" s="76"/>
      <c r="FN22" s="76"/>
      <c r="FO22" s="76"/>
      <c r="FP22" s="76"/>
      <c r="FQ22" s="76"/>
      <c r="FR22" s="76"/>
      <c r="FS22" s="76"/>
      <c r="FT22" s="76"/>
      <c r="FU22" s="76"/>
      <c r="FV22" s="76"/>
      <c r="FW22" s="76"/>
    </row>
    <row r="23" spans="1:179" s="74" customFormat="1" x14ac:dyDescent="0.35">
      <c r="A23" s="74" t="s">
        <v>58</v>
      </c>
      <c r="B23" s="74" t="s">
        <v>34</v>
      </c>
      <c r="C23" s="74" t="s">
        <v>117</v>
      </c>
      <c r="D23" s="74" t="s">
        <v>110</v>
      </c>
      <c r="E23" s="75" t="s">
        <v>268</v>
      </c>
      <c r="F23" s="68" t="s">
        <v>342</v>
      </c>
      <c r="G23" s="3">
        <v>0.24</v>
      </c>
      <c r="H23" s="70">
        <v>1.2E-2</v>
      </c>
      <c r="I23" s="68" t="s">
        <v>158</v>
      </c>
      <c r="J23" s="52" t="s">
        <v>158</v>
      </c>
      <c r="K23" s="76">
        <v>50.121374802332198</v>
      </c>
      <c r="L23" s="76">
        <v>0.71308486407629201</v>
      </c>
      <c r="M23" s="76">
        <v>18.813639251988999</v>
      </c>
      <c r="N23" s="76">
        <v>3.1429715210631999</v>
      </c>
      <c r="O23" s="76">
        <v>4.6185321600723404</v>
      </c>
      <c r="P23" s="76">
        <v>0.21406296396129701</v>
      </c>
      <c r="Q23" s="76">
        <v>3.9689131962541002</v>
      </c>
      <c r="R23" s="76">
        <v>11.1036922574092</v>
      </c>
      <c r="S23" s="76">
        <v>2.5219634220180498</v>
      </c>
      <c r="T23" s="76">
        <v>0.30416919610704801</v>
      </c>
      <c r="U23" s="76">
        <v>6.2888325608930901E-2</v>
      </c>
      <c r="V23" s="77">
        <v>937.33242520508099</v>
      </c>
      <c r="W23" s="77">
        <v>574.69010864221298</v>
      </c>
      <c r="X23" s="78">
        <v>4.64055225069926</v>
      </c>
      <c r="Y23" s="77">
        <v>691.06189442106995</v>
      </c>
      <c r="Z23" s="79">
        <v>100.44615265441701</v>
      </c>
      <c r="AA23" s="77">
        <v>1183.52411378435</v>
      </c>
      <c r="AB23" s="77">
        <v>994.96505995809002</v>
      </c>
      <c r="AC23" s="77"/>
      <c r="AD23" s="77"/>
      <c r="AE23" s="78">
        <v>-16.6299999999998</v>
      </c>
      <c r="AF23" s="76">
        <v>0.31139748626046898</v>
      </c>
      <c r="AG23" s="77">
        <v>229.8046875</v>
      </c>
      <c r="AH23" s="79">
        <v>8.9322330582645595</v>
      </c>
      <c r="AI23" s="81">
        <v>0.16485334425241599</v>
      </c>
      <c r="AJ23" s="76">
        <v>2.04671469164792E-2</v>
      </c>
      <c r="AK23" s="76">
        <v>0.14154431338955101</v>
      </c>
      <c r="AL23" s="76">
        <v>0.18059606130985001</v>
      </c>
      <c r="AM23" s="76">
        <v>0.17087020899473301</v>
      </c>
      <c r="AN23" s="76">
        <v>1.7403722568822399E-2</v>
      </c>
      <c r="AO23" s="76">
        <v>0.15460000093491799</v>
      </c>
      <c r="AP23" s="76">
        <v>0.20671846517546899</v>
      </c>
      <c r="AQ23" s="76">
        <v>0.17647966170922</v>
      </c>
      <c r="AR23" s="76">
        <v>8.8158886066060701E-3</v>
      </c>
      <c r="AS23" s="76">
        <v>1.15506693419585E-3</v>
      </c>
      <c r="AT23" s="77">
        <v>94.551914032709306</v>
      </c>
      <c r="AU23" s="77">
        <v>14.505462053594099</v>
      </c>
      <c r="AV23" s="78">
        <v>4.0257493277458298E-2</v>
      </c>
      <c r="AW23" s="77">
        <v>31.800810997972398</v>
      </c>
      <c r="AX23" s="77">
        <v>4.7854784998062501</v>
      </c>
      <c r="AY23" s="77">
        <v>6.67777603589286</v>
      </c>
      <c r="AZ23" s="77"/>
      <c r="BA23" s="77"/>
      <c r="BB23" s="76">
        <v>0.60739679134884605</v>
      </c>
      <c r="BC23" s="76">
        <v>2.5913664750728902E-3</v>
      </c>
      <c r="BD23" s="77">
        <v>3.0943734563221899</v>
      </c>
      <c r="BE23" s="79">
        <v>0.12022602125991499</v>
      </c>
      <c r="BF23" s="78"/>
      <c r="BG23" s="78"/>
      <c r="BH23" s="76"/>
      <c r="BI23" s="76"/>
      <c r="BJ23" s="76"/>
      <c r="BK23" s="76"/>
      <c r="BL23" s="77"/>
      <c r="BM23" s="76"/>
      <c r="BN23" s="76"/>
      <c r="BO23" s="76"/>
      <c r="BP23" s="76"/>
      <c r="BQ23" s="76"/>
      <c r="BR23" s="76"/>
      <c r="BS23" s="76"/>
      <c r="BT23" s="76"/>
      <c r="BU23" s="76"/>
      <c r="BV23" s="76"/>
      <c r="BW23" s="76"/>
      <c r="BX23" s="76"/>
      <c r="BY23" s="76"/>
      <c r="BZ23" s="76"/>
      <c r="CA23" s="76"/>
      <c r="CB23" s="80"/>
      <c r="CC23" s="111">
        <f t="shared" si="0"/>
        <v>3.8010294849009592</v>
      </c>
      <c r="CD23" s="114">
        <v>295.234375</v>
      </c>
      <c r="CE23" s="79">
        <v>11.2628157039259</v>
      </c>
      <c r="CF23" s="76">
        <v>48.070233330000001</v>
      </c>
      <c r="CG23" s="76">
        <v>0.58773333299999997</v>
      </c>
      <c r="CH23" s="76">
        <v>15.50643333</v>
      </c>
      <c r="CI23" s="76">
        <v>9.7126333329999994</v>
      </c>
      <c r="CJ23" s="76">
        <v>0.176433333</v>
      </c>
      <c r="CK23" s="76">
        <v>10.55516667</v>
      </c>
      <c r="CL23" s="76">
        <v>9.1517999999999997</v>
      </c>
      <c r="CM23" s="76">
        <v>2.078633333</v>
      </c>
      <c r="CN23" s="76">
        <v>0.25069999999999998</v>
      </c>
      <c r="CO23" s="76">
        <v>5.1833333000000002E-2</v>
      </c>
      <c r="CP23" s="77">
        <v>569.06849999999997</v>
      </c>
      <c r="CQ23" s="77">
        <v>664.41333333333341</v>
      </c>
      <c r="CR23" s="77">
        <v>772.56093646525244</v>
      </c>
      <c r="CS23" s="77">
        <v>473.66667000000001</v>
      </c>
      <c r="CT23" s="76">
        <v>3.8248003549999998</v>
      </c>
      <c r="CU23" s="82">
        <v>569.58172999999999</v>
      </c>
      <c r="CV23" s="76">
        <v>0.13436057200000001</v>
      </c>
      <c r="CW23" s="76">
        <v>1.9128599999999999E-2</v>
      </c>
      <c r="CX23" s="76">
        <v>7.9406129999999991E-3</v>
      </c>
      <c r="CY23" s="76">
        <v>0.16286906800000001</v>
      </c>
      <c r="CZ23" s="76">
        <v>1.6563313E-2</v>
      </c>
      <c r="DA23" s="76">
        <v>0.27980915499999998</v>
      </c>
      <c r="DB23" s="76">
        <v>0.236300487</v>
      </c>
      <c r="DC23" s="76">
        <v>0.140544275</v>
      </c>
      <c r="DD23" s="76">
        <v>6.9072430000000004E-3</v>
      </c>
      <c r="DE23" s="76">
        <v>8.7368899999999998E-4</v>
      </c>
      <c r="DF23" s="77">
        <v>35.577770000000001</v>
      </c>
      <c r="DG23" s="77">
        <v>54.171436145976799</v>
      </c>
      <c r="DH23" s="77">
        <v>79.375705533165331</v>
      </c>
      <c r="DI23" s="77">
        <v>14.57166</v>
      </c>
      <c r="DJ23" s="76">
        <v>2.0673528E-2</v>
      </c>
      <c r="DK23" s="82">
        <v>29.002659999999999</v>
      </c>
      <c r="DL23" s="76">
        <v>40.015300000000003</v>
      </c>
      <c r="DM23" s="76">
        <v>16.21436667</v>
      </c>
      <c r="DN23" s="76">
        <v>0.16439999999999999</v>
      </c>
      <c r="DO23" s="76">
        <v>44.782266669999998</v>
      </c>
      <c r="DP23" s="76">
        <v>0.236866667</v>
      </c>
      <c r="DQ23" s="79">
        <v>83.117325820000005</v>
      </c>
      <c r="DR23" s="76">
        <v>7.8428247000000006E-2</v>
      </c>
      <c r="DS23" s="76">
        <v>0.14318066700000001</v>
      </c>
      <c r="DT23" s="76">
        <v>8.0018750000000003E-3</v>
      </c>
      <c r="DU23" s="76">
        <v>9.6670695000000001E-2</v>
      </c>
      <c r="DV23" s="76">
        <v>5.6580329999999998E-3</v>
      </c>
      <c r="DW23" s="80">
        <v>9.5540946000000002E-2</v>
      </c>
      <c r="DX23" s="76" t="s">
        <v>296</v>
      </c>
      <c r="DY23" s="76" t="s">
        <v>293</v>
      </c>
      <c r="DZ23" s="76" t="s">
        <v>294</v>
      </c>
      <c r="EA23" s="76" t="s">
        <v>295</v>
      </c>
      <c r="EB23" s="77">
        <v>134</v>
      </c>
      <c r="EC23" s="77">
        <v>116</v>
      </c>
      <c r="ED23" s="76" t="s">
        <v>158</v>
      </c>
      <c r="EE23" s="77" t="s">
        <v>158</v>
      </c>
      <c r="EF23" s="14"/>
      <c r="EG23" s="80"/>
      <c r="EH23" s="76" t="s">
        <v>319</v>
      </c>
      <c r="EI23" s="76" t="s">
        <v>317</v>
      </c>
      <c r="EJ23" s="76" t="s">
        <v>317</v>
      </c>
      <c r="EK23" s="76"/>
      <c r="EL23" s="76"/>
      <c r="EM23" s="83"/>
      <c r="EN23" s="76"/>
      <c r="EO23" s="76"/>
      <c r="EP23" s="76"/>
      <c r="EQ23" s="76"/>
      <c r="ER23" s="76"/>
      <c r="ES23" s="76"/>
      <c r="ET23" s="76"/>
      <c r="EU23" s="76"/>
      <c r="EV23" s="76"/>
      <c r="EW23" s="76"/>
      <c r="EX23" s="76"/>
      <c r="EY23" s="76"/>
      <c r="EZ23" s="76"/>
      <c r="FA23" s="76"/>
      <c r="FB23" s="76"/>
      <c r="FC23" s="76"/>
      <c r="FD23" s="76"/>
      <c r="FE23" s="76"/>
      <c r="FF23" s="76"/>
      <c r="FG23" s="76"/>
      <c r="FH23" s="76"/>
      <c r="FI23" s="76"/>
      <c r="FJ23" s="76"/>
      <c r="FK23" s="76"/>
      <c r="FL23" s="76"/>
      <c r="FM23" s="76"/>
      <c r="FN23" s="76"/>
      <c r="FO23" s="76"/>
      <c r="FP23" s="76"/>
      <c r="FQ23" s="76"/>
      <c r="FR23" s="76"/>
      <c r="FS23" s="76"/>
      <c r="FT23" s="76"/>
      <c r="FU23" s="76"/>
      <c r="FV23" s="76"/>
      <c r="FW23" s="76"/>
    </row>
    <row r="24" spans="1:179" s="74" customFormat="1" x14ac:dyDescent="0.35">
      <c r="A24" s="74" t="s">
        <v>59</v>
      </c>
      <c r="B24" s="74" t="s">
        <v>34</v>
      </c>
      <c r="C24" s="74" t="s">
        <v>117</v>
      </c>
      <c r="D24" s="74" t="s">
        <v>110</v>
      </c>
      <c r="E24" s="75" t="s">
        <v>268</v>
      </c>
      <c r="F24" s="68" t="s">
        <v>342</v>
      </c>
      <c r="G24" s="3">
        <v>0.24</v>
      </c>
      <c r="H24" s="70">
        <v>1.2E-2</v>
      </c>
      <c r="I24" s="68" t="s">
        <v>158</v>
      </c>
      <c r="J24" s="52" t="s">
        <v>158</v>
      </c>
      <c r="K24" s="76">
        <v>49.307483125199397</v>
      </c>
      <c r="L24" s="76">
        <v>0.75066647095078598</v>
      </c>
      <c r="M24" s="76">
        <v>19.392036203779899</v>
      </c>
      <c r="N24" s="76">
        <v>3.41302341595437</v>
      </c>
      <c r="O24" s="76">
        <v>4.2444164823378703</v>
      </c>
      <c r="P24" s="76">
        <v>0.23216617972277001</v>
      </c>
      <c r="Q24" s="76">
        <v>3.34239867311747</v>
      </c>
      <c r="R24" s="76">
        <v>11.306898063062199</v>
      </c>
      <c r="S24" s="76">
        <v>2.4855855700448002</v>
      </c>
      <c r="T24" s="76">
        <v>0.30955490671466801</v>
      </c>
      <c r="U24" s="76">
        <v>5.4794392062351802E-2</v>
      </c>
      <c r="V24" s="77">
        <v>1074.08944139337</v>
      </c>
      <c r="W24" s="77">
        <v>570.49649069912402</v>
      </c>
      <c r="X24" s="78">
        <v>4.6904263247423099</v>
      </c>
      <c r="Y24" s="77">
        <v>683.07689078524504</v>
      </c>
      <c r="Z24" s="79">
        <v>99.762216089976704</v>
      </c>
      <c r="AA24" s="77">
        <v>1189.73099480371</v>
      </c>
      <c r="AB24" s="77">
        <v>967.54488032246002</v>
      </c>
      <c r="AC24" s="77"/>
      <c r="AD24" s="77"/>
      <c r="AE24" s="78">
        <v>-18.750000000000099</v>
      </c>
      <c r="AF24" s="76">
        <v>0.307310060525049</v>
      </c>
      <c r="AG24" s="77">
        <v>207.109375</v>
      </c>
      <c r="AH24" s="79">
        <v>8.1220305076268993</v>
      </c>
      <c r="AI24" s="81">
        <v>0.171349040684524</v>
      </c>
      <c r="AJ24" s="76">
        <v>3.2039444122430101E-2</v>
      </c>
      <c r="AK24" s="76">
        <v>0.19178513054548699</v>
      </c>
      <c r="AL24" s="76">
        <v>0.154006764226888</v>
      </c>
      <c r="AM24" s="76">
        <v>0.16262761005428999</v>
      </c>
      <c r="AN24" s="76">
        <v>7.2096291018561203E-3</v>
      </c>
      <c r="AO24" s="76">
        <v>0.139425317307626</v>
      </c>
      <c r="AP24" s="76">
        <v>5.2688667929299E-2</v>
      </c>
      <c r="AQ24" s="76">
        <v>0.11809141517233999</v>
      </c>
      <c r="AR24" s="76">
        <v>1.0992767097399801E-2</v>
      </c>
      <c r="AS24" s="76">
        <v>3.50606627404284E-3</v>
      </c>
      <c r="AT24" s="77">
        <v>72.255887409958206</v>
      </c>
      <c r="AU24" s="77">
        <v>59.262065284994897</v>
      </c>
      <c r="AV24" s="78">
        <v>7.5184457033690602E-2</v>
      </c>
      <c r="AW24" s="77">
        <v>41.425943246726497</v>
      </c>
      <c r="AX24" s="77">
        <v>1.9203052771695099</v>
      </c>
      <c r="AY24" s="77">
        <v>7.0217330870891601</v>
      </c>
      <c r="AZ24" s="77"/>
      <c r="BA24" s="77"/>
      <c r="BB24" s="76">
        <v>0.33431337255698002</v>
      </c>
      <c r="BC24" s="76">
        <v>2.1126043163841898E-3</v>
      </c>
      <c r="BD24" s="77">
        <v>5.0971857130998002</v>
      </c>
      <c r="BE24" s="79">
        <v>0.18179065470698499</v>
      </c>
      <c r="BF24" s="78"/>
      <c r="BG24" s="78"/>
      <c r="BH24" s="76"/>
      <c r="BI24" s="76"/>
      <c r="BJ24" s="76"/>
      <c r="BK24" s="76"/>
      <c r="BL24" s="77"/>
      <c r="BM24" s="76"/>
      <c r="BN24" s="76"/>
      <c r="BO24" s="76"/>
      <c r="BP24" s="76"/>
      <c r="BQ24" s="76"/>
      <c r="BR24" s="76"/>
      <c r="BS24" s="76"/>
      <c r="BT24" s="76"/>
      <c r="BU24" s="76"/>
      <c r="BV24" s="76"/>
      <c r="BW24" s="76"/>
      <c r="BX24" s="76"/>
      <c r="BY24" s="76"/>
      <c r="BZ24" s="76"/>
      <c r="CA24" s="76"/>
      <c r="CB24" s="80"/>
      <c r="CC24" s="111">
        <f t="shared" si="0"/>
        <v>3.9621147669551546</v>
      </c>
      <c r="CD24" s="114">
        <v>309.6875</v>
      </c>
      <c r="CE24" s="79">
        <v>11.782945736434099</v>
      </c>
      <c r="CF24" s="76">
        <v>46.986199999999997</v>
      </c>
      <c r="CG24" s="76">
        <v>0.59913333300000005</v>
      </c>
      <c r="CH24" s="76">
        <v>15.47746667</v>
      </c>
      <c r="CI24" s="76">
        <v>10.213466670000001</v>
      </c>
      <c r="CJ24" s="76">
        <v>0.18529999999999999</v>
      </c>
      <c r="CK24" s="76">
        <v>10.7524</v>
      </c>
      <c r="CL24" s="76">
        <v>9.0244333329999993</v>
      </c>
      <c r="CM24" s="76">
        <v>1.983833333</v>
      </c>
      <c r="CN24" s="76">
        <v>0.24706666699999999</v>
      </c>
      <c r="CO24" s="76">
        <v>4.3733332999999999E-2</v>
      </c>
      <c r="CP24" s="77">
        <v>631.46416999999997</v>
      </c>
      <c r="CQ24" s="77">
        <v>664.41333333333341</v>
      </c>
      <c r="CR24" s="77">
        <v>857.26858984367152</v>
      </c>
      <c r="CS24" s="77">
        <v>455.33333000000005</v>
      </c>
      <c r="CT24" s="76">
        <v>3.7435943470000002</v>
      </c>
      <c r="CU24" s="82">
        <v>545.18771000000004</v>
      </c>
      <c r="CV24" s="76">
        <v>0.15132742599999999</v>
      </c>
      <c r="CW24" s="76">
        <v>2.3425271000000001E-2</v>
      </c>
      <c r="CX24" s="76">
        <v>0.16792014</v>
      </c>
      <c r="CY24" s="76">
        <v>6.0129887E-2</v>
      </c>
      <c r="CZ24" s="76">
        <v>6.7771680000000001E-3</v>
      </c>
      <c r="DA24" s="76">
        <v>7.6943875999999994E-2</v>
      </c>
      <c r="DB24" s="76">
        <v>5.8705479999999997E-3</v>
      </c>
      <c r="DC24" s="76">
        <v>0.100956245</v>
      </c>
      <c r="DD24" s="76">
        <v>1.0288991000000001E-2</v>
      </c>
      <c r="DE24" s="76">
        <v>3.181719E-3</v>
      </c>
      <c r="DF24" s="77">
        <v>1.44482</v>
      </c>
      <c r="DG24" s="77">
        <v>54.171436145976799</v>
      </c>
      <c r="DH24" s="77">
        <v>69.922969540899047</v>
      </c>
      <c r="DI24" s="77">
        <v>50.806820000000002</v>
      </c>
      <c r="DJ24" s="76">
        <v>6.2365700000000003E-2</v>
      </c>
      <c r="DK24" s="82">
        <v>31.684339999999999</v>
      </c>
      <c r="DL24" s="76">
        <v>39.749233330000003</v>
      </c>
      <c r="DM24" s="76">
        <v>17.191466670000001</v>
      </c>
      <c r="DN24" s="76">
        <v>0.15963333299999999</v>
      </c>
      <c r="DO24" s="76">
        <v>44.068100000000001</v>
      </c>
      <c r="DP24" s="76">
        <v>0.24679999999999999</v>
      </c>
      <c r="DQ24" s="79">
        <v>82.044555500000001</v>
      </c>
      <c r="DR24" s="76">
        <v>5.8772641E-2</v>
      </c>
      <c r="DS24" s="76">
        <v>0.13492480600000001</v>
      </c>
      <c r="DT24" s="76">
        <v>7.2775909999999999E-3</v>
      </c>
      <c r="DU24" s="76">
        <v>9.6662453999999995E-2</v>
      </c>
      <c r="DV24" s="76">
        <v>8.7891979999999998E-3</v>
      </c>
      <c r="DW24" s="80">
        <v>9.7636136999999998E-2</v>
      </c>
      <c r="DX24" s="84" t="s">
        <v>292</v>
      </c>
      <c r="DY24" s="76" t="s">
        <v>293</v>
      </c>
      <c r="DZ24" s="76" t="s">
        <v>294</v>
      </c>
      <c r="EA24" s="76" t="s">
        <v>295</v>
      </c>
      <c r="EB24" s="77">
        <v>202</v>
      </c>
      <c r="EC24" s="77">
        <v>95</v>
      </c>
      <c r="ED24" s="76" t="s">
        <v>158</v>
      </c>
      <c r="EE24" s="77">
        <v>1</v>
      </c>
      <c r="EF24" s="14"/>
      <c r="EG24" s="80"/>
      <c r="EH24" s="76" t="s">
        <v>316</v>
      </c>
      <c r="EI24" s="76" t="s">
        <v>317</v>
      </c>
      <c r="EJ24" s="76" t="s">
        <v>317</v>
      </c>
      <c r="EK24" s="76"/>
      <c r="EL24" s="76"/>
      <c r="EM24" s="83"/>
      <c r="EN24" s="76"/>
      <c r="EO24" s="76"/>
      <c r="EP24" s="76"/>
      <c r="EQ24" s="76"/>
      <c r="ER24" s="76"/>
      <c r="ES24" s="76"/>
      <c r="ET24" s="76"/>
      <c r="EU24" s="76"/>
      <c r="EV24" s="76"/>
      <c r="EW24" s="76"/>
      <c r="EX24" s="76"/>
      <c r="EY24" s="76"/>
      <c r="EZ24" s="76"/>
      <c r="FA24" s="76"/>
      <c r="FB24" s="76"/>
      <c r="FC24" s="76"/>
      <c r="FD24" s="76"/>
      <c r="FE24" s="76"/>
      <c r="FF24" s="76"/>
      <c r="FG24" s="76"/>
      <c r="FH24" s="76"/>
      <c r="FI24" s="76"/>
      <c r="FJ24" s="76"/>
      <c r="FK24" s="76"/>
      <c r="FL24" s="76"/>
      <c r="FM24" s="76"/>
      <c r="FN24" s="76"/>
      <c r="FO24" s="76"/>
      <c r="FP24" s="76"/>
      <c r="FQ24" s="76"/>
      <c r="FR24" s="76"/>
      <c r="FS24" s="76"/>
      <c r="FT24" s="76"/>
      <c r="FU24" s="76"/>
      <c r="FV24" s="76"/>
      <c r="FW24" s="76"/>
    </row>
    <row r="25" spans="1:179" s="74" customFormat="1" x14ac:dyDescent="0.35">
      <c r="A25" s="74" t="s">
        <v>60</v>
      </c>
      <c r="B25" s="74" t="s">
        <v>34</v>
      </c>
      <c r="C25" s="74" t="s">
        <v>117</v>
      </c>
      <c r="D25" s="74" t="s">
        <v>110</v>
      </c>
      <c r="E25" s="75" t="s">
        <v>268</v>
      </c>
      <c r="F25" s="68" t="s">
        <v>342</v>
      </c>
      <c r="G25" s="3">
        <v>0.24</v>
      </c>
      <c r="H25" s="70">
        <v>1.2E-2</v>
      </c>
      <c r="I25" s="68" t="s">
        <v>158</v>
      </c>
      <c r="J25" s="52" t="s">
        <v>158</v>
      </c>
      <c r="K25" s="76">
        <v>47.980708726596603</v>
      </c>
      <c r="L25" s="76">
        <v>0.51609821151027802</v>
      </c>
      <c r="M25" s="76">
        <v>20.972618692638399</v>
      </c>
      <c r="N25" s="76">
        <v>2.7926522287511002</v>
      </c>
      <c r="O25" s="76">
        <v>5.0858713723464</v>
      </c>
      <c r="P25" s="76">
        <v>0.183011323031188</v>
      </c>
      <c r="Q25" s="76">
        <v>4.3664479440245998</v>
      </c>
      <c r="R25" s="76">
        <v>11.817420340775101</v>
      </c>
      <c r="S25" s="76">
        <v>2.1144442064776401</v>
      </c>
      <c r="T25" s="76">
        <v>0.23365152181073101</v>
      </c>
      <c r="U25" s="76">
        <v>4.1650582489533197E-2</v>
      </c>
      <c r="V25" s="77">
        <v>732.98434642350298</v>
      </c>
      <c r="W25" s="77">
        <v>415.72070160881202</v>
      </c>
      <c r="X25" s="78">
        <v>3.9378985097394001</v>
      </c>
      <c r="Y25" s="77">
        <v>410.21241408928603</v>
      </c>
      <c r="Z25" s="79">
        <v>100.198365406403</v>
      </c>
      <c r="AA25" s="77">
        <v>1177.8235276594501</v>
      </c>
      <c r="AB25" s="77">
        <v>1010.26211129237</v>
      </c>
      <c r="AC25" s="77"/>
      <c r="AD25" s="77"/>
      <c r="AE25" s="78">
        <v>-14.6699999999997</v>
      </c>
      <c r="AF25" s="76">
        <v>0.30841606668179899</v>
      </c>
      <c r="AG25" s="77">
        <v>157.9296875</v>
      </c>
      <c r="AH25" s="79">
        <v>6.3215803950987697</v>
      </c>
      <c r="AI25" s="81">
        <v>0.15804137890325301</v>
      </c>
      <c r="AJ25" s="76">
        <v>8.0298771234947504E-3</v>
      </c>
      <c r="AK25" s="76">
        <v>0.144876976279979</v>
      </c>
      <c r="AL25" s="76">
        <v>0.14538310701305701</v>
      </c>
      <c r="AM25" s="76">
        <v>0.124645376105931</v>
      </c>
      <c r="AN25" s="76">
        <v>4.5990258870838201E-3</v>
      </c>
      <c r="AO25" s="76">
        <v>0.145787009298329</v>
      </c>
      <c r="AP25" s="76">
        <v>0.12519673618089999</v>
      </c>
      <c r="AQ25" s="76">
        <v>3.6118918943173303E-2</v>
      </c>
      <c r="AR25" s="76">
        <v>9.5692594659655909E-3</v>
      </c>
      <c r="AS25" s="76">
        <v>1.2473233899801499E-2</v>
      </c>
      <c r="AT25" s="77">
        <v>61.063284208653101</v>
      </c>
      <c r="AU25" s="77">
        <v>16.849929541050599</v>
      </c>
      <c r="AV25" s="78">
        <v>4.6332105491732598E-2</v>
      </c>
      <c r="AW25" s="77">
        <v>31.9937495051404</v>
      </c>
      <c r="AX25" s="77">
        <v>3.6667063427304698</v>
      </c>
      <c r="AY25" s="77">
        <v>4.99806712118201</v>
      </c>
      <c r="AZ25" s="77"/>
      <c r="BA25" s="77"/>
      <c r="BB25" s="76">
        <v>0.53992109192550297</v>
      </c>
      <c r="BC25" s="76">
        <v>1.29133663993377E-3</v>
      </c>
      <c r="BD25" s="77">
        <v>4.3177871312546703</v>
      </c>
      <c r="BE25" s="79">
        <v>0.16655424262899499</v>
      </c>
      <c r="BF25" s="78"/>
      <c r="BG25" s="78"/>
      <c r="BH25" s="76"/>
      <c r="BI25" s="76"/>
      <c r="BJ25" s="76"/>
      <c r="BK25" s="76"/>
      <c r="BL25" s="77"/>
      <c r="BM25" s="76"/>
      <c r="BN25" s="76"/>
      <c r="BO25" s="76"/>
      <c r="BP25" s="76"/>
      <c r="BQ25" s="76"/>
      <c r="BR25" s="76"/>
      <c r="BS25" s="76"/>
      <c r="BT25" s="76"/>
      <c r="BU25" s="76"/>
      <c r="BV25" s="76"/>
      <c r="BW25" s="76"/>
      <c r="BX25" s="76"/>
      <c r="BY25" s="76"/>
      <c r="BZ25" s="76"/>
      <c r="CA25" s="76"/>
      <c r="CB25" s="80"/>
      <c r="CC25" s="111">
        <f t="shared" si="0"/>
        <v>3.5620172170107236</v>
      </c>
      <c r="CD25" s="114">
        <v>200.15625</v>
      </c>
      <c r="CE25" s="79">
        <v>7.8719679919979999</v>
      </c>
      <c r="CF25" s="76">
        <v>46.689900000000002</v>
      </c>
      <c r="CG25" s="76">
        <v>0.438233333</v>
      </c>
      <c r="CH25" s="76">
        <v>17.80843333</v>
      </c>
      <c r="CI25" s="76">
        <v>8.8909333329999995</v>
      </c>
      <c r="CJ25" s="76">
        <v>0.15540000000000001</v>
      </c>
      <c r="CK25" s="76">
        <v>10.4146</v>
      </c>
      <c r="CL25" s="76">
        <v>10.0345</v>
      </c>
      <c r="CM25" s="76">
        <v>1.7954333330000001</v>
      </c>
      <c r="CN25" s="76">
        <v>0.19839999999999999</v>
      </c>
      <c r="CO25" s="76">
        <v>3.5366666999999997E-2</v>
      </c>
      <c r="CP25" s="77">
        <v>458.45799999999997</v>
      </c>
      <c r="CQ25" s="77">
        <v>664.41333333333341</v>
      </c>
      <c r="CR25" s="77">
        <v>622.39737713471527</v>
      </c>
      <c r="CS25" s="77">
        <v>353</v>
      </c>
      <c r="CT25" s="76">
        <v>3.343779053</v>
      </c>
      <c r="CU25" s="82">
        <v>348.32276000000002</v>
      </c>
      <c r="CV25" s="76">
        <v>0.18539387800000001</v>
      </c>
      <c r="CW25" s="76">
        <v>7.504887E-3</v>
      </c>
      <c r="CX25" s="76">
        <v>4.3489346999999998E-2</v>
      </c>
      <c r="CY25" s="76">
        <v>5.6814992000000002E-2</v>
      </c>
      <c r="CZ25" s="76">
        <v>3.9153540000000002E-3</v>
      </c>
      <c r="DA25" s="76">
        <v>0.24014139600000001</v>
      </c>
      <c r="DB25" s="76">
        <v>8.3177640999999997E-2</v>
      </c>
      <c r="DC25" s="76">
        <v>3.7664615999999998E-2</v>
      </c>
      <c r="DD25" s="76">
        <v>8.9838739999999993E-3</v>
      </c>
      <c r="DE25" s="76">
        <v>9.8169920000000001E-3</v>
      </c>
      <c r="DF25" s="77">
        <v>12.59233</v>
      </c>
      <c r="DG25" s="77">
        <v>54.171436145976799</v>
      </c>
      <c r="DH25" s="77">
        <v>53.547905661961785</v>
      </c>
      <c r="DI25" s="77">
        <v>14.17745</v>
      </c>
      <c r="DJ25" s="76">
        <v>3.8226613E-2</v>
      </c>
      <c r="DK25" s="82">
        <v>34.345750000000002</v>
      </c>
      <c r="DL25" s="76">
        <v>39.827733330000001</v>
      </c>
      <c r="DM25" s="76">
        <v>16.172899999999998</v>
      </c>
      <c r="DN25" s="76">
        <v>0.14423333299999999</v>
      </c>
      <c r="DO25" s="76">
        <v>45.03533333</v>
      </c>
      <c r="DP25" s="76">
        <v>0.25586666699999999</v>
      </c>
      <c r="DQ25" s="79">
        <v>83.231887279999995</v>
      </c>
      <c r="DR25" s="76">
        <v>8.7160904999999997E-2</v>
      </c>
      <c r="DS25" s="76">
        <v>7.8390241999999999E-2</v>
      </c>
      <c r="DT25" s="76">
        <v>1.0032114999999999E-2</v>
      </c>
      <c r="DU25" s="76">
        <v>9.6107353000000006E-2</v>
      </c>
      <c r="DV25" s="76">
        <v>2.5794059999999998E-3</v>
      </c>
      <c r="DW25" s="80">
        <v>3.7858596000000001E-2</v>
      </c>
      <c r="DX25" s="84" t="s">
        <v>292</v>
      </c>
      <c r="DY25" s="76" t="s">
        <v>293</v>
      </c>
      <c r="DZ25" s="76" t="s">
        <v>294</v>
      </c>
      <c r="EA25" s="76" t="s">
        <v>295</v>
      </c>
      <c r="EB25" s="77">
        <v>211</v>
      </c>
      <c r="EC25" s="77">
        <v>112</v>
      </c>
      <c r="ED25" s="76" t="s">
        <v>158</v>
      </c>
      <c r="EE25" s="77" t="s">
        <v>158</v>
      </c>
      <c r="EF25" s="14"/>
      <c r="EG25" s="80"/>
      <c r="EH25" s="76" t="s">
        <v>316</v>
      </c>
      <c r="EI25" s="76" t="s">
        <v>317</v>
      </c>
      <c r="EJ25" s="76" t="s">
        <v>317</v>
      </c>
      <c r="EK25" s="76"/>
      <c r="EL25" s="76"/>
      <c r="EM25" s="83"/>
      <c r="EN25" s="76"/>
      <c r="EO25" s="76"/>
      <c r="EP25" s="76"/>
      <c r="EQ25" s="76"/>
      <c r="ER25" s="76"/>
      <c r="ES25" s="76"/>
      <c r="ET25" s="76"/>
      <c r="EU25" s="76"/>
      <c r="EV25" s="76"/>
      <c r="EW25" s="76"/>
      <c r="EX25" s="76"/>
      <c r="EY25" s="76"/>
      <c r="EZ25" s="76"/>
      <c r="FA25" s="76"/>
      <c r="FB25" s="76"/>
      <c r="FC25" s="76"/>
      <c r="FD25" s="76"/>
      <c r="FE25" s="76"/>
      <c r="FF25" s="76"/>
      <c r="FG25" s="76"/>
      <c r="FH25" s="76"/>
      <c r="FI25" s="76"/>
      <c r="FJ25" s="76"/>
      <c r="FK25" s="76"/>
      <c r="FL25" s="76"/>
      <c r="FM25" s="76"/>
      <c r="FN25" s="76"/>
      <c r="FO25" s="76"/>
      <c r="FP25" s="76"/>
      <c r="FQ25" s="76"/>
      <c r="FR25" s="76"/>
      <c r="FS25" s="76"/>
      <c r="FT25" s="76"/>
      <c r="FU25" s="76"/>
      <c r="FV25" s="76"/>
      <c r="FW25" s="76"/>
    </row>
    <row r="26" spans="1:179" s="74" customFormat="1" x14ac:dyDescent="0.35">
      <c r="A26" s="74" t="s">
        <v>61</v>
      </c>
      <c r="B26" s="74" t="s">
        <v>34</v>
      </c>
      <c r="C26" s="74" t="s">
        <v>117</v>
      </c>
      <c r="D26" s="74" t="s">
        <v>110</v>
      </c>
      <c r="E26" s="75" t="s">
        <v>268</v>
      </c>
      <c r="F26" s="68" t="s">
        <v>342</v>
      </c>
      <c r="G26" s="3">
        <v>0.24</v>
      </c>
      <c r="H26" s="70">
        <v>1.2E-2</v>
      </c>
      <c r="I26" s="68" t="s">
        <v>158</v>
      </c>
      <c r="J26" s="52" t="s">
        <v>158</v>
      </c>
      <c r="K26" s="76">
        <v>51.352192657032496</v>
      </c>
      <c r="L26" s="76">
        <v>0.93448972471494596</v>
      </c>
      <c r="M26" s="76">
        <v>17.890796153128498</v>
      </c>
      <c r="N26" s="76">
        <v>3.2263175477621502</v>
      </c>
      <c r="O26" s="76">
        <v>4.5813790073387901</v>
      </c>
      <c r="P26" s="76">
        <v>0.22187492779016599</v>
      </c>
      <c r="Q26" s="76">
        <v>3.9419972528119498</v>
      </c>
      <c r="R26" s="76">
        <v>9.8749225717484794</v>
      </c>
      <c r="S26" s="76">
        <v>2.9296886517909702</v>
      </c>
      <c r="T26" s="76">
        <v>0.42217748734454702</v>
      </c>
      <c r="U26" s="76">
        <v>8.0098204631037895E-2</v>
      </c>
      <c r="V26" s="77">
        <v>1114.1703040161401</v>
      </c>
      <c r="W26" s="77">
        <v>714.048013319451</v>
      </c>
      <c r="X26" s="78">
        <v>3.9624852367458301</v>
      </c>
      <c r="Y26" s="77">
        <v>870.70428332599897</v>
      </c>
      <c r="Z26" s="79">
        <v>99.688311682906104</v>
      </c>
      <c r="AA26" s="77">
        <v>1186.80579746376</v>
      </c>
      <c r="AB26" s="77">
        <v>1011.01869182781</v>
      </c>
      <c r="AC26" s="77"/>
      <c r="AD26" s="77"/>
      <c r="AE26" s="78">
        <v>-15.439999999999699</v>
      </c>
      <c r="AF26" s="76">
        <v>0.30743448197809098</v>
      </c>
      <c r="AG26" s="77">
        <v>255.859375</v>
      </c>
      <c r="AH26" s="79">
        <v>9.8624656164040996</v>
      </c>
      <c r="AI26" s="81">
        <v>0.24932076683928001</v>
      </c>
      <c r="AJ26" s="76">
        <v>4.8696240009665402E-2</v>
      </c>
      <c r="AK26" s="76">
        <v>0.17129429089297499</v>
      </c>
      <c r="AL26" s="76">
        <v>0.14636323240351001</v>
      </c>
      <c r="AM26" s="76">
        <v>0.151661075127839</v>
      </c>
      <c r="AN26" s="76">
        <v>9.2516878144927803E-3</v>
      </c>
      <c r="AO26" s="76">
        <v>0.14732180671495201</v>
      </c>
      <c r="AP26" s="76">
        <v>0.18835320545404399</v>
      </c>
      <c r="AQ26" s="76">
        <v>0.102738325010298</v>
      </c>
      <c r="AR26" s="76">
        <v>1.1290146537674199E-2</v>
      </c>
      <c r="AS26" s="76">
        <v>8.4012160370659002E-3</v>
      </c>
      <c r="AT26" s="77">
        <v>85.189414324563103</v>
      </c>
      <c r="AU26" s="77">
        <v>48.841388937861701</v>
      </c>
      <c r="AV26" s="78">
        <v>4.6995028026689999E-2</v>
      </c>
      <c r="AW26" s="77">
        <v>112.184941129724</v>
      </c>
      <c r="AX26" s="77">
        <v>6.9783386513055499</v>
      </c>
      <c r="AY26" s="77">
        <v>6.5942017508196002</v>
      </c>
      <c r="AZ26" s="77"/>
      <c r="BA26" s="77"/>
      <c r="BB26" s="76">
        <v>0.84079022150878002</v>
      </c>
      <c r="BC26" s="76">
        <v>2.05351986621143E-3</v>
      </c>
      <c r="BD26" s="77">
        <v>16.030353378389901</v>
      </c>
      <c r="BE26" s="79">
        <v>0.57203487629975103</v>
      </c>
      <c r="BF26" s="78"/>
      <c r="BG26" s="78"/>
      <c r="BH26" s="76"/>
      <c r="BI26" s="76"/>
      <c r="BJ26" s="76"/>
      <c r="BK26" s="76"/>
      <c r="BL26" s="77"/>
      <c r="BM26" s="76"/>
      <c r="BN26" s="76"/>
      <c r="BO26" s="76"/>
      <c r="BP26" s="76"/>
      <c r="BQ26" s="76"/>
      <c r="BR26" s="76"/>
      <c r="BS26" s="76"/>
      <c r="BT26" s="76"/>
      <c r="BU26" s="76"/>
      <c r="BV26" s="76"/>
      <c r="BW26" s="76"/>
      <c r="BX26" s="76"/>
      <c r="BY26" s="76"/>
      <c r="BZ26" s="76"/>
      <c r="CA26" s="76"/>
      <c r="CB26" s="80"/>
      <c r="CC26" s="111">
        <f t="shared" si="0"/>
        <v>3.5624823499807219</v>
      </c>
      <c r="CD26" s="114">
        <v>310.46875</v>
      </c>
      <c r="CE26" s="79">
        <v>11.8129532383095</v>
      </c>
      <c r="CF26" s="76">
        <v>49.029045000000004</v>
      </c>
      <c r="CG26" s="76">
        <v>0.77807833299999996</v>
      </c>
      <c r="CH26" s="76">
        <v>14.89630167</v>
      </c>
      <c r="CI26" s="76">
        <v>10.071944999999999</v>
      </c>
      <c r="CJ26" s="76">
        <v>0.184738333</v>
      </c>
      <c r="CK26" s="76">
        <v>9.8103800000000003</v>
      </c>
      <c r="CL26" s="76">
        <v>8.2220949999999995</v>
      </c>
      <c r="CM26" s="76">
        <v>2.4393283330000002</v>
      </c>
      <c r="CN26" s="76">
        <v>0.35151500000000002</v>
      </c>
      <c r="CO26" s="76">
        <v>6.6691666999999996E-2</v>
      </c>
      <c r="CP26" s="77">
        <v>683.33265000000006</v>
      </c>
      <c r="CQ26" s="77">
        <v>664.41333333333341</v>
      </c>
      <c r="CR26" s="77">
        <v>927.68464956553146</v>
      </c>
      <c r="CS26" s="77">
        <v>594.53332999999998</v>
      </c>
      <c r="CT26" s="76">
        <v>3.2992592919999999</v>
      </c>
      <c r="CU26" s="82">
        <v>724.96906000000001</v>
      </c>
      <c r="CV26" s="76">
        <v>0.23793093100000001</v>
      </c>
      <c r="CW26" s="76">
        <v>3.7810543000000002E-2</v>
      </c>
      <c r="CX26" s="76">
        <v>7.5376083999999996E-2</v>
      </c>
      <c r="CY26" s="76">
        <v>8.4486095999999997E-2</v>
      </c>
      <c r="CZ26" s="76">
        <v>8.1624030000000004E-3</v>
      </c>
      <c r="DA26" s="76">
        <v>0.39934517200000003</v>
      </c>
      <c r="DB26" s="76">
        <v>0.14464449700000001</v>
      </c>
      <c r="DC26" s="76">
        <v>8.1880349000000005E-2</v>
      </c>
      <c r="DD26" s="76">
        <v>1.001258E-2</v>
      </c>
      <c r="DE26" s="76">
        <v>7.6399850000000002E-3</v>
      </c>
      <c r="DF26" s="77">
        <v>28.82385</v>
      </c>
      <c r="DG26" s="77">
        <v>54.171436145976799</v>
      </c>
      <c r="DH26" s="77">
        <v>85.159468865818809</v>
      </c>
      <c r="DI26" s="77">
        <v>41.11524</v>
      </c>
      <c r="DJ26" s="76">
        <v>2.8346350999999999E-2</v>
      </c>
      <c r="DK26" s="82">
        <v>107.23894</v>
      </c>
      <c r="DL26" s="76">
        <v>39.765366669999999</v>
      </c>
      <c r="DM26" s="76">
        <v>16.061833329999999</v>
      </c>
      <c r="DN26" s="76">
        <v>0.15506666699999999</v>
      </c>
      <c r="DO26" s="76">
        <v>44.985199999999999</v>
      </c>
      <c r="DP26" s="76">
        <v>0.24163333300000001</v>
      </c>
      <c r="DQ26" s="79">
        <v>83.312430829999997</v>
      </c>
      <c r="DR26" s="76">
        <v>1.3922762999999999E-2</v>
      </c>
      <c r="DS26" s="76">
        <v>0.152395582</v>
      </c>
      <c r="DT26" s="76">
        <v>1.2924524E-2</v>
      </c>
      <c r="DU26" s="76">
        <v>6.6415134000000001E-2</v>
      </c>
      <c r="DV26" s="76">
        <v>1.1360164000000001E-2</v>
      </c>
      <c r="DW26" s="80">
        <v>0.13108772199999999</v>
      </c>
      <c r="DX26" s="76" t="s">
        <v>296</v>
      </c>
      <c r="DY26" s="76" t="s">
        <v>293</v>
      </c>
      <c r="DZ26" s="76" t="s">
        <v>294</v>
      </c>
      <c r="EA26" s="76" t="s">
        <v>295</v>
      </c>
      <c r="EB26" s="77">
        <v>87</v>
      </c>
      <c r="EC26" s="77">
        <v>86</v>
      </c>
      <c r="ED26" s="76" t="s">
        <v>158</v>
      </c>
      <c r="EE26" s="77" t="s">
        <v>158</v>
      </c>
      <c r="EF26" s="14"/>
      <c r="EG26" s="80"/>
      <c r="EH26" s="76" t="s">
        <v>316</v>
      </c>
      <c r="EI26" s="76" t="s">
        <v>317</v>
      </c>
      <c r="EJ26" s="76" t="s">
        <v>317</v>
      </c>
      <c r="EK26" s="76"/>
      <c r="EL26" s="76"/>
      <c r="EM26" s="83"/>
      <c r="EN26" s="76"/>
      <c r="EO26" s="76"/>
      <c r="EP26" s="76"/>
      <c r="EQ26" s="76"/>
      <c r="ER26" s="76"/>
      <c r="ES26" s="76"/>
      <c r="ET26" s="76"/>
      <c r="EU26" s="76"/>
      <c r="EV26" s="76"/>
      <c r="EW26" s="76"/>
      <c r="EX26" s="76"/>
      <c r="EY26" s="76"/>
      <c r="EZ26" s="76"/>
      <c r="FA26" s="76"/>
      <c r="FB26" s="76"/>
      <c r="FC26" s="76"/>
      <c r="FD26" s="76"/>
      <c r="FE26" s="76"/>
      <c r="FF26" s="76"/>
      <c r="FG26" s="76"/>
      <c r="FH26" s="76"/>
      <c r="FI26" s="76"/>
      <c r="FJ26" s="76"/>
      <c r="FK26" s="76"/>
      <c r="FL26" s="76"/>
      <c r="FM26" s="76"/>
      <c r="FN26" s="76"/>
      <c r="FO26" s="76"/>
      <c r="FP26" s="76"/>
      <c r="FQ26" s="76"/>
      <c r="FR26" s="76"/>
      <c r="FS26" s="76"/>
      <c r="FT26" s="76"/>
      <c r="FU26" s="76"/>
      <c r="FV26" s="76"/>
      <c r="FW26" s="76"/>
    </row>
    <row r="27" spans="1:179" s="74" customFormat="1" x14ac:dyDescent="0.35">
      <c r="A27" s="74" t="s">
        <v>62</v>
      </c>
      <c r="B27" s="74" t="s">
        <v>34</v>
      </c>
      <c r="C27" s="74" t="s">
        <v>117</v>
      </c>
      <c r="D27" s="74" t="s">
        <v>110</v>
      </c>
      <c r="E27" s="75" t="s">
        <v>268</v>
      </c>
      <c r="F27" s="68" t="s">
        <v>342</v>
      </c>
      <c r="G27" s="3">
        <v>0.24</v>
      </c>
      <c r="H27" s="70">
        <v>1.2E-2</v>
      </c>
      <c r="I27" s="68" t="s">
        <v>158</v>
      </c>
      <c r="J27" s="52" t="s">
        <v>158</v>
      </c>
      <c r="K27" s="76">
        <v>51.772467464755202</v>
      </c>
      <c r="L27" s="76">
        <v>0.83123617746359202</v>
      </c>
      <c r="M27" s="76">
        <v>17.6403023257838</v>
      </c>
      <c r="N27" s="76">
        <v>2.8099992884597098</v>
      </c>
      <c r="O27" s="76">
        <v>4.9597263182565001</v>
      </c>
      <c r="P27" s="76">
        <v>0.19858429882935999</v>
      </c>
      <c r="Q27" s="76">
        <v>4.3980722698972503</v>
      </c>
      <c r="R27" s="76">
        <v>10.1365956112265</v>
      </c>
      <c r="S27" s="76">
        <v>2.6876471409853502</v>
      </c>
      <c r="T27" s="76">
        <v>0.42195831668908401</v>
      </c>
      <c r="U27" s="76">
        <v>6.7362536392829797E-2</v>
      </c>
      <c r="V27" s="77">
        <v>731.71554944429795</v>
      </c>
      <c r="W27" s="77">
        <v>570.430063721897</v>
      </c>
      <c r="X27" s="78">
        <v>3.69366923106959</v>
      </c>
      <c r="Y27" s="77">
        <v>619.594791507639</v>
      </c>
      <c r="Z27" s="79">
        <v>99.809795020276198</v>
      </c>
      <c r="AA27" s="77">
        <v>1161.8834808240999</v>
      </c>
      <c r="AB27" s="77">
        <v>1028.9568258192801</v>
      </c>
      <c r="AC27" s="77"/>
      <c r="AD27" s="77"/>
      <c r="AE27" s="78">
        <v>-11.709999999999701</v>
      </c>
      <c r="AF27" s="76">
        <v>0.312313984296894</v>
      </c>
      <c r="AG27" s="77">
        <v>217.9296875</v>
      </c>
      <c r="AH27" s="79">
        <v>8.5121280320080004</v>
      </c>
      <c r="AI27" s="81">
        <v>0.112069387769462</v>
      </c>
      <c r="AJ27" s="76">
        <v>3.2893363319277003E-2</v>
      </c>
      <c r="AK27" s="76">
        <v>0.123698900300869</v>
      </c>
      <c r="AL27" s="76">
        <v>0.145018460102875</v>
      </c>
      <c r="AM27" s="76">
        <v>0.144718257726552</v>
      </c>
      <c r="AN27" s="76">
        <v>1.5189009073304701E-2</v>
      </c>
      <c r="AO27" s="76">
        <v>0.19103822470071</v>
      </c>
      <c r="AP27" s="76">
        <v>0.155891006067435</v>
      </c>
      <c r="AQ27" s="76">
        <v>8.4829206046647496E-2</v>
      </c>
      <c r="AR27" s="76">
        <v>2.2284264385193601E-2</v>
      </c>
      <c r="AS27" s="76">
        <v>4.9627410764145397E-2</v>
      </c>
      <c r="AT27" s="77">
        <v>85.151486757060397</v>
      </c>
      <c r="AU27" s="77">
        <v>31.5962254857088</v>
      </c>
      <c r="AV27" s="78">
        <v>2.3627091665608599E-2</v>
      </c>
      <c r="AW27" s="77">
        <v>219.44288897407401</v>
      </c>
      <c r="AX27" s="77">
        <v>3.51385966912013</v>
      </c>
      <c r="AY27" s="77">
        <v>7.1847469965340496</v>
      </c>
      <c r="AZ27" s="77"/>
      <c r="BA27" s="77"/>
      <c r="BB27" s="76">
        <v>0.49243252930564702</v>
      </c>
      <c r="BC27" s="76">
        <v>1.67185101974085E-3</v>
      </c>
      <c r="BD27" s="77">
        <v>38.406132119313298</v>
      </c>
      <c r="BE27" s="79">
        <v>1.38540862550051</v>
      </c>
      <c r="BF27" s="78"/>
      <c r="BG27" s="78"/>
      <c r="BH27" s="76"/>
      <c r="BI27" s="76"/>
      <c r="BJ27" s="76"/>
      <c r="BK27" s="76"/>
      <c r="BL27" s="77"/>
      <c r="BM27" s="76"/>
      <c r="BN27" s="76"/>
      <c r="BO27" s="76"/>
      <c r="BP27" s="76"/>
      <c r="BQ27" s="76"/>
      <c r="BR27" s="76"/>
      <c r="BS27" s="76"/>
      <c r="BT27" s="76"/>
      <c r="BU27" s="76"/>
      <c r="BV27" s="76"/>
      <c r="BW27" s="76"/>
      <c r="BX27" s="76"/>
      <c r="BY27" s="76"/>
      <c r="BZ27" s="76"/>
      <c r="CA27" s="76"/>
      <c r="CB27" s="80"/>
      <c r="CC27" s="111">
        <f t="shared" si="0"/>
        <v>3.3003134165007153</v>
      </c>
      <c r="CD27" s="114">
        <v>245.0390625</v>
      </c>
      <c r="CE27" s="79">
        <v>9.4723680920230002</v>
      </c>
      <c r="CF27" s="76">
        <v>50.054600000000001</v>
      </c>
      <c r="CG27" s="76">
        <v>0.72763333299999999</v>
      </c>
      <c r="CH27" s="76">
        <v>15.44166667</v>
      </c>
      <c r="CI27" s="76">
        <v>9.2225666670000006</v>
      </c>
      <c r="CJ27" s="76">
        <v>0.17383333300000001</v>
      </c>
      <c r="CK27" s="76">
        <v>8.8634666670000009</v>
      </c>
      <c r="CL27" s="76">
        <v>8.8732000000000006</v>
      </c>
      <c r="CM27" s="76">
        <v>2.3526666669999998</v>
      </c>
      <c r="CN27" s="76">
        <v>0.36936666699999998</v>
      </c>
      <c r="CO27" s="76">
        <v>5.8966667E-2</v>
      </c>
      <c r="CP27" s="77">
        <v>471.80466999999999</v>
      </c>
      <c r="CQ27" s="77">
        <v>664.41333333333341</v>
      </c>
      <c r="CR27" s="77">
        <v>640.51666483714951</v>
      </c>
      <c r="CS27" s="77">
        <v>499.33333000000005</v>
      </c>
      <c r="CT27" s="76">
        <v>3.233301108</v>
      </c>
      <c r="CU27" s="82">
        <v>542.37031000000002</v>
      </c>
      <c r="CV27" s="76">
        <v>0.131650028</v>
      </c>
      <c r="CW27" s="76">
        <v>3.092464E-2</v>
      </c>
      <c r="CX27" s="76">
        <v>0.14242153399999999</v>
      </c>
      <c r="CY27" s="76">
        <v>2.0172836999999999E-2</v>
      </c>
      <c r="CZ27" s="76">
        <v>1.2379957E-2</v>
      </c>
      <c r="DA27" s="76">
        <v>0.142005293</v>
      </c>
      <c r="DB27" s="76">
        <v>0.14886383</v>
      </c>
      <c r="DC27" s="76">
        <v>7.6979370000000005E-2</v>
      </c>
      <c r="DD27" s="76">
        <v>1.8728142999999999E-2</v>
      </c>
      <c r="DE27" s="76">
        <v>5.1116175E-2</v>
      </c>
      <c r="DF27" s="77">
        <v>50.013280000000002</v>
      </c>
      <c r="DG27" s="77">
        <v>54.171436145976799</v>
      </c>
      <c r="DH27" s="77">
        <v>85.658127755852988</v>
      </c>
      <c r="DI27" s="77">
        <v>27.73686</v>
      </c>
      <c r="DJ27" s="76">
        <v>1.7930537999999999E-2</v>
      </c>
      <c r="DK27" s="82">
        <v>211.6302</v>
      </c>
      <c r="DL27" s="76">
        <v>39.882199999999997</v>
      </c>
      <c r="DM27" s="76">
        <v>15.90683333</v>
      </c>
      <c r="DN27" s="76">
        <v>0.166333333</v>
      </c>
      <c r="DO27" s="76">
        <v>45.167400000000001</v>
      </c>
      <c r="DP27" s="76">
        <v>0.23873333299999999</v>
      </c>
      <c r="DQ27" s="79">
        <v>83.503262699999993</v>
      </c>
      <c r="DR27" s="76">
        <v>7.3620378E-2</v>
      </c>
      <c r="DS27" s="76">
        <v>0.430031363</v>
      </c>
      <c r="DT27" s="76">
        <v>1.3402363E-2</v>
      </c>
      <c r="DU27" s="76">
        <v>7.2013331999999999E-2</v>
      </c>
      <c r="DV27" s="76">
        <v>1.6957103000000001E-2</v>
      </c>
      <c r="DW27" s="80">
        <v>0.39483844299999998</v>
      </c>
      <c r="DX27" s="76" t="s">
        <v>296</v>
      </c>
      <c r="DY27" s="76" t="s">
        <v>293</v>
      </c>
      <c r="DZ27" s="76" t="s">
        <v>294</v>
      </c>
      <c r="EA27" s="76" t="s">
        <v>295</v>
      </c>
      <c r="EB27" s="77">
        <v>111</v>
      </c>
      <c r="EC27" s="77">
        <v>93</v>
      </c>
      <c r="ED27" s="76" t="s">
        <v>158</v>
      </c>
      <c r="EE27" s="77" t="s">
        <v>158</v>
      </c>
      <c r="EF27" s="14"/>
      <c r="EG27" s="80"/>
      <c r="EH27" s="76" t="s">
        <v>316</v>
      </c>
      <c r="EI27" s="76" t="s">
        <v>317</v>
      </c>
      <c r="EJ27" s="76" t="s">
        <v>317</v>
      </c>
      <c r="EK27" s="76"/>
      <c r="EL27" s="76"/>
      <c r="EM27" s="83"/>
      <c r="EN27" s="76"/>
      <c r="EO27" s="76"/>
      <c r="EP27" s="76"/>
      <c r="EQ27" s="76"/>
      <c r="ER27" s="76"/>
      <c r="ES27" s="76"/>
      <c r="ET27" s="76"/>
      <c r="EU27" s="76"/>
      <c r="EV27" s="76"/>
      <c r="EW27" s="76"/>
      <c r="EX27" s="76"/>
      <c r="EY27" s="76"/>
      <c r="EZ27" s="76"/>
      <c r="FA27" s="76"/>
      <c r="FB27" s="76"/>
      <c r="FC27" s="76"/>
      <c r="FD27" s="76"/>
      <c r="FE27" s="76"/>
      <c r="FF27" s="76"/>
      <c r="FG27" s="76"/>
      <c r="FH27" s="76"/>
      <c r="FI27" s="76"/>
      <c r="FJ27" s="76"/>
      <c r="FK27" s="76"/>
      <c r="FL27" s="76"/>
      <c r="FM27" s="76"/>
      <c r="FN27" s="76"/>
      <c r="FO27" s="76"/>
      <c r="FP27" s="76"/>
      <c r="FQ27" s="76"/>
      <c r="FR27" s="76"/>
      <c r="FS27" s="76"/>
      <c r="FT27" s="76"/>
      <c r="FU27" s="76"/>
      <c r="FV27" s="76"/>
      <c r="FW27" s="76"/>
    </row>
    <row r="28" spans="1:179" s="74" customFormat="1" x14ac:dyDescent="0.35">
      <c r="A28" s="74" t="s">
        <v>63</v>
      </c>
      <c r="B28" s="74" t="s">
        <v>34</v>
      </c>
      <c r="C28" s="74" t="s">
        <v>117</v>
      </c>
      <c r="D28" s="74" t="s">
        <v>110</v>
      </c>
      <c r="E28" s="75" t="s">
        <v>268</v>
      </c>
      <c r="F28" s="68" t="s">
        <v>342</v>
      </c>
      <c r="G28" s="3">
        <v>0.24</v>
      </c>
      <c r="H28" s="70">
        <v>1.2E-2</v>
      </c>
      <c r="I28" s="68" t="s">
        <v>158</v>
      </c>
      <c r="J28" s="52" t="s">
        <v>158</v>
      </c>
      <c r="K28" s="76">
        <v>52.156121631977499</v>
      </c>
      <c r="L28" s="76">
        <v>0.949406026146982</v>
      </c>
      <c r="M28" s="76">
        <v>17.2654349571601</v>
      </c>
      <c r="N28" s="76">
        <v>2.96208768443713</v>
      </c>
      <c r="O28" s="76">
        <v>4.8164978653951502</v>
      </c>
      <c r="P28" s="76">
        <v>0.20286569752781999</v>
      </c>
      <c r="Q28" s="76">
        <v>4.1654851591912703</v>
      </c>
      <c r="R28" s="76">
        <v>9.4721445712228896</v>
      </c>
      <c r="S28" s="76">
        <v>2.84413936602816</v>
      </c>
      <c r="T28" s="76">
        <v>0.54549231814486299</v>
      </c>
      <c r="U28" s="76">
        <v>0.10398056622754499</v>
      </c>
      <c r="V28" s="77">
        <v>1260.89549020187</v>
      </c>
      <c r="W28" s="77">
        <v>599.39338935636101</v>
      </c>
      <c r="X28" s="78">
        <v>4.3358066040004903</v>
      </c>
      <c r="Y28" s="77">
        <v>604.86641847421595</v>
      </c>
      <c r="Z28" s="79">
        <v>100.065977977263</v>
      </c>
      <c r="AA28" s="77">
        <v>1180.0784041576801</v>
      </c>
      <c r="AB28" s="77">
        <v>1015.97484597098</v>
      </c>
      <c r="AC28" s="77"/>
      <c r="AD28" s="77"/>
      <c r="AE28" s="78">
        <v>-14.609999999999699</v>
      </c>
      <c r="AF28" s="76">
        <v>0.31182141031615102</v>
      </c>
      <c r="AG28" s="77">
        <v>236.5234375</v>
      </c>
      <c r="AH28" s="79">
        <v>9.1722930732683103</v>
      </c>
      <c r="AI28" s="81">
        <v>0.63450921818931905</v>
      </c>
      <c r="AJ28" s="76">
        <v>3.2208144766027701E-2</v>
      </c>
      <c r="AK28" s="76">
        <v>0.16117423003349701</v>
      </c>
      <c r="AL28" s="76">
        <v>0.15902457757154601</v>
      </c>
      <c r="AM28" s="76">
        <v>0.16280204871649601</v>
      </c>
      <c r="AN28" s="76">
        <v>1.5835030419533401E-2</v>
      </c>
      <c r="AO28" s="76">
        <v>0.16856282719749799</v>
      </c>
      <c r="AP28" s="76">
        <v>0.29308204865584297</v>
      </c>
      <c r="AQ28" s="76">
        <v>9.5090621192662997E-2</v>
      </c>
      <c r="AR28" s="76">
        <v>1.8547662705071799E-2</v>
      </c>
      <c r="AS28" s="76">
        <v>8.1734535412605093E-3</v>
      </c>
      <c r="AT28" s="77">
        <v>131.28781859610601</v>
      </c>
      <c r="AU28" s="77">
        <v>82.547507290099801</v>
      </c>
      <c r="AV28" s="78">
        <v>6.7255154857631796E-2</v>
      </c>
      <c r="AW28" s="77">
        <v>139.884248331912</v>
      </c>
      <c r="AX28" s="77">
        <v>5.6029561517512301</v>
      </c>
      <c r="AY28" s="77">
        <v>7.0178860482913397</v>
      </c>
      <c r="AZ28" s="77"/>
      <c r="BA28" s="77"/>
      <c r="BB28" s="76">
        <v>0.73106006114037103</v>
      </c>
      <c r="BC28" s="76">
        <v>2.3237754991768801E-3</v>
      </c>
      <c r="BD28" s="77">
        <v>23.358621949525201</v>
      </c>
      <c r="BE28" s="79">
        <v>0.83283620987582696</v>
      </c>
      <c r="BF28" s="78"/>
      <c r="BG28" s="78"/>
      <c r="BH28" s="76"/>
      <c r="BI28" s="76"/>
      <c r="BJ28" s="76"/>
      <c r="BK28" s="76"/>
      <c r="BL28" s="77"/>
      <c r="BM28" s="76"/>
      <c r="BN28" s="76"/>
      <c r="BO28" s="76"/>
      <c r="BP28" s="76"/>
      <c r="BQ28" s="76"/>
      <c r="BR28" s="76"/>
      <c r="BS28" s="76"/>
      <c r="BT28" s="76"/>
      <c r="BU28" s="76"/>
      <c r="BV28" s="76"/>
      <c r="BW28" s="76"/>
      <c r="BX28" s="76"/>
      <c r="BY28" s="76"/>
      <c r="BZ28" s="76"/>
      <c r="CA28" s="76"/>
      <c r="CB28" s="80"/>
      <c r="CC28" s="111">
        <f t="shared" si="0"/>
        <v>3.8262406200960566</v>
      </c>
      <c r="CD28" s="114">
        <v>280.2734375</v>
      </c>
      <c r="CE28" s="79">
        <v>10.732683170792599</v>
      </c>
      <c r="CF28" s="76">
        <v>50.038705</v>
      </c>
      <c r="CG28" s="76">
        <v>0.80306</v>
      </c>
      <c r="CH28" s="76">
        <v>14.6040575</v>
      </c>
      <c r="CI28" s="76">
        <v>9.3940175000000004</v>
      </c>
      <c r="CJ28" s="76">
        <v>0.171595</v>
      </c>
      <c r="CK28" s="76">
        <v>9.9224774999999994</v>
      </c>
      <c r="CL28" s="76">
        <v>8.0120625000000008</v>
      </c>
      <c r="CM28" s="76">
        <v>2.4057300000000001</v>
      </c>
      <c r="CN28" s="76">
        <v>0.46140750000000003</v>
      </c>
      <c r="CO28" s="76">
        <v>8.7952500000000003E-2</v>
      </c>
      <c r="CP28" s="77">
        <v>785.60982000000001</v>
      </c>
      <c r="CQ28" s="77">
        <v>664.41333333333341</v>
      </c>
      <c r="CR28" s="77">
        <v>1066.5349746743993</v>
      </c>
      <c r="CS28" s="77">
        <v>507</v>
      </c>
      <c r="CT28" s="76">
        <v>3.6674644519999999</v>
      </c>
      <c r="CU28" s="82">
        <v>511.62939</v>
      </c>
      <c r="CV28" s="76">
        <v>0.59812779999999999</v>
      </c>
      <c r="CW28" s="76">
        <v>2.9487890999999999E-2</v>
      </c>
      <c r="CX28" s="76">
        <v>5.2019879999999998E-2</v>
      </c>
      <c r="CY28" s="76">
        <v>0.14121762400000001</v>
      </c>
      <c r="CZ28" s="76">
        <v>1.3681037E-2</v>
      </c>
      <c r="DA28" s="76">
        <v>0.330505045</v>
      </c>
      <c r="DB28" s="76">
        <v>0.28075372199999998</v>
      </c>
      <c r="DC28" s="76">
        <v>9.0872883000000002E-2</v>
      </c>
      <c r="DD28" s="76">
        <v>1.4738144E-2</v>
      </c>
      <c r="DE28" s="76">
        <v>7.9189450000000002E-3</v>
      </c>
      <c r="DF28" s="77">
        <v>54.429819999999999</v>
      </c>
      <c r="DG28" s="77">
        <v>54.171436145976799</v>
      </c>
      <c r="DH28" s="77">
        <v>114.11323222329511</v>
      </c>
      <c r="DI28" s="77">
        <v>66.648330000000001</v>
      </c>
      <c r="DJ28" s="76">
        <v>4.8341539000000003E-2</v>
      </c>
      <c r="DK28" s="82">
        <v>150.58985999999999</v>
      </c>
      <c r="DL28" s="76">
        <v>39.87906667</v>
      </c>
      <c r="DM28" s="76">
        <v>16.251766669999999</v>
      </c>
      <c r="DN28" s="76">
        <v>0.17273333299999999</v>
      </c>
      <c r="DO28" s="76">
        <v>45.103866670000002</v>
      </c>
      <c r="DP28" s="76">
        <v>0.242233333</v>
      </c>
      <c r="DQ28" s="79">
        <v>83.185062700000003</v>
      </c>
      <c r="DR28" s="76">
        <v>7.0606113999999998E-2</v>
      </c>
      <c r="DS28" s="76">
        <v>6.1554880999999999E-2</v>
      </c>
      <c r="DT28" s="76">
        <v>2.4958030999999999E-2</v>
      </c>
      <c r="DU28" s="76">
        <v>9.2137632999999997E-2</v>
      </c>
      <c r="DV28" s="76">
        <v>1.1302359999999999E-2</v>
      </c>
      <c r="DW28" s="80">
        <v>7.3024816000000006E-2</v>
      </c>
      <c r="DX28" s="84" t="s">
        <v>292</v>
      </c>
      <c r="DY28" s="76" t="s">
        <v>293</v>
      </c>
      <c r="DZ28" s="76" t="s">
        <v>297</v>
      </c>
      <c r="EA28" s="76" t="s">
        <v>295</v>
      </c>
      <c r="EB28" s="77">
        <v>121</v>
      </c>
      <c r="EC28" s="77">
        <v>92</v>
      </c>
      <c r="ED28" s="76" t="s">
        <v>158</v>
      </c>
      <c r="EE28" s="77" t="s">
        <v>158</v>
      </c>
      <c r="EF28" s="14"/>
      <c r="EG28" s="80"/>
      <c r="EH28" s="76" t="s">
        <v>319</v>
      </c>
      <c r="EI28" s="76" t="s">
        <v>317</v>
      </c>
      <c r="EJ28" s="76" t="s">
        <v>158</v>
      </c>
      <c r="EK28" s="76"/>
      <c r="EL28" s="76"/>
      <c r="EM28" s="83"/>
      <c r="EN28" s="76"/>
      <c r="EO28" s="76"/>
      <c r="EP28" s="76"/>
      <c r="EQ28" s="76"/>
      <c r="ER28" s="76"/>
      <c r="ES28" s="76"/>
      <c r="ET28" s="76"/>
      <c r="EU28" s="76"/>
      <c r="EV28" s="76"/>
      <c r="EW28" s="76"/>
      <c r="EX28" s="76"/>
      <c r="EY28" s="76"/>
      <c r="EZ28" s="76"/>
      <c r="FA28" s="76"/>
      <c r="FB28" s="76"/>
      <c r="FC28" s="76"/>
      <c r="FD28" s="76"/>
      <c r="FE28" s="76"/>
      <c r="FF28" s="76"/>
      <c r="FG28" s="76"/>
      <c r="FH28" s="76"/>
      <c r="FI28" s="76"/>
      <c r="FJ28" s="76"/>
      <c r="FK28" s="76"/>
      <c r="FL28" s="76"/>
      <c r="FM28" s="76"/>
      <c r="FN28" s="76"/>
      <c r="FO28" s="76"/>
      <c r="FP28" s="76"/>
      <c r="FQ28" s="76"/>
      <c r="FR28" s="76"/>
      <c r="FS28" s="76"/>
      <c r="FT28" s="76"/>
      <c r="FU28" s="76"/>
      <c r="FV28" s="76"/>
      <c r="FW28" s="76"/>
    </row>
    <row r="29" spans="1:179" s="74" customFormat="1" x14ac:dyDescent="0.35">
      <c r="A29" s="74" t="s">
        <v>64</v>
      </c>
      <c r="B29" s="74" t="s">
        <v>34</v>
      </c>
      <c r="C29" s="74" t="s">
        <v>117</v>
      </c>
      <c r="D29" s="74" t="s">
        <v>110</v>
      </c>
      <c r="E29" s="75" t="s">
        <v>268</v>
      </c>
      <c r="F29" s="68" t="s">
        <v>342</v>
      </c>
      <c r="G29" s="3">
        <v>0.24</v>
      </c>
      <c r="H29" s="70">
        <v>1.2E-2</v>
      </c>
      <c r="I29" s="68" t="s">
        <v>158</v>
      </c>
      <c r="J29" s="52" t="s">
        <v>158</v>
      </c>
      <c r="K29" s="76">
        <v>49.479244100389103</v>
      </c>
      <c r="L29" s="76">
        <v>0.70496858916415295</v>
      </c>
      <c r="M29" s="76">
        <v>19.2654506038355</v>
      </c>
      <c r="N29" s="76">
        <v>3.2505526864727798</v>
      </c>
      <c r="O29" s="76">
        <v>4.6134718285027301</v>
      </c>
      <c r="P29" s="76">
        <v>0.22617038063537001</v>
      </c>
      <c r="Q29" s="76">
        <v>3.84222456480081</v>
      </c>
      <c r="R29" s="76">
        <v>11.6010661358112</v>
      </c>
      <c r="S29" s="76">
        <v>2.5281431210315999</v>
      </c>
      <c r="T29" s="76">
        <v>0.29767541981073797</v>
      </c>
      <c r="U29" s="76">
        <v>6.0840473430385698E-2</v>
      </c>
      <c r="V29" s="77">
        <v>1101.1978510568299</v>
      </c>
      <c r="W29" s="77">
        <v>574.02170813151304</v>
      </c>
      <c r="X29" s="78">
        <v>3.1461400949154399</v>
      </c>
      <c r="Y29" s="77">
        <v>656.79827253353994</v>
      </c>
      <c r="Z29" s="79">
        <v>99.249149781972093</v>
      </c>
      <c r="AA29" s="77">
        <v>1153.47883556375</v>
      </c>
      <c r="AB29" s="77">
        <v>1004.76862702203</v>
      </c>
      <c r="AC29" s="77"/>
      <c r="AD29" s="77"/>
      <c r="AE29" s="78">
        <v>-12.6499999999997</v>
      </c>
      <c r="AF29" s="76">
        <v>0.302880189116496</v>
      </c>
      <c r="AG29" s="77">
        <v>152.734375</v>
      </c>
      <c r="AH29" s="79">
        <v>6.1215303825956404</v>
      </c>
      <c r="AI29" s="81">
        <v>0.15847857774732901</v>
      </c>
      <c r="AJ29" s="76">
        <v>1.8191442683445799E-2</v>
      </c>
      <c r="AK29" s="76">
        <v>0.18985207858004799</v>
      </c>
      <c r="AL29" s="76">
        <v>0.18798248393992301</v>
      </c>
      <c r="AM29" s="76">
        <v>0.186051343646016</v>
      </c>
      <c r="AN29" s="76">
        <v>6.6405695901431304E-3</v>
      </c>
      <c r="AO29" s="76">
        <v>0.17464150479402399</v>
      </c>
      <c r="AP29" s="76">
        <v>8.6464075269640006E-2</v>
      </c>
      <c r="AQ29" s="76">
        <v>2.5768790529081299E-2</v>
      </c>
      <c r="AR29" s="76">
        <v>2.0947984512552299E-2</v>
      </c>
      <c r="AS29" s="76">
        <v>6.0558381511091303E-2</v>
      </c>
      <c r="AT29" s="77">
        <v>103.932383397951</v>
      </c>
      <c r="AU29" s="77">
        <v>23.888197193795801</v>
      </c>
      <c r="AV29" s="78">
        <v>6.6377624367909102E-2</v>
      </c>
      <c r="AW29" s="77">
        <v>133.03237802606901</v>
      </c>
      <c r="AX29" s="77">
        <v>3.49508205749737</v>
      </c>
      <c r="AY29" s="77">
        <v>8.1094999601078595</v>
      </c>
      <c r="AZ29" s="77"/>
      <c r="BA29" s="77"/>
      <c r="BB29" s="76">
        <v>0.57003759274528798</v>
      </c>
      <c r="BC29" s="76">
        <v>1.3812411447594599E-3</v>
      </c>
      <c r="BD29" s="77">
        <v>15.402620847134701</v>
      </c>
      <c r="BE29" s="79">
        <v>0.59096805147038101</v>
      </c>
      <c r="BF29" s="78"/>
      <c r="BG29" s="78"/>
      <c r="BH29" s="76"/>
      <c r="BI29" s="76"/>
      <c r="BJ29" s="76"/>
      <c r="BK29" s="76"/>
      <c r="BL29" s="77"/>
      <c r="BM29" s="76"/>
      <c r="BN29" s="76"/>
      <c r="BO29" s="76"/>
      <c r="BP29" s="76"/>
      <c r="BQ29" s="76"/>
      <c r="BR29" s="76"/>
      <c r="BS29" s="76"/>
      <c r="BT29" s="76"/>
      <c r="BU29" s="76"/>
      <c r="BV29" s="76"/>
      <c r="BW29" s="76"/>
      <c r="BX29" s="76"/>
      <c r="BY29" s="76"/>
      <c r="BZ29" s="76"/>
      <c r="CA29" s="76"/>
      <c r="CB29" s="80"/>
      <c r="CC29" s="111">
        <f t="shared" si="0"/>
        <v>3.8258247218381687</v>
      </c>
      <c r="CD29" s="114">
        <v>287.5</v>
      </c>
      <c r="CE29" s="79">
        <v>10.992748187046701</v>
      </c>
      <c r="CF29" s="76">
        <v>47.575249999999997</v>
      </c>
      <c r="CG29" s="76">
        <v>0.60485</v>
      </c>
      <c r="CH29" s="76">
        <v>16.529399999999999</v>
      </c>
      <c r="CI29" s="76">
        <v>10.45665</v>
      </c>
      <c r="CJ29" s="76">
        <v>0.19405</v>
      </c>
      <c r="CK29" s="76">
        <v>8.2469000000000001</v>
      </c>
      <c r="CL29" s="76">
        <v>9.9535</v>
      </c>
      <c r="CM29" s="76">
        <v>2.1690999999999998</v>
      </c>
      <c r="CN29" s="76">
        <v>0.25540000000000002</v>
      </c>
      <c r="CO29" s="76">
        <v>5.2200000000000003E-2</v>
      </c>
      <c r="CP29" s="77">
        <v>695.94524999999999</v>
      </c>
      <c r="CQ29" s="77">
        <v>664.41333333333341</v>
      </c>
      <c r="CR29" s="77">
        <v>944.8073721679275</v>
      </c>
      <c r="CS29" s="77">
        <v>492.5</v>
      </c>
      <c r="CT29" s="76">
        <v>2.6993299639999999</v>
      </c>
      <c r="CU29" s="82">
        <v>563.52076</v>
      </c>
      <c r="CV29" s="76">
        <v>0.16553369700000001</v>
      </c>
      <c r="CW29" s="76">
        <v>1.8879751E-2</v>
      </c>
      <c r="CX29" s="76">
        <v>0.149199531</v>
      </c>
      <c r="CY29" s="76">
        <v>0.15775552300000001</v>
      </c>
      <c r="CZ29" s="76">
        <v>5.7275650000000004E-3</v>
      </c>
      <c r="DA29" s="76">
        <v>0.182292128</v>
      </c>
      <c r="DB29" s="76">
        <v>1.6263455999999999E-2</v>
      </c>
      <c r="DC29" s="76">
        <v>1.5556349000000001E-2</v>
      </c>
      <c r="DD29" s="76">
        <v>1.8526198000000001E-2</v>
      </c>
      <c r="DE29" s="76">
        <v>7.3821947999999998E-2</v>
      </c>
      <c r="DF29" s="77">
        <v>26.543019999999999</v>
      </c>
      <c r="DG29" s="77">
        <v>54.171436145976799</v>
      </c>
      <c r="DH29" s="77">
        <v>85.044263275697361</v>
      </c>
      <c r="DI29" s="77">
        <v>20.5061</v>
      </c>
      <c r="DJ29" s="76">
        <v>6.1089416000000001E-2</v>
      </c>
      <c r="DK29" s="82">
        <v>107.62115</v>
      </c>
      <c r="DL29" s="76">
        <v>39.9709</v>
      </c>
      <c r="DM29" s="76">
        <v>16.19756667</v>
      </c>
      <c r="DN29" s="76">
        <v>9.6133333000000001E-2</v>
      </c>
      <c r="DO29" s="76">
        <v>44.57493333</v>
      </c>
      <c r="DP29" s="76">
        <v>0.2452</v>
      </c>
      <c r="DQ29" s="79">
        <v>83.066635259999998</v>
      </c>
      <c r="DR29" s="76">
        <v>1.0829589000000001E-2</v>
      </c>
      <c r="DS29" s="76">
        <v>0.14225924700000001</v>
      </c>
      <c r="DT29" s="76">
        <v>8.3345206000000005E-2</v>
      </c>
      <c r="DU29" s="76">
        <v>0.11720684000000001</v>
      </c>
      <c r="DV29" s="76">
        <v>1.3504444000000001E-2</v>
      </c>
      <c r="DW29" s="80">
        <v>0.109344608</v>
      </c>
      <c r="DX29" s="84" t="s">
        <v>292</v>
      </c>
      <c r="DY29" s="76" t="s">
        <v>293</v>
      </c>
      <c r="DZ29" s="76" t="s">
        <v>294</v>
      </c>
      <c r="EA29" s="76" t="s">
        <v>295</v>
      </c>
      <c r="EB29" s="77">
        <v>63</v>
      </c>
      <c r="EC29" s="77">
        <v>53</v>
      </c>
      <c r="ED29" s="76" t="s">
        <v>158</v>
      </c>
      <c r="EE29" s="77" t="s">
        <v>158</v>
      </c>
      <c r="EF29" s="14"/>
      <c r="EG29" s="80"/>
      <c r="EH29" s="76" t="s">
        <v>316</v>
      </c>
      <c r="EI29" s="76" t="s">
        <v>317</v>
      </c>
      <c r="EJ29" s="76" t="s">
        <v>317</v>
      </c>
      <c r="EK29" s="76"/>
      <c r="EL29" s="76"/>
      <c r="EM29" s="83"/>
      <c r="EN29" s="76"/>
      <c r="EO29" s="76"/>
      <c r="EP29" s="76"/>
      <c r="EQ29" s="76"/>
      <c r="ER29" s="76"/>
      <c r="ES29" s="76"/>
      <c r="ET29" s="76"/>
      <c r="EU29" s="76"/>
      <c r="EV29" s="76"/>
      <c r="EW29" s="76"/>
      <c r="EX29" s="76"/>
      <c r="EY29" s="76"/>
      <c r="EZ29" s="76"/>
      <c r="FA29" s="76"/>
      <c r="FB29" s="76"/>
      <c r="FC29" s="76"/>
      <c r="FD29" s="76"/>
      <c r="FE29" s="76"/>
      <c r="FF29" s="76"/>
      <c r="FG29" s="76"/>
      <c r="FH29" s="76"/>
      <c r="FI29" s="76"/>
      <c r="FJ29" s="76"/>
      <c r="FK29" s="76"/>
      <c r="FL29" s="76"/>
      <c r="FM29" s="76"/>
      <c r="FN29" s="76"/>
      <c r="FO29" s="76"/>
      <c r="FP29" s="76"/>
      <c r="FQ29" s="76"/>
      <c r="FR29" s="76"/>
      <c r="FS29" s="76"/>
      <c r="FT29" s="76"/>
      <c r="FU29" s="76"/>
      <c r="FV29" s="76"/>
      <c r="FW29" s="76"/>
    </row>
    <row r="30" spans="1:179" s="74" customFormat="1" x14ac:dyDescent="0.35">
      <c r="A30" s="74" t="s">
        <v>65</v>
      </c>
      <c r="B30" s="74" t="s">
        <v>34</v>
      </c>
      <c r="C30" s="74" t="s">
        <v>117</v>
      </c>
      <c r="D30" s="74" t="s">
        <v>110</v>
      </c>
      <c r="E30" s="75" t="s">
        <v>268</v>
      </c>
      <c r="F30" s="68" t="s">
        <v>342</v>
      </c>
      <c r="G30" s="3">
        <v>0.24</v>
      </c>
      <c r="H30" s="70">
        <v>1.2E-2</v>
      </c>
      <c r="I30" s="68" t="s">
        <v>158</v>
      </c>
      <c r="J30" s="52" t="s">
        <v>158</v>
      </c>
      <c r="K30" s="76">
        <v>49.854721912217599</v>
      </c>
      <c r="L30" s="76">
        <v>0.76051991999491397</v>
      </c>
      <c r="M30" s="76">
        <v>19.545767240715001</v>
      </c>
      <c r="N30" s="76">
        <v>4.3017819823179302</v>
      </c>
      <c r="O30" s="76">
        <v>3.3821266082164798</v>
      </c>
      <c r="P30" s="76">
        <v>0.31543425525920499</v>
      </c>
      <c r="Q30" s="76">
        <v>2.38818959560066</v>
      </c>
      <c r="R30" s="76">
        <v>11.705800931911501</v>
      </c>
      <c r="S30" s="76">
        <v>2.5696255822047398</v>
      </c>
      <c r="T30" s="76">
        <v>0.297871391069855</v>
      </c>
      <c r="U30" s="76">
        <v>7.23433075231424E-2</v>
      </c>
      <c r="V30" s="77">
        <v>974.519284689242</v>
      </c>
      <c r="W30" s="77">
        <v>606.20206080919399</v>
      </c>
      <c r="X30" s="78">
        <v>4.8063855938577902</v>
      </c>
      <c r="Y30" s="77">
        <v>597.48092250367199</v>
      </c>
      <c r="Z30" s="79">
        <v>100.218388547689</v>
      </c>
      <c r="AA30" s="77">
        <v>1181.6247875819499</v>
      </c>
      <c r="AB30" s="77">
        <v>916.11258825056495</v>
      </c>
      <c r="AC30" s="77"/>
      <c r="AD30" s="77"/>
      <c r="AE30" s="78">
        <v>-20.8300000000004</v>
      </c>
      <c r="AF30" s="76">
        <v>0.29962392094618401</v>
      </c>
      <c r="AG30" s="77">
        <v>191.796875</v>
      </c>
      <c r="AH30" s="79">
        <v>7.57189297324331</v>
      </c>
      <c r="AI30" s="81">
        <v>0.123148013102081</v>
      </c>
      <c r="AJ30" s="76">
        <v>4.09936585306502E-2</v>
      </c>
      <c r="AK30" s="76">
        <v>0.13097665519422</v>
      </c>
      <c r="AL30" s="76">
        <v>0.26276804643267399</v>
      </c>
      <c r="AM30" s="76">
        <v>0.23680258018595199</v>
      </c>
      <c r="AN30" s="76">
        <v>4.6517592036807798E-3</v>
      </c>
      <c r="AO30" s="76">
        <v>0.18854840733140099</v>
      </c>
      <c r="AP30" s="76">
        <v>0.217601521175083</v>
      </c>
      <c r="AQ30" s="76">
        <v>5.0739856122992297E-2</v>
      </c>
      <c r="AR30" s="76">
        <v>2.5798532853268101E-2</v>
      </c>
      <c r="AS30" s="76">
        <v>1.16109992428954E-2</v>
      </c>
      <c r="AT30" s="77">
        <v>81.236642050600096</v>
      </c>
      <c r="AU30" s="77">
        <v>13.206066247574499</v>
      </c>
      <c r="AV30" s="78">
        <v>7.1795073127178199E-2</v>
      </c>
      <c r="AW30" s="77">
        <v>105.54043034164999</v>
      </c>
      <c r="AX30" s="77">
        <v>4.1436375116556698</v>
      </c>
      <c r="AY30" s="77">
        <v>11.495462769824201</v>
      </c>
      <c r="AZ30" s="77"/>
      <c r="BA30" s="77"/>
      <c r="BB30" s="76">
        <v>0.47060189025201898</v>
      </c>
      <c r="BC30" s="76">
        <v>2.5604510060663901E-3</v>
      </c>
      <c r="BD30" s="77">
        <v>9.0648105017942395</v>
      </c>
      <c r="BE30" s="79">
        <v>0.32258981259320002</v>
      </c>
      <c r="BF30" s="78"/>
      <c r="BG30" s="78"/>
      <c r="BH30" s="76"/>
      <c r="BI30" s="76"/>
      <c r="BJ30" s="76"/>
      <c r="BK30" s="76"/>
      <c r="BL30" s="77"/>
      <c r="BM30" s="76"/>
      <c r="BN30" s="76"/>
      <c r="BO30" s="76"/>
      <c r="BP30" s="76"/>
      <c r="BQ30" s="76"/>
      <c r="BR30" s="76"/>
      <c r="BS30" s="76"/>
      <c r="BT30" s="76"/>
      <c r="BU30" s="76"/>
      <c r="BV30" s="76"/>
      <c r="BW30" s="76"/>
      <c r="BX30" s="76"/>
      <c r="BY30" s="76"/>
      <c r="BZ30" s="76"/>
      <c r="CA30" s="76"/>
      <c r="CB30" s="80"/>
      <c r="CC30" s="111">
        <f t="shared" si="0"/>
        <v>3.8603026462848788</v>
      </c>
      <c r="CD30" s="114">
        <v>288.046875</v>
      </c>
      <c r="CE30" s="79">
        <v>11.012753188296999</v>
      </c>
      <c r="CF30" s="76">
        <v>46.645499999999998</v>
      </c>
      <c r="CG30" s="76">
        <v>0.58169999999999999</v>
      </c>
      <c r="CH30" s="76">
        <v>14.95</v>
      </c>
      <c r="CI30" s="76">
        <v>12.33656667</v>
      </c>
      <c r="CJ30" s="76">
        <v>0.24126666699999999</v>
      </c>
      <c r="CK30" s="76">
        <v>10.037699999999999</v>
      </c>
      <c r="CL30" s="76">
        <v>8.9534333329999995</v>
      </c>
      <c r="CM30" s="76">
        <v>1.965433333</v>
      </c>
      <c r="CN30" s="76">
        <v>0.227833333</v>
      </c>
      <c r="CO30" s="76">
        <v>5.5333332999999998E-2</v>
      </c>
      <c r="CP30" s="77">
        <v>549.04849999999999</v>
      </c>
      <c r="CQ30" s="77">
        <v>664.41333333333341</v>
      </c>
      <c r="CR30" s="77">
        <v>745.38201169954436</v>
      </c>
      <c r="CS30" s="77">
        <v>463.66667000000001</v>
      </c>
      <c r="CT30" s="76">
        <v>3.6762672830000001</v>
      </c>
      <c r="CU30" s="82">
        <v>456.99612000000002</v>
      </c>
      <c r="CV30" s="76">
        <v>8.6904143000000003E-2</v>
      </c>
      <c r="CW30" s="76">
        <v>3.4450979999999999E-2</v>
      </c>
      <c r="CX30" s="76">
        <v>3.7839000999999997E-2</v>
      </c>
      <c r="CY30" s="76">
        <v>0.161238777</v>
      </c>
      <c r="CZ30" s="76">
        <v>3.1374089999999999E-3</v>
      </c>
      <c r="DA30" s="76">
        <v>0.22382227299999999</v>
      </c>
      <c r="DB30" s="76">
        <v>0.15472835300000001</v>
      </c>
      <c r="DC30" s="76">
        <v>3.3474966000000002E-2</v>
      </c>
      <c r="DD30" s="76">
        <v>1.7565402000000001E-2</v>
      </c>
      <c r="DE30" s="76">
        <v>9.4001769999999991E-3</v>
      </c>
      <c r="DF30" s="77">
        <v>21.310959999999998</v>
      </c>
      <c r="DG30" s="77">
        <v>54.171436145976799</v>
      </c>
      <c r="DH30" s="77">
        <v>67.308204201310261</v>
      </c>
      <c r="DI30" s="77">
        <v>8.5048999999999992</v>
      </c>
      <c r="DJ30" s="76">
        <v>5.6457050000000002E-2</v>
      </c>
      <c r="DK30" s="82">
        <v>77.536429999999996</v>
      </c>
      <c r="DL30" s="76">
        <v>39.5886</v>
      </c>
      <c r="DM30" s="76">
        <v>18.313700000000001</v>
      </c>
      <c r="DN30" s="76">
        <v>0.19013333299999999</v>
      </c>
      <c r="DO30" s="76">
        <v>43.194266669999998</v>
      </c>
      <c r="DP30" s="76">
        <v>0.289066667</v>
      </c>
      <c r="DQ30" s="79">
        <v>80.784688410000001</v>
      </c>
      <c r="DR30" s="76">
        <v>5.1001273999999999E-2</v>
      </c>
      <c r="DS30" s="76">
        <v>0.27374343800000001</v>
      </c>
      <c r="DT30" s="76">
        <v>1.3701216E-2</v>
      </c>
      <c r="DU30" s="76">
        <v>0.22412874299999999</v>
      </c>
      <c r="DV30" s="76">
        <v>8.9310320000000002E-3</v>
      </c>
      <c r="DW30" s="80">
        <v>0.30688818699999998</v>
      </c>
      <c r="DX30" s="84" t="s">
        <v>292</v>
      </c>
      <c r="DY30" s="76" t="s">
        <v>293</v>
      </c>
      <c r="DZ30" s="76" t="s">
        <v>294</v>
      </c>
      <c r="EA30" s="76" t="s">
        <v>295</v>
      </c>
      <c r="EB30" s="77">
        <v>159</v>
      </c>
      <c r="EC30" s="77">
        <v>107</v>
      </c>
      <c r="ED30" s="76" t="s">
        <v>158</v>
      </c>
      <c r="EE30" s="77">
        <v>2</v>
      </c>
      <c r="EF30" s="14"/>
      <c r="EG30" s="80"/>
      <c r="EH30" s="76" t="s">
        <v>316</v>
      </c>
      <c r="EI30" s="76" t="s">
        <v>317</v>
      </c>
      <c r="EJ30" s="76" t="s">
        <v>321</v>
      </c>
      <c r="EK30" s="76"/>
      <c r="EL30" s="76"/>
      <c r="EM30" s="83"/>
      <c r="EN30" s="76"/>
      <c r="EO30" s="76"/>
      <c r="EP30" s="76"/>
      <c r="EQ30" s="76"/>
      <c r="ER30" s="76"/>
      <c r="ES30" s="76"/>
      <c r="ET30" s="76"/>
      <c r="EU30" s="76"/>
      <c r="EV30" s="76"/>
      <c r="EW30" s="76"/>
      <c r="EX30" s="76"/>
      <c r="EY30" s="76"/>
      <c r="EZ30" s="76"/>
      <c r="FA30" s="76"/>
      <c r="FB30" s="76"/>
      <c r="FC30" s="76"/>
      <c r="FD30" s="76"/>
      <c r="FE30" s="76"/>
      <c r="FF30" s="76"/>
      <c r="FG30" s="76"/>
      <c r="FH30" s="76"/>
      <c r="FI30" s="76"/>
      <c r="FJ30" s="76"/>
      <c r="FK30" s="76"/>
      <c r="FL30" s="76"/>
      <c r="FM30" s="76"/>
      <c r="FN30" s="76"/>
      <c r="FO30" s="76"/>
      <c r="FP30" s="76"/>
      <c r="FQ30" s="76"/>
      <c r="FR30" s="76"/>
      <c r="FS30" s="76"/>
      <c r="FT30" s="76"/>
      <c r="FU30" s="76"/>
      <c r="FV30" s="76"/>
      <c r="FW30" s="76"/>
    </row>
    <row r="31" spans="1:179" s="74" customFormat="1" x14ac:dyDescent="0.35">
      <c r="A31" s="74" t="s">
        <v>66</v>
      </c>
      <c r="B31" s="74" t="s">
        <v>34</v>
      </c>
      <c r="C31" s="74" t="s">
        <v>117</v>
      </c>
      <c r="D31" s="74" t="s">
        <v>111</v>
      </c>
      <c r="E31" s="75" t="s">
        <v>268</v>
      </c>
      <c r="F31" s="68" t="s">
        <v>342</v>
      </c>
      <c r="G31" s="3">
        <v>0.24</v>
      </c>
      <c r="H31" s="70">
        <v>1.2E-2</v>
      </c>
      <c r="I31" s="68" t="s">
        <v>158</v>
      </c>
      <c r="J31" s="52" t="s">
        <v>158</v>
      </c>
      <c r="K31" s="76">
        <v>50.192529572351397</v>
      </c>
      <c r="L31" s="76">
        <v>0.67693593726406598</v>
      </c>
      <c r="M31" s="76">
        <v>18.7730410722023</v>
      </c>
      <c r="N31" s="76">
        <v>3.3867503286207898</v>
      </c>
      <c r="O31" s="76">
        <v>4.3840716876179302</v>
      </c>
      <c r="P31" s="76">
        <v>0.23270956360317599</v>
      </c>
      <c r="Q31" s="76">
        <v>3.632474416844</v>
      </c>
      <c r="R31" s="76">
        <v>11.161434075901401</v>
      </c>
      <c r="S31" s="76">
        <v>2.47240562743734</v>
      </c>
      <c r="T31" s="76">
        <v>0.281625393070565</v>
      </c>
      <c r="U31" s="76">
        <v>3.6183749999939403E-2</v>
      </c>
      <c r="V31" s="77">
        <v>1042.31874236417</v>
      </c>
      <c r="W31" s="77">
        <v>573.35430266428602</v>
      </c>
      <c r="X31" s="78">
        <v>4.7768148656869203</v>
      </c>
      <c r="Y31" s="77">
        <v>517.90744603820804</v>
      </c>
      <c r="Z31" s="79">
        <v>100.220334339706</v>
      </c>
      <c r="AA31" s="77">
        <v>1180.3655081720799</v>
      </c>
      <c r="AB31" s="77">
        <v>978.749022075987</v>
      </c>
      <c r="AC31" s="77"/>
      <c r="AD31" s="77"/>
      <c r="AE31" s="78">
        <v>-17.499999999999901</v>
      </c>
      <c r="AF31" s="76">
        <v>0.311018499837516</v>
      </c>
      <c r="AG31" s="77">
        <v>209.1796875</v>
      </c>
      <c r="AH31" s="79">
        <v>8.1920480120029993</v>
      </c>
      <c r="AI31" s="81">
        <v>0.10207065754095</v>
      </c>
      <c r="AJ31" s="76">
        <v>3.9712839345034001E-2</v>
      </c>
      <c r="AK31" s="76">
        <v>9.8539765756122E-2</v>
      </c>
      <c r="AL31" s="76">
        <v>0.141459464658135</v>
      </c>
      <c r="AM31" s="76">
        <v>0.14982528317664201</v>
      </c>
      <c r="AN31" s="76">
        <v>9.7860565963332497E-3</v>
      </c>
      <c r="AO31" s="76">
        <v>0.14253389773161801</v>
      </c>
      <c r="AP31" s="76">
        <v>0.115523602153635</v>
      </c>
      <c r="AQ31" s="76">
        <v>8.4413898931619394E-2</v>
      </c>
      <c r="AR31" s="76">
        <v>2.31316581720429E-2</v>
      </c>
      <c r="AS31" s="76">
        <v>2.4091750596341801E-2</v>
      </c>
      <c r="AT31" s="77">
        <v>72.991060120041894</v>
      </c>
      <c r="AU31" s="77">
        <v>21.196018722980799</v>
      </c>
      <c r="AV31" s="78">
        <v>8.2957684616444802E-2</v>
      </c>
      <c r="AW31" s="77">
        <v>100.044169950709</v>
      </c>
      <c r="AX31" s="77">
        <v>2.31982050760582</v>
      </c>
      <c r="AY31" s="77">
        <v>6.4997858797148496</v>
      </c>
      <c r="AZ31" s="77"/>
      <c r="BA31" s="77"/>
      <c r="BB31" s="76">
        <v>0.32454049148338598</v>
      </c>
      <c r="BC31" s="76">
        <v>1.8749644260578899E-3</v>
      </c>
      <c r="BD31" s="77">
        <v>12.7624339677355</v>
      </c>
      <c r="BE31" s="79">
        <v>0.45561587887892802</v>
      </c>
      <c r="BF31" s="78"/>
      <c r="BG31" s="78"/>
      <c r="BH31" s="76"/>
      <c r="BI31" s="76"/>
      <c r="BJ31" s="76"/>
      <c r="BK31" s="76"/>
      <c r="BL31" s="77"/>
      <c r="BM31" s="76"/>
      <c r="BN31" s="76"/>
      <c r="BO31" s="76"/>
      <c r="BP31" s="76"/>
      <c r="BQ31" s="76"/>
      <c r="BR31" s="76"/>
      <c r="BS31" s="76"/>
      <c r="BT31" s="76"/>
      <c r="BU31" s="76"/>
      <c r="BV31" s="76"/>
      <c r="BW31" s="76"/>
      <c r="BX31" s="76"/>
      <c r="BY31" s="76"/>
      <c r="BZ31" s="76"/>
      <c r="CA31" s="76"/>
      <c r="CB31" s="80"/>
      <c r="CC31" s="111">
        <f t="shared" si="0"/>
        <v>3.843280477448249</v>
      </c>
      <c r="CD31" s="114">
        <v>267.578125</v>
      </c>
      <c r="CE31" s="79">
        <v>10.2825706426606</v>
      </c>
      <c r="CF31" s="76">
        <v>47.853333329999998</v>
      </c>
      <c r="CG31" s="76">
        <v>0.5494</v>
      </c>
      <c r="CH31" s="76">
        <v>15.236166669999999</v>
      </c>
      <c r="CI31" s="76">
        <v>10.3058</v>
      </c>
      <c r="CJ31" s="76">
        <v>0.18886666699999999</v>
      </c>
      <c r="CK31" s="76">
        <v>10.39813333</v>
      </c>
      <c r="CL31" s="76">
        <v>9.0586000000000002</v>
      </c>
      <c r="CM31" s="76">
        <v>2.0066000000000002</v>
      </c>
      <c r="CN31" s="76">
        <v>0.228566667</v>
      </c>
      <c r="CO31" s="76">
        <v>2.9366666999999999E-2</v>
      </c>
      <c r="CP31" s="77">
        <v>623.12249999999995</v>
      </c>
      <c r="CQ31" s="77">
        <v>664.41333333333341</v>
      </c>
      <c r="CR31" s="77">
        <v>845.94403333266428</v>
      </c>
      <c r="CS31" s="77">
        <v>465.33333000000005</v>
      </c>
      <c r="CT31" s="76">
        <v>3.8768544299999999</v>
      </c>
      <c r="CU31" s="82">
        <v>420.33276000000001</v>
      </c>
      <c r="CV31" s="76">
        <v>8.4339334000000002E-2</v>
      </c>
      <c r="CW31" s="76">
        <v>3.0925879E-2</v>
      </c>
      <c r="CX31" s="76">
        <v>5.076311E-2</v>
      </c>
      <c r="CY31" s="76">
        <v>9.5116718000000003E-2</v>
      </c>
      <c r="CZ31" s="76">
        <v>8.0463240000000005E-3</v>
      </c>
      <c r="DA31" s="76">
        <v>9.7269540000000002E-2</v>
      </c>
      <c r="DB31" s="76">
        <v>7.5021862999999994E-2</v>
      </c>
      <c r="DC31" s="76">
        <v>6.7774404999999996E-2</v>
      </c>
      <c r="DD31" s="76">
        <v>1.8516569E-2</v>
      </c>
      <c r="DE31" s="76">
        <v>2.5434688E-2</v>
      </c>
      <c r="DF31" s="77">
        <v>26.498149999999999</v>
      </c>
      <c r="DG31" s="77">
        <v>54.171436145976799</v>
      </c>
      <c r="DH31" s="77">
        <v>77.789805288628841</v>
      </c>
      <c r="DI31" s="77">
        <v>19.553349999999998</v>
      </c>
      <c r="DJ31" s="76">
        <v>7.1988419999999997E-2</v>
      </c>
      <c r="DK31" s="82">
        <v>71.726240000000004</v>
      </c>
      <c r="DL31" s="76">
        <v>40.634099999999997</v>
      </c>
      <c r="DM31" s="76">
        <v>16.378266669999999</v>
      </c>
      <c r="DN31" s="76">
        <v>0.158733333</v>
      </c>
      <c r="DO31" s="76">
        <v>43.637866670000001</v>
      </c>
      <c r="DP31" s="76">
        <v>0.25473333300000001</v>
      </c>
      <c r="DQ31" s="79">
        <v>82.606981559999994</v>
      </c>
      <c r="DR31" s="76">
        <v>2.8297703E-2</v>
      </c>
      <c r="DS31" s="76">
        <v>0.16267566899999999</v>
      </c>
      <c r="DT31" s="76">
        <v>7.3500570000000001E-3</v>
      </c>
      <c r="DU31" s="76">
        <v>0.111557937</v>
      </c>
      <c r="DV31" s="76">
        <v>1.3300500999999999E-2</v>
      </c>
      <c r="DW31" s="80">
        <v>0.10587444999999999</v>
      </c>
      <c r="DX31" s="76" t="s">
        <v>300</v>
      </c>
      <c r="DY31" s="76" t="s">
        <v>293</v>
      </c>
      <c r="DZ31" s="76" t="s">
        <v>294</v>
      </c>
      <c r="EA31" s="76" t="s">
        <v>295</v>
      </c>
      <c r="EB31" s="77">
        <v>128</v>
      </c>
      <c r="EC31" s="77">
        <v>124</v>
      </c>
      <c r="ED31" s="76" t="s">
        <v>158</v>
      </c>
      <c r="EE31" s="77" t="s">
        <v>158</v>
      </c>
      <c r="EF31" s="14"/>
      <c r="EG31" s="80"/>
      <c r="EH31" s="76" t="s">
        <v>316</v>
      </c>
      <c r="EI31" s="76" t="s">
        <v>317</v>
      </c>
      <c r="EJ31" s="76" t="s">
        <v>317</v>
      </c>
      <c r="EK31" s="76"/>
      <c r="EL31" s="76"/>
      <c r="EM31" s="83"/>
      <c r="EN31" s="76"/>
      <c r="EO31" s="76"/>
      <c r="EP31" s="76"/>
      <c r="EQ31" s="76"/>
      <c r="ER31" s="76"/>
      <c r="ES31" s="76"/>
      <c r="ET31" s="76"/>
      <c r="EU31" s="76"/>
      <c r="EV31" s="76"/>
      <c r="EW31" s="76"/>
      <c r="EX31" s="76"/>
      <c r="EY31" s="76"/>
      <c r="EZ31" s="76"/>
      <c r="FA31" s="76"/>
      <c r="FB31" s="76"/>
      <c r="FC31" s="76"/>
      <c r="FD31" s="76"/>
      <c r="FE31" s="76"/>
      <c r="FF31" s="76"/>
      <c r="FG31" s="76"/>
      <c r="FH31" s="76"/>
      <c r="FI31" s="76"/>
      <c r="FJ31" s="76"/>
      <c r="FK31" s="76"/>
      <c r="FL31" s="76"/>
      <c r="FM31" s="76"/>
      <c r="FN31" s="76"/>
      <c r="FO31" s="76"/>
      <c r="FP31" s="76"/>
      <c r="FQ31" s="76"/>
      <c r="FR31" s="76"/>
      <c r="FS31" s="76"/>
      <c r="FT31" s="76"/>
      <c r="FU31" s="76"/>
      <c r="FV31" s="76"/>
      <c r="FW31" s="76"/>
    </row>
    <row r="32" spans="1:179" s="74" customFormat="1" x14ac:dyDescent="0.35">
      <c r="A32" s="74" t="s">
        <v>67</v>
      </c>
      <c r="B32" s="74" t="s">
        <v>34</v>
      </c>
      <c r="C32" s="74" t="s">
        <v>117</v>
      </c>
      <c r="D32" s="74" t="s">
        <v>111</v>
      </c>
      <c r="E32" s="75" t="s">
        <v>268</v>
      </c>
      <c r="F32" s="68" t="s">
        <v>342</v>
      </c>
      <c r="G32" s="3">
        <v>0.24</v>
      </c>
      <c r="H32" s="70">
        <v>1.2E-2</v>
      </c>
      <c r="I32" s="68" t="s">
        <v>158</v>
      </c>
      <c r="J32" s="52" t="s">
        <v>158</v>
      </c>
      <c r="K32" s="76">
        <v>51.345265459988099</v>
      </c>
      <c r="L32" s="76">
        <v>0.68685092884710197</v>
      </c>
      <c r="M32" s="76">
        <v>18.038808710788501</v>
      </c>
      <c r="N32" s="76">
        <v>3.32684972369367</v>
      </c>
      <c r="O32" s="76">
        <v>4.5298745191439203</v>
      </c>
      <c r="P32" s="76">
        <v>0.23046717517242801</v>
      </c>
      <c r="Q32" s="76">
        <v>3.7955012692816101</v>
      </c>
      <c r="R32" s="76">
        <v>11.059149196224899</v>
      </c>
      <c r="S32" s="76">
        <v>2.71939699969453</v>
      </c>
      <c r="T32" s="76">
        <v>0.28964623902638498</v>
      </c>
      <c r="U32" s="76">
        <v>7.9484769798291097E-2</v>
      </c>
      <c r="V32" s="77">
        <v>699.72453845810799</v>
      </c>
      <c r="W32" s="77">
        <v>539.49682529962502</v>
      </c>
      <c r="X32" s="78">
        <v>3.69148648094043</v>
      </c>
      <c r="Y32" s="77">
        <v>431.87422174581297</v>
      </c>
      <c r="Z32" s="79">
        <v>99.959891031150306</v>
      </c>
      <c r="AA32" s="77">
        <v>1189.9600734430201</v>
      </c>
      <c r="AB32" s="77">
        <v>999.03506186268999</v>
      </c>
      <c r="AC32" s="77"/>
      <c r="AD32" s="77"/>
      <c r="AE32" s="78">
        <v>-16.5599999999997</v>
      </c>
      <c r="AF32" s="76">
        <v>0.30672708126617398</v>
      </c>
      <c r="AG32" s="77">
        <v>163.75</v>
      </c>
      <c r="AH32" s="79">
        <v>6.5416354088522102</v>
      </c>
      <c r="AI32" s="81">
        <v>0.46017363031627601</v>
      </c>
      <c r="AJ32" s="76">
        <v>6.7804462824222395E-2</v>
      </c>
      <c r="AK32" s="76">
        <v>0.27416031879476599</v>
      </c>
      <c r="AL32" s="76">
        <v>0.196762612669135</v>
      </c>
      <c r="AM32" s="76">
        <v>0.18476613355624</v>
      </c>
      <c r="AN32" s="76">
        <v>1.1043438834736999E-2</v>
      </c>
      <c r="AO32" s="76">
        <v>0.18196598071380399</v>
      </c>
      <c r="AP32" s="76">
        <v>0.19514767960052101</v>
      </c>
      <c r="AQ32" s="76">
        <v>0.114561522880833</v>
      </c>
      <c r="AR32" s="76">
        <v>2.2239170688722901E-2</v>
      </c>
      <c r="AS32" s="76">
        <v>5.2719436725205899E-3</v>
      </c>
      <c r="AT32" s="77">
        <v>100.14082515048</v>
      </c>
      <c r="AU32" s="77">
        <v>11.7555923131947</v>
      </c>
      <c r="AV32" s="78">
        <v>6.9679284812361603E-2</v>
      </c>
      <c r="AW32" s="77">
        <v>53.362029245134998</v>
      </c>
      <c r="AX32" s="77">
        <v>10.232022986086401</v>
      </c>
      <c r="AY32" s="77">
        <v>8.3119324363751108</v>
      </c>
      <c r="AZ32" s="77"/>
      <c r="BA32" s="77"/>
      <c r="BB32" s="76">
        <v>1.16707471494088</v>
      </c>
      <c r="BC32" s="76">
        <v>2.5212162326915498E-3</v>
      </c>
      <c r="BD32" s="77">
        <v>9.9609926398880901</v>
      </c>
      <c r="BE32" s="79">
        <v>0.38207931550385899</v>
      </c>
      <c r="BF32" s="78"/>
      <c r="BG32" s="78"/>
      <c r="BH32" s="76"/>
      <c r="BI32" s="76"/>
      <c r="BJ32" s="76"/>
      <c r="BK32" s="76"/>
      <c r="BL32" s="77"/>
      <c r="BM32" s="76"/>
      <c r="BN32" s="76"/>
      <c r="BO32" s="76"/>
      <c r="BP32" s="76"/>
      <c r="BQ32" s="76"/>
      <c r="BR32" s="76"/>
      <c r="BS32" s="76"/>
      <c r="BT32" s="76"/>
      <c r="BU32" s="76"/>
      <c r="BV32" s="76"/>
      <c r="BW32" s="76"/>
      <c r="BX32" s="76"/>
      <c r="BY32" s="76"/>
      <c r="BZ32" s="76"/>
      <c r="CA32" s="76"/>
      <c r="CB32" s="80"/>
      <c r="CC32" s="111">
        <f t="shared" si="0"/>
        <v>3.6000718508373364</v>
      </c>
      <c r="CD32" s="114">
        <v>228.046875</v>
      </c>
      <c r="CE32" s="79">
        <v>8.8722180545136204</v>
      </c>
      <c r="CF32" s="76">
        <v>48.902382500000002</v>
      </c>
      <c r="CG32" s="76">
        <v>0.56412499999999999</v>
      </c>
      <c r="CH32" s="76">
        <v>14.81565</v>
      </c>
      <c r="CI32" s="76">
        <v>10.2448</v>
      </c>
      <c r="CJ32" s="76">
        <v>0.1892875</v>
      </c>
      <c r="CK32" s="76">
        <v>10.151199999999999</v>
      </c>
      <c r="CL32" s="76">
        <v>9.0831099999999996</v>
      </c>
      <c r="CM32" s="76">
        <v>2.2334974999999999</v>
      </c>
      <c r="CN32" s="76">
        <v>0.23789250000000001</v>
      </c>
      <c r="CO32" s="76">
        <v>6.5282499999999993E-2</v>
      </c>
      <c r="CP32" s="77">
        <v>423.3229</v>
      </c>
      <c r="CQ32" s="77">
        <v>664.41333333333341</v>
      </c>
      <c r="CR32" s="77">
        <v>574.69836417089755</v>
      </c>
      <c r="CS32" s="77">
        <v>443.1</v>
      </c>
      <c r="CT32" s="76">
        <v>3.0318948749999999</v>
      </c>
      <c r="CU32" s="82">
        <v>354.70731000000001</v>
      </c>
      <c r="CV32" s="76">
        <v>0.38882602999999999</v>
      </c>
      <c r="CW32" s="76">
        <v>5.4057214999999999E-2</v>
      </c>
      <c r="CX32" s="76">
        <v>0.15277985299999999</v>
      </c>
      <c r="CY32" s="76">
        <v>0.16787819000000001</v>
      </c>
      <c r="CZ32" s="76">
        <v>9.31418E-3</v>
      </c>
      <c r="DA32" s="76">
        <v>0.51045861100000001</v>
      </c>
      <c r="DB32" s="76">
        <v>0.187178821</v>
      </c>
      <c r="DC32" s="76">
        <v>9.4033143E-2</v>
      </c>
      <c r="DD32" s="76">
        <v>1.5884423000000002E-2</v>
      </c>
      <c r="DE32" s="76">
        <v>4.0691390000000003E-3</v>
      </c>
      <c r="DF32" s="77">
        <v>55.862680000000005</v>
      </c>
      <c r="DG32" s="77">
        <v>54.171436145976799</v>
      </c>
      <c r="DH32" s="77">
        <v>89.146156851262916</v>
      </c>
      <c r="DI32" s="77">
        <v>7.4413299999999998</v>
      </c>
      <c r="DJ32" s="76">
        <v>3.4018720000000002E-2</v>
      </c>
      <c r="DK32" s="82">
        <v>50.193570000000001</v>
      </c>
      <c r="DL32" s="76">
        <v>40.000333329999997</v>
      </c>
      <c r="DM32" s="76">
        <v>16.382533330000001</v>
      </c>
      <c r="DN32" s="76">
        <v>0.1658</v>
      </c>
      <c r="DO32" s="76">
        <v>44.767200000000003</v>
      </c>
      <c r="DP32" s="76">
        <v>0.25059999999999999</v>
      </c>
      <c r="DQ32" s="79">
        <v>82.967704429999998</v>
      </c>
      <c r="DR32" s="76">
        <v>5.2304334000000001E-2</v>
      </c>
      <c r="DS32" s="76">
        <v>0.31035626799999999</v>
      </c>
      <c r="DT32" s="76">
        <v>5.5830100000000002E-3</v>
      </c>
      <c r="DU32" s="76">
        <v>0.103583445</v>
      </c>
      <c r="DV32" s="76">
        <v>1.1405261999999999E-2</v>
      </c>
      <c r="DW32" s="80">
        <v>0.25878919</v>
      </c>
      <c r="DX32" s="84" t="s">
        <v>292</v>
      </c>
      <c r="DY32" s="76" t="s">
        <v>293</v>
      </c>
      <c r="DZ32" s="76" t="s">
        <v>294</v>
      </c>
      <c r="EA32" s="76" t="s">
        <v>295</v>
      </c>
      <c r="EB32" s="77">
        <v>93</v>
      </c>
      <c r="EC32" s="77">
        <v>64</v>
      </c>
      <c r="ED32" s="76" t="s">
        <v>158</v>
      </c>
      <c r="EE32" s="77" t="s">
        <v>158</v>
      </c>
      <c r="EF32" s="14"/>
      <c r="EG32" s="80"/>
      <c r="EH32" s="76" t="s">
        <v>316</v>
      </c>
      <c r="EI32" s="76" t="s">
        <v>317</v>
      </c>
      <c r="EJ32" s="76" t="s">
        <v>317</v>
      </c>
      <c r="EK32" s="76"/>
      <c r="EL32" s="76"/>
      <c r="EM32" s="83"/>
      <c r="EN32" s="76"/>
      <c r="EO32" s="76"/>
      <c r="EP32" s="76"/>
      <c r="EQ32" s="76"/>
      <c r="ER32" s="76"/>
      <c r="ES32" s="76"/>
      <c r="ET32" s="76"/>
      <c r="EU32" s="76"/>
      <c r="EV32" s="76"/>
      <c r="EW32" s="76"/>
      <c r="EX32" s="76"/>
      <c r="EY32" s="76"/>
      <c r="EZ32" s="76"/>
      <c r="FA32" s="76"/>
      <c r="FB32" s="76"/>
      <c r="FC32" s="76"/>
      <c r="FD32" s="76"/>
      <c r="FE32" s="76"/>
      <c r="FF32" s="76"/>
      <c r="FG32" s="76"/>
      <c r="FH32" s="76"/>
      <c r="FI32" s="76"/>
      <c r="FJ32" s="76"/>
      <c r="FK32" s="76"/>
      <c r="FL32" s="76"/>
      <c r="FM32" s="76"/>
      <c r="FN32" s="76"/>
      <c r="FO32" s="76"/>
      <c r="FP32" s="76"/>
      <c r="FQ32" s="76"/>
      <c r="FR32" s="76"/>
      <c r="FS32" s="76"/>
      <c r="FT32" s="76"/>
      <c r="FU32" s="76"/>
      <c r="FV32" s="76"/>
      <c r="FW32" s="76"/>
    </row>
    <row r="33" spans="1:180" s="74" customFormat="1" x14ac:dyDescent="0.35">
      <c r="A33" s="74" t="s">
        <v>68</v>
      </c>
      <c r="B33" s="74" t="s">
        <v>34</v>
      </c>
      <c r="C33" s="74" t="s">
        <v>117</v>
      </c>
      <c r="D33" s="74" t="s">
        <v>111</v>
      </c>
      <c r="E33" s="75" t="s">
        <v>268</v>
      </c>
      <c r="F33" s="68" t="s">
        <v>342</v>
      </c>
      <c r="G33" s="3">
        <v>0.24</v>
      </c>
      <c r="H33" s="70">
        <v>1.2E-2</v>
      </c>
      <c r="I33" s="68" t="s">
        <v>158</v>
      </c>
      <c r="J33" s="52" t="s">
        <v>158</v>
      </c>
      <c r="K33" s="76">
        <v>50.654766811881899</v>
      </c>
      <c r="L33" s="76">
        <v>0.90441966371021598</v>
      </c>
      <c r="M33" s="76">
        <v>17.979235539481198</v>
      </c>
      <c r="N33" s="76">
        <v>3.2492526522121001</v>
      </c>
      <c r="O33" s="76">
        <v>4.6549005036950701</v>
      </c>
      <c r="P33" s="76">
        <v>0.23560271793747101</v>
      </c>
      <c r="Q33" s="76">
        <v>4.0415320007213396</v>
      </c>
      <c r="R33" s="76">
        <v>10.809171602345399</v>
      </c>
      <c r="S33" s="76">
        <v>2.58477950076453</v>
      </c>
      <c r="T33" s="76">
        <v>0.404246143885447</v>
      </c>
      <c r="U33" s="76">
        <v>7.6098812197673199E-2</v>
      </c>
      <c r="V33" s="77">
        <v>1250.9255416379201</v>
      </c>
      <c r="W33" s="77">
        <v>597.47582491188302</v>
      </c>
      <c r="X33" s="78">
        <v>4.38690601791148</v>
      </c>
      <c r="Y33" s="77">
        <v>679.48418928321803</v>
      </c>
      <c r="Z33" s="79">
        <v>100.233700522327</v>
      </c>
      <c r="AA33" s="77">
        <v>1186.4878810975299</v>
      </c>
      <c r="AB33" s="77">
        <v>1002.5348310061499</v>
      </c>
      <c r="AC33" s="77"/>
      <c r="AD33" s="77"/>
      <c r="AE33" s="78">
        <v>-16.389999999999699</v>
      </c>
      <c r="AF33" s="76">
        <v>0.31066675532058202</v>
      </c>
      <c r="AG33" s="77">
        <v>223.3203125</v>
      </c>
      <c r="AH33" s="79">
        <v>8.7021755438859696</v>
      </c>
      <c r="AI33" s="81">
        <v>0.21393645550451701</v>
      </c>
      <c r="AJ33" s="76">
        <v>5.8356601660711903E-2</v>
      </c>
      <c r="AK33" s="76">
        <v>0.294683974436658</v>
      </c>
      <c r="AL33" s="76">
        <v>0.15199604898364699</v>
      </c>
      <c r="AM33" s="76">
        <v>0.13669636594905399</v>
      </c>
      <c r="AN33" s="76">
        <v>1.2554059079326999E-2</v>
      </c>
      <c r="AO33" s="76">
        <v>0.16108588120872999</v>
      </c>
      <c r="AP33" s="76">
        <v>0.24514720090633699</v>
      </c>
      <c r="AQ33" s="76">
        <v>0.17950174601438501</v>
      </c>
      <c r="AR33" s="76">
        <v>2.4926829781941998E-2</v>
      </c>
      <c r="AS33" s="76">
        <v>9.7745121916915905E-3</v>
      </c>
      <c r="AT33" s="77">
        <v>104.152696009498</v>
      </c>
      <c r="AU33" s="77">
        <v>18.557740399734602</v>
      </c>
      <c r="AV33" s="78">
        <v>0.14181450050358399</v>
      </c>
      <c r="AW33" s="77">
        <v>34.328273399958</v>
      </c>
      <c r="AX33" s="77">
        <v>7.3671363792655002</v>
      </c>
      <c r="AY33" s="77">
        <v>7.3330069437859198</v>
      </c>
      <c r="AZ33" s="77"/>
      <c r="BA33" s="77"/>
      <c r="BB33" s="76">
        <v>0.91936716550376996</v>
      </c>
      <c r="BC33" s="76">
        <v>3.1875706114986701E-3</v>
      </c>
      <c r="BD33" s="77">
        <v>11.0132302734471</v>
      </c>
      <c r="BE33" s="79">
        <v>0.39294525447098499</v>
      </c>
      <c r="BF33" s="78"/>
      <c r="BG33" s="78"/>
      <c r="BH33" s="76"/>
      <c r="BI33" s="76"/>
      <c r="BJ33" s="76"/>
      <c r="BK33" s="76"/>
      <c r="BL33" s="77"/>
      <c r="BM33" s="76"/>
      <c r="BN33" s="76"/>
      <c r="BO33" s="76"/>
      <c r="BP33" s="76"/>
      <c r="BQ33" s="76"/>
      <c r="BR33" s="76"/>
      <c r="BS33" s="76"/>
      <c r="BT33" s="76"/>
      <c r="BU33" s="76"/>
      <c r="BV33" s="76"/>
      <c r="BW33" s="76"/>
      <c r="BX33" s="76"/>
      <c r="BY33" s="76"/>
      <c r="BZ33" s="76"/>
      <c r="CA33" s="76"/>
      <c r="CB33" s="80"/>
      <c r="CC33" s="111">
        <f t="shared" si="0"/>
        <v>3.8217040309175383</v>
      </c>
      <c r="CD33" s="114">
        <v>295.859375</v>
      </c>
      <c r="CE33" s="79">
        <v>11.292823205801399</v>
      </c>
      <c r="CF33" s="76">
        <v>48.440820000000002</v>
      </c>
      <c r="CG33" s="76">
        <v>0.74593799999999999</v>
      </c>
      <c r="CH33" s="76">
        <v>14.82873</v>
      </c>
      <c r="CI33" s="76">
        <v>10.047862</v>
      </c>
      <c r="CJ33" s="76">
        <v>0.19431799999999999</v>
      </c>
      <c r="CK33" s="76">
        <v>10.393558000000001</v>
      </c>
      <c r="CL33" s="76">
        <v>8.9150779999999994</v>
      </c>
      <c r="CM33" s="76">
        <v>2.1318480000000002</v>
      </c>
      <c r="CN33" s="76">
        <v>0.33340999999999998</v>
      </c>
      <c r="CO33" s="76">
        <v>6.2764E-2</v>
      </c>
      <c r="CP33" s="77">
        <v>759.96920999999998</v>
      </c>
      <c r="CQ33" s="77">
        <v>664.41333333333296</v>
      </c>
      <c r="CR33" s="77">
        <v>1031.725573568662</v>
      </c>
      <c r="CS33" s="77">
        <v>492.78000000000003</v>
      </c>
      <c r="CT33" s="76">
        <v>3.6181874770000002</v>
      </c>
      <c r="CU33" s="82">
        <v>560.41801999999996</v>
      </c>
      <c r="CV33" s="76">
        <v>0.24235195300000001</v>
      </c>
      <c r="CW33" s="76">
        <v>4.9191921999999999E-2</v>
      </c>
      <c r="CX33" s="76">
        <v>0.23762313500000001</v>
      </c>
      <c r="CY33" s="76">
        <v>7.8624674000000006E-2</v>
      </c>
      <c r="CZ33" s="76">
        <v>1.2843146999999999E-2</v>
      </c>
      <c r="DA33" s="76">
        <v>0.45399336499999998</v>
      </c>
      <c r="DB33" s="76">
        <v>0.152538544</v>
      </c>
      <c r="DC33" s="76">
        <v>0.110316769</v>
      </c>
      <c r="DD33" s="76">
        <v>1.8550283000000001E-2</v>
      </c>
      <c r="DE33" s="76">
        <v>7.4821710000000001E-3</v>
      </c>
      <c r="DF33" s="77">
        <v>67.806269999999998</v>
      </c>
      <c r="DG33" s="77">
        <v>54.171436145976799</v>
      </c>
      <c r="DH33" s="77">
        <v>124.69897232159252</v>
      </c>
      <c r="DI33" s="77">
        <v>14.44375</v>
      </c>
      <c r="DJ33" s="76">
        <v>0.11862940299999999</v>
      </c>
      <c r="DK33" s="82">
        <v>30.50196</v>
      </c>
      <c r="DL33" s="76">
        <v>39.73845</v>
      </c>
      <c r="DM33" s="76">
        <v>16.251149999999999</v>
      </c>
      <c r="DN33" s="76">
        <v>0.17829999999999999</v>
      </c>
      <c r="DO33" s="76">
        <v>45.433100000000003</v>
      </c>
      <c r="DP33" s="76">
        <v>0.24345</v>
      </c>
      <c r="DQ33" s="79">
        <v>83.286368049999993</v>
      </c>
      <c r="DR33" s="76">
        <v>0.18349420999999999</v>
      </c>
      <c r="DS33" s="76">
        <v>5.7629202999999997E-2</v>
      </c>
      <c r="DT33" s="76">
        <v>1.5556349000000001E-2</v>
      </c>
      <c r="DU33" s="76">
        <v>0.459477986</v>
      </c>
      <c r="DV33" s="76">
        <v>1.9445436E-2</v>
      </c>
      <c r="DW33" s="80">
        <v>0.190141003</v>
      </c>
      <c r="DX33" s="84" t="s">
        <v>292</v>
      </c>
      <c r="DY33" s="76" t="s">
        <v>293</v>
      </c>
      <c r="DZ33" s="76" t="s">
        <v>297</v>
      </c>
      <c r="EA33" s="76" t="s">
        <v>295</v>
      </c>
      <c r="EB33" s="77">
        <v>124</v>
      </c>
      <c r="EC33" s="77">
        <v>105</v>
      </c>
      <c r="ED33" s="76" t="s">
        <v>158</v>
      </c>
      <c r="EE33" s="77" t="s">
        <v>158</v>
      </c>
      <c r="EF33" s="14"/>
      <c r="EG33" s="80"/>
      <c r="EH33" s="76" t="s">
        <v>319</v>
      </c>
      <c r="EI33" s="76" t="s">
        <v>317</v>
      </c>
      <c r="EJ33" s="76" t="s">
        <v>158</v>
      </c>
      <c r="EK33" s="76"/>
      <c r="EL33" s="76"/>
      <c r="EM33" s="83"/>
      <c r="EN33" s="76"/>
      <c r="EO33" s="76"/>
      <c r="EP33" s="76"/>
      <c r="EQ33" s="76"/>
      <c r="ER33" s="76"/>
      <c r="ES33" s="76"/>
      <c r="ET33" s="76"/>
      <c r="EU33" s="76"/>
      <c r="EV33" s="76"/>
      <c r="EW33" s="76"/>
      <c r="EX33" s="76"/>
      <c r="EY33" s="76"/>
      <c r="EZ33" s="76"/>
      <c r="FA33" s="76"/>
      <c r="FB33" s="76"/>
      <c r="FC33" s="76"/>
      <c r="FD33" s="76"/>
      <c r="FE33" s="76"/>
      <c r="FF33" s="76"/>
      <c r="FG33" s="76"/>
      <c r="FH33" s="76"/>
      <c r="FI33" s="76"/>
      <c r="FJ33" s="76"/>
      <c r="FK33" s="76"/>
      <c r="FL33" s="76"/>
      <c r="FM33" s="76"/>
      <c r="FN33" s="76"/>
      <c r="FO33" s="76"/>
      <c r="FP33" s="76"/>
      <c r="FQ33" s="76"/>
      <c r="FR33" s="76"/>
      <c r="FS33" s="76"/>
      <c r="FT33" s="76"/>
      <c r="FU33" s="76"/>
      <c r="FV33" s="76"/>
      <c r="FW33" s="76"/>
    </row>
    <row r="34" spans="1:180" s="74" customFormat="1" x14ac:dyDescent="0.35">
      <c r="A34" s="74" t="s">
        <v>69</v>
      </c>
      <c r="B34" s="74" t="s">
        <v>34</v>
      </c>
      <c r="C34" s="74" t="s">
        <v>117</v>
      </c>
      <c r="D34" s="74" t="s">
        <v>111</v>
      </c>
      <c r="E34" s="75" t="s">
        <v>268</v>
      </c>
      <c r="F34" s="68" t="s">
        <v>342</v>
      </c>
      <c r="G34" s="3">
        <v>0.24</v>
      </c>
      <c r="H34" s="70">
        <v>1.2E-2</v>
      </c>
      <c r="I34" s="68" t="s">
        <v>158</v>
      </c>
      <c r="J34" s="52" t="s">
        <v>158</v>
      </c>
      <c r="K34" s="76">
        <v>48.976118133243702</v>
      </c>
      <c r="L34" s="76">
        <v>0.64374970559969003</v>
      </c>
      <c r="M34" s="76">
        <v>18.304346419292401</v>
      </c>
      <c r="N34" s="76">
        <v>3.29019506158471</v>
      </c>
      <c r="O34" s="76">
        <v>4.2158335434095102</v>
      </c>
      <c r="P34" s="76">
        <v>0.23413508485262999</v>
      </c>
      <c r="Q34" s="76">
        <v>3.4045982447746099</v>
      </c>
      <c r="R34" s="76">
        <v>11.498598065427901</v>
      </c>
      <c r="S34" s="76">
        <v>2.4112098038969498</v>
      </c>
      <c r="T34" s="76">
        <v>0.29981306063165603</v>
      </c>
      <c r="U34" s="76">
        <v>8.7394736330637296E-2</v>
      </c>
      <c r="V34" s="77">
        <v>1190.40560411259</v>
      </c>
      <c r="W34" s="77">
        <v>625.11793985191002</v>
      </c>
      <c r="X34" s="78">
        <v>3.05465555604443</v>
      </c>
      <c r="Y34" s="77">
        <v>805.67845590824902</v>
      </c>
      <c r="Z34" s="79">
        <v>96.682767615076301</v>
      </c>
      <c r="AA34" s="77">
        <v>1186.60315531994</v>
      </c>
      <c r="AB34" s="77">
        <v>990.66107447034904</v>
      </c>
      <c r="AC34" s="77"/>
      <c r="AD34" s="77"/>
      <c r="AE34" s="78">
        <v>-15.8299999999997</v>
      </c>
      <c r="AF34" s="76">
        <v>0.30307736427839899</v>
      </c>
      <c r="AG34" s="77">
        <v>139.7265625</v>
      </c>
      <c r="AH34" s="79">
        <v>5.6114028507126701</v>
      </c>
      <c r="AI34" s="81">
        <v>0.224978417626368</v>
      </c>
      <c r="AJ34" s="76">
        <v>3.6086596307110898E-2</v>
      </c>
      <c r="AK34" s="76">
        <v>0.189004375941838</v>
      </c>
      <c r="AL34" s="76">
        <v>0.171172511472511</v>
      </c>
      <c r="AM34" s="76">
        <v>0.149051927571351</v>
      </c>
      <c r="AN34" s="76">
        <v>1.4273773064861099E-2</v>
      </c>
      <c r="AO34" s="76">
        <v>0.129984064102211</v>
      </c>
      <c r="AP34" s="76">
        <v>0.155320127545158</v>
      </c>
      <c r="AQ34" s="76">
        <v>6.3691243675758902E-2</v>
      </c>
      <c r="AR34" s="76">
        <v>2.5420019101170199E-2</v>
      </c>
      <c r="AS34" s="76">
        <v>1.1461221001127401E-2</v>
      </c>
      <c r="AT34" s="77">
        <v>93.334961448765895</v>
      </c>
      <c r="AU34" s="77">
        <v>43.772672874088101</v>
      </c>
      <c r="AV34" s="78">
        <v>6.5531491657979807E-2</v>
      </c>
      <c r="AW34" s="77">
        <v>39.167159620231402</v>
      </c>
      <c r="AX34" s="77">
        <v>8.6358343069699792</v>
      </c>
      <c r="AY34" s="77">
        <v>7.2782449758906802</v>
      </c>
      <c r="AZ34" s="77"/>
      <c r="BA34" s="77"/>
      <c r="BB34" s="76">
        <v>0.92104276959522202</v>
      </c>
      <c r="BC34" s="76">
        <v>1.8686308204045299E-3</v>
      </c>
      <c r="BD34" s="77">
        <v>4.3809784282281097</v>
      </c>
      <c r="BE34" s="79">
        <v>0.16875858726074999</v>
      </c>
      <c r="BF34" s="78"/>
      <c r="BG34" s="78"/>
      <c r="BH34" s="76"/>
      <c r="BI34" s="76"/>
      <c r="BJ34" s="76"/>
      <c r="BK34" s="76"/>
      <c r="BL34" s="77"/>
      <c r="BM34" s="76"/>
      <c r="BN34" s="76"/>
      <c r="BO34" s="76"/>
      <c r="BP34" s="76"/>
      <c r="BQ34" s="76"/>
      <c r="BR34" s="76"/>
      <c r="BS34" s="76"/>
      <c r="BT34" s="76"/>
      <c r="BU34" s="76"/>
      <c r="BV34" s="76"/>
      <c r="BW34" s="76"/>
      <c r="BX34" s="76"/>
      <c r="BY34" s="76"/>
      <c r="BZ34" s="76"/>
      <c r="CA34" s="76"/>
      <c r="CB34" s="80"/>
      <c r="CC34" s="111">
        <f t="shared" si="0"/>
        <v>3.8433941022910254</v>
      </c>
      <c r="CD34" s="114">
        <v>300.46875</v>
      </c>
      <c r="CE34" s="79">
        <v>11.4528632158039</v>
      </c>
      <c r="CF34" s="76">
        <v>46.652566669999999</v>
      </c>
      <c r="CG34" s="76">
        <v>0.52863333300000004</v>
      </c>
      <c r="CH34" s="76">
        <v>15.031133329999999</v>
      </c>
      <c r="CI34" s="76">
        <v>10.130166669999999</v>
      </c>
      <c r="CJ34" s="76">
        <v>0.192266667</v>
      </c>
      <c r="CK34" s="76">
        <v>9.3664666669999992</v>
      </c>
      <c r="CL34" s="76">
        <v>9.4423999999999992</v>
      </c>
      <c r="CM34" s="76">
        <v>1.980033333</v>
      </c>
      <c r="CN34" s="76">
        <v>0.2462</v>
      </c>
      <c r="CO34" s="76">
        <v>7.1766667000000006E-2</v>
      </c>
      <c r="CP34" s="77">
        <v>720.05267000000003</v>
      </c>
      <c r="CQ34" s="77">
        <v>664.41333333333296</v>
      </c>
      <c r="CR34" s="77">
        <v>977.53533193192982</v>
      </c>
      <c r="CS34" s="77">
        <v>513.33333000000005</v>
      </c>
      <c r="CT34" s="76">
        <v>2.5084170659999998</v>
      </c>
      <c r="CU34" s="82">
        <v>661.60572000000002</v>
      </c>
      <c r="CV34" s="76">
        <v>0.177720717</v>
      </c>
      <c r="CW34" s="76">
        <v>2.9633988999999999E-2</v>
      </c>
      <c r="CX34" s="76">
        <v>0.102618923</v>
      </c>
      <c r="CY34" s="76">
        <v>7.3724781000000003E-2</v>
      </c>
      <c r="CZ34" s="76">
        <v>1.1336812999999999E-2</v>
      </c>
      <c r="DA34" s="76">
        <v>0.40326946699999999</v>
      </c>
      <c r="DB34" s="76">
        <v>0.101958276</v>
      </c>
      <c r="DC34" s="76">
        <v>4.1483049000000001E-2</v>
      </c>
      <c r="DD34" s="76">
        <v>1.8210711000000001E-2</v>
      </c>
      <c r="DE34" s="76">
        <v>9.0632960000000002E-3</v>
      </c>
      <c r="DF34" s="77">
        <v>23.78472</v>
      </c>
      <c r="DG34" s="77">
        <v>54.171436145976799</v>
      </c>
      <c r="DH34" s="77">
        <v>85.993635869856078</v>
      </c>
      <c r="DI34" s="77">
        <v>32.654759999999996</v>
      </c>
      <c r="DJ34" s="76">
        <v>5.4111999000000001E-2</v>
      </c>
      <c r="DK34" s="82">
        <v>31.916550000000001</v>
      </c>
      <c r="DL34" s="76">
        <v>38.114800000000002</v>
      </c>
      <c r="DM34" s="76">
        <v>16.255700000000001</v>
      </c>
      <c r="DN34" s="76">
        <v>0.19389999999999999</v>
      </c>
      <c r="DO34" s="76">
        <v>43.326700000000002</v>
      </c>
      <c r="DP34" s="76">
        <v>0.2626</v>
      </c>
      <c r="DQ34" s="79">
        <v>82.611817270000003</v>
      </c>
      <c r="DR34" s="76">
        <v>7.2451186000000001E-2</v>
      </c>
      <c r="DS34" s="76">
        <v>0.13299047899999999</v>
      </c>
      <c r="DT34" s="76">
        <v>1.3895067000000001E-2</v>
      </c>
      <c r="DU34" s="76">
        <v>0.13690157999999999</v>
      </c>
      <c r="DV34" s="76">
        <v>1.0727756999999999E-2</v>
      </c>
      <c r="DW34" s="80">
        <v>0.12291010300000001</v>
      </c>
      <c r="DX34" s="76" t="s">
        <v>300</v>
      </c>
      <c r="DY34" s="76" t="s">
        <v>293</v>
      </c>
      <c r="DZ34" s="76" t="s">
        <v>294</v>
      </c>
      <c r="EA34" s="76" t="s">
        <v>295</v>
      </c>
      <c r="EB34" s="77">
        <v>102</v>
      </c>
      <c r="EC34" s="77">
        <v>96</v>
      </c>
      <c r="ED34" s="76" t="s">
        <v>158</v>
      </c>
      <c r="EE34" s="77" t="s">
        <v>158</v>
      </c>
      <c r="EF34" s="14"/>
      <c r="EG34" s="80"/>
      <c r="EH34" s="76" t="s">
        <v>319</v>
      </c>
      <c r="EI34" s="76" t="s">
        <v>317</v>
      </c>
      <c r="EJ34" s="76" t="s">
        <v>317</v>
      </c>
      <c r="EK34" s="76"/>
      <c r="EL34" s="76"/>
      <c r="EM34" s="83"/>
      <c r="EN34" s="76"/>
      <c r="EO34" s="76"/>
      <c r="EP34" s="76"/>
      <c r="EQ34" s="76"/>
      <c r="ER34" s="76"/>
      <c r="ES34" s="76"/>
      <c r="ET34" s="76"/>
      <c r="EU34" s="76"/>
      <c r="EV34" s="76"/>
      <c r="EW34" s="76"/>
      <c r="EX34" s="76"/>
      <c r="EY34" s="76"/>
      <c r="EZ34" s="76"/>
      <c r="FA34" s="76"/>
      <c r="FB34" s="76"/>
      <c r="FC34" s="76"/>
      <c r="FD34" s="76"/>
      <c r="FE34" s="76"/>
      <c r="FF34" s="76"/>
      <c r="FG34" s="76"/>
      <c r="FH34" s="76"/>
      <c r="FI34" s="76"/>
      <c r="FJ34" s="76"/>
      <c r="FK34" s="76"/>
      <c r="FL34" s="76"/>
      <c r="FM34" s="76"/>
      <c r="FN34" s="76"/>
      <c r="FO34" s="76"/>
      <c r="FP34" s="76"/>
      <c r="FQ34" s="76"/>
      <c r="FR34" s="76"/>
      <c r="FS34" s="76"/>
      <c r="FT34" s="76"/>
      <c r="FU34" s="76"/>
      <c r="FV34" s="76"/>
      <c r="FW34" s="76"/>
    </row>
    <row r="35" spans="1:180" s="74" customFormat="1" x14ac:dyDescent="0.35">
      <c r="A35" s="74" t="s">
        <v>70</v>
      </c>
      <c r="B35" s="74" t="s">
        <v>34</v>
      </c>
      <c r="C35" s="74" t="s">
        <v>117</v>
      </c>
      <c r="D35" s="74" t="s">
        <v>111</v>
      </c>
      <c r="E35" s="75" t="s">
        <v>268</v>
      </c>
      <c r="F35" s="68" t="s">
        <v>342</v>
      </c>
      <c r="G35" s="3">
        <v>0.24</v>
      </c>
      <c r="H35" s="70">
        <v>1.2E-2</v>
      </c>
      <c r="I35" s="68" t="s">
        <v>158</v>
      </c>
      <c r="J35" s="52" t="s">
        <v>158</v>
      </c>
      <c r="K35" s="76">
        <v>48.654989045661203</v>
      </c>
      <c r="L35" s="76">
        <v>0.64370020256684901</v>
      </c>
      <c r="M35" s="76">
        <v>19.612097238817501</v>
      </c>
      <c r="N35" s="76">
        <v>3.1781157032688401</v>
      </c>
      <c r="O35" s="76">
        <v>4.5557237318732504</v>
      </c>
      <c r="P35" s="76">
        <v>0.223476537833567</v>
      </c>
      <c r="Q35" s="76">
        <v>3.87084093405681</v>
      </c>
      <c r="R35" s="76">
        <v>11.377590488948201</v>
      </c>
      <c r="S35" s="76">
        <v>2.46408746977662</v>
      </c>
      <c r="T35" s="76">
        <v>0.28959269900046902</v>
      </c>
      <c r="U35" s="76">
        <v>5.3067512923855399E-2</v>
      </c>
      <c r="V35" s="77">
        <v>1126.1819780160999</v>
      </c>
      <c r="W35" s="77">
        <v>626.27491429026395</v>
      </c>
      <c r="X35" s="78">
        <v>4.45270337401264</v>
      </c>
      <c r="Y35" s="77">
        <v>1109.10284476172</v>
      </c>
      <c r="Z35" s="79">
        <v>99.662140912446802</v>
      </c>
      <c r="AA35" s="77">
        <v>1175.36647111916</v>
      </c>
      <c r="AB35" s="77">
        <v>993.404942273458</v>
      </c>
      <c r="AC35" s="77"/>
      <c r="AD35" s="77"/>
      <c r="AE35" s="78">
        <v>-15.709999999999701</v>
      </c>
      <c r="AF35" s="76">
        <v>0.30802104368302002</v>
      </c>
      <c r="AG35" s="77">
        <v>243.0859375</v>
      </c>
      <c r="AH35" s="79">
        <v>9.4023505876469091</v>
      </c>
      <c r="AI35" s="81">
        <v>0.66979355572251797</v>
      </c>
      <c r="AJ35" s="76">
        <v>2.2831345316065101E-2</v>
      </c>
      <c r="AK35" s="76">
        <v>0.15614916968911699</v>
      </c>
      <c r="AL35" s="76">
        <v>0.19286655182296999</v>
      </c>
      <c r="AM35" s="76">
        <v>0.17301955784641601</v>
      </c>
      <c r="AN35" s="76">
        <v>8.0496002250395899E-3</v>
      </c>
      <c r="AO35" s="76">
        <v>0.17372946307498</v>
      </c>
      <c r="AP35" s="76">
        <v>0.145728876511004</v>
      </c>
      <c r="AQ35" s="76">
        <v>0.12771285990318301</v>
      </c>
      <c r="AR35" s="76">
        <v>6.3972585046751197E-3</v>
      </c>
      <c r="AS35" s="76">
        <v>1.31170631869347E-2</v>
      </c>
      <c r="AT35" s="77">
        <v>105.159720254075</v>
      </c>
      <c r="AU35" s="77">
        <v>16.5010908758318</v>
      </c>
      <c r="AV35" s="78">
        <v>8.2389933225513606E-2</v>
      </c>
      <c r="AW35" s="77">
        <v>32.670262474359902</v>
      </c>
      <c r="AX35" s="77">
        <v>4.5049868667343897</v>
      </c>
      <c r="AY35" s="77">
        <v>8.0328318360169302</v>
      </c>
      <c r="AZ35" s="77"/>
      <c r="BA35" s="77"/>
      <c r="BB35" s="76">
        <v>0.62966483220544001</v>
      </c>
      <c r="BC35" s="76">
        <v>3.0981509503206399E-3</v>
      </c>
      <c r="BD35" s="77">
        <v>10.2292265815818</v>
      </c>
      <c r="BE35" s="79">
        <v>0.36418142638245499</v>
      </c>
      <c r="BF35" s="78"/>
      <c r="BG35" s="78"/>
      <c r="BH35" s="76"/>
      <c r="BI35" s="76"/>
      <c r="BJ35" s="76"/>
      <c r="BK35" s="76"/>
      <c r="BL35" s="77"/>
      <c r="BM35" s="76"/>
      <c r="BN35" s="76"/>
      <c r="BO35" s="76"/>
      <c r="BP35" s="76"/>
      <c r="BQ35" s="76"/>
      <c r="BR35" s="76"/>
      <c r="BS35" s="76"/>
      <c r="BT35" s="76"/>
      <c r="BU35" s="76"/>
      <c r="BV35" s="76"/>
      <c r="BW35" s="76"/>
      <c r="BX35" s="76"/>
      <c r="BY35" s="76"/>
      <c r="BZ35" s="76"/>
      <c r="CA35" s="76"/>
      <c r="CB35" s="80"/>
      <c r="CC35" s="111">
        <f t="shared" si="0"/>
        <v>3.7897033135118572</v>
      </c>
      <c r="CD35" s="114">
        <v>338.203125</v>
      </c>
      <c r="CE35" s="79">
        <v>12.7631907976994</v>
      </c>
      <c r="CF35" s="76">
        <v>46.793242499999998</v>
      </c>
      <c r="CG35" s="76">
        <v>0.5346225</v>
      </c>
      <c r="CH35" s="76">
        <v>16.288744999999999</v>
      </c>
      <c r="CI35" s="76">
        <v>9.8967074999999998</v>
      </c>
      <c r="CJ35" s="76">
        <v>0.18560750000000001</v>
      </c>
      <c r="CK35" s="76">
        <v>9.9337824999999995</v>
      </c>
      <c r="CL35" s="76">
        <v>9.4496099999999998</v>
      </c>
      <c r="CM35" s="76">
        <v>2.0465374999999999</v>
      </c>
      <c r="CN35" s="76">
        <v>0.24052000000000001</v>
      </c>
      <c r="CO35" s="76">
        <v>4.4075000000000003E-2</v>
      </c>
      <c r="CP35" s="77">
        <v>688.97578999999996</v>
      </c>
      <c r="CQ35" s="77">
        <v>664.41333333333296</v>
      </c>
      <c r="CR35" s="77">
        <v>935.34571237783689</v>
      </c>
      <c r="CS35" s="77">
        <v>520.15</v>
      </c>
      <c r="CT35" s="76">
        <v>3.698174088</v>
      </c>
      <c r="CU35" s="82">
        <v>921.16070999999999</v>
      </c>
      <c r="CV35" s="76">
        <v>0.66568475199999999</v>
      </c>
      <c r="CW35" s="76">
        <v>1.911999E-2</v>
      </c>
      <c r="CX35" s="76">
        <v>6.2353701999999997E-2</v>
      </c>
      <c r="CY35" s="76">
        <v>1.6444621E-2</v>
      </c>
      <c r="CZ35" s="76">
        <v>6.5219290000000001E-3</v>
      </c>
      <c r="DA35" s="76">
        <v>0.27185034299999999</v>
      </c>
      <c r="DB35" s="76">
        <v>0.11440249</v>
      </c>
      <c r="DC35" s="76">
        <v>9.3124123000000003E-2</v>
      </c>
      <c r="DD35" s="76">
        <v>6.0476109999999996E-3</v>
      </c>
      <c r="DE35" s="76">
        <v>9.4535269999999998E-3</v>
      </c>
      <c r="DF35" s="77">
        <v>36.505369999999999</v>
      </c>
      <c r="DG35" s="77">
        <v>54.171436145976799</v>
      </c>
      <c r="DH35" s="77">
        <v>90.950023596979818</v>
      </c>
      <c r="DI35" s="77">
        <v>12.429400000000001</v>
      </c>
      <c r="DJ35" s="76">
        <v>5.7759970000000001E-2</v>
      </c>
      <c r="DK35" s="82">
        <v>25.595220000000001</v>
      </c>
      <c r="DL35" s="76">
        <v>40.015599999999999</v>
      </c>
      <c r="DM35" s="76">
        <v>16.16726667</v>
      </c>
      <c r="DN35" s="76">
        <v>0.18563333300000001</v>
      </c>
      <c r="DO35" s="76">
        <v>44.603733329999997</v>
      </c>
      <c r="DP35" s="76">
        <v>0.2545</v>
      </c>
      <c r="DQ35" s="79">
        <v>83.10189862</v>
      </c>
      <c r="DR35" s="76">
        <v>6.9651704999999994E-2</v>
      </c>
      <c r="DS35" s="76">
        <v>4.3577785000000001E-2</v>
      </c>
      <c r="DT35" s="76">
        <v>6.839103E-3</v>
      </c>
      <c r="DU35" s="76">
        <v>7.7994252E-2</v>
      </c>
      <c r="DV35" s="76">
        <v>2.0460450000000002E-2</v>
      </c>
      <c r="DW35" s="80">
        <v>2.1632869999999998E-2</v>
      </c>
      <c r="DX35" s="76" t="s">
        <v>300</v>
      </c>
      <c r="DY35" s="76" t="s">
        <v>293</v>
      </c>
      <c r="DZ35" s="76" t="s">
        <v>294</v>
      </c>
      <c r="EA35" s="76" t="s">
        <v>295</v>
      </c>
      <c r="EB35" s="77">
        <v>123</v>
      </c>
      <c r="EC35" s="77">
        <v>112</v>
      </c>
      <c r="ED35" s="76" t="s">
        <v>158</v>
      </c>
      <c r="EE35" s="77" t="s">
        <v>158</v>
      </c>
      <c r="EF35" s="14"/>
      <c r="EG35" s="80"/>
      <c r="EH35" s="76" t="s">
        <v>316</v>
      </c>
      <c r="EI35" s="76" t="s">
        <v>317</v>
      </c>
      <c r="EJ35" s="76" t="s">
        <v>317</v>
      </c>
      <c r="EK35" s="76"/>
      <c r="EL35" s="76"/>
      <c r="EM35" s="83"/>
      <c r="EN35" s="76"/>
      <c r="EO35" s="76"/>
      <c r="EP35" s="76"/>
      <c r="EQ35" s="76"/>
      <c r="ER35" s="76"/>
      <c r="ES35" s="76"/>
      <c r="ET35" s="76"/>
      <c r="EU35" s="76"/>
      <c r="EV35" s="76"/>
      <c r="EW35" s="76"/>
      <c r="EX35" s="76"/>
      <c r="EY35" s="76"/>
      <c r="EZ35" s="76"/>
      <c r="FA35" s="76"/>
      <c r="FB35" s="76"/>
      <c r="FC35" s="76"/>
      <c r="FD35" s="76"/>
      <c r="FE35" s="76"/>
      <c r="FF35" s="76"/>
      <c r="FG35" s="76"/>
      <c r="FH35" s="76"/>
      <c r="FI35" s="76"/>
      <c r="FJ35" s="76"/>
      <c r="FK35" s="76"/>
      <c r="FL35" s="76"/>
      <c r="FM35" s="76"/>
      <c r="FN35" s="76"/>
      <c r="FO35" s="76"/>
      <c r="FP35" s="76"/>
      <c r="FQ35" s="76"/>
      <c r="FR35" s="76"/>
      <c r="FS35" s="76"/>
      <c r="FT35" s="76"/>
      <c r="FU35" s="76"/>
      <c r="FV35" s="76"/>
      <c r="FW35" s="76"/>
    </row>
    <row r="36" spans="1:180" s="74" customFormat="1" x14ac:dyDescent="0.35">
      <c r="A36" s="74" t="s">
        <v>71</v>
      </c>
      <c r="B36" s="74" t="s">
        <v>34</v>
      </c>
      <c r="C36" s="74" t="s">
        <v>117</v>
      </c>
      <c r="D36" s="74" t="s">
        <v>111</v>
      </c>
      <c r="E36" s="75" t="s">
        <v>268</v>
      </c>
      <c r="F36" s="68" t="s">
        <v>342</v>
      </c>
      <c r="G36" s="3">
        <v>0.24</v>
      </c>
      <c r="H36" s="70">
        <v>1.2E-2</v>
      </c>
      <c r="I36" s="68" t="s">
        <v>158</v>
      </c>
      <c r="J36" s="52" t="s">
        <v>158</v>
      </c>
      <c r="K36" s="76">
        <v>50.2492362594461</v>
      </c>
      <c r="L36" s="76">
        <v>0.67450124607667095</v>
      </c>
      <c r="M36" s="76">
        <v>18.779753128549402</v>
      </c>
      <c r="N36" s="76">
        <v>3.2732957684149602</v>
      </c>
      <c r="O36" s="76">
        <v>4.5046785764494599</v>
      </c>
      <c r="P36" s="76">
        <v>0.23157554734820801</v>
      </c>
      <c r="Q36" s="76">
        <v>3.8612318260133001</v>
      </c>
      <c r="R36" s="76">
        <v>11.1230912477566</v>
      </c>
      <c r="S36" s="76">
        <v>2.39854137710913</v>
      </c>
      <c r="T36" s="76">
        <v>0.31489179867321299</v>
      </c>
      <c r="U36" s="76">
        <v>6.4762244374016301E-2</v>
      </c>
      <c r="V36" s="77">
        <v>970.30922406100296</v>
      </c>
      <c r="W36" s="77">
        <v>618.25262730388897</v>
      </c>
      <c r="X36" s="78">
        <v>4.5003366891578098</v>
      </c>
      <c r="Y36" s="77">
        <v>579.775609705904</v>
      </c>
      <c r="Z36" s="79">
        <v>100.192729455476</v>
      </c>
      <c r="AA36" s="77">
        <v>1171.28769115721</v>
      </c>
      <c r="AB36" s="77">
        <v>991.20997875015905</v>
      </c>
      <c r="AC36" s="77"/>
      <c r="AD36" s="77"/>
      <c r="AE36" s="78">
        <v>-15.7599999999997</v>
      </c>
      <c r="AF36" s="76">
        <v>0.311867431211521</v>
      </c>
      <c r="AG36" s="77">
        <v>212.265625</v>
      </c>
      <c r="AH36" s="79">
        <v>8.30207551887972</v>
      </c>
      <c r="AI36" s="81">
        <v>0.22332884722556801</v>
      </c>
      <c r="AJ36" s="76">
        <v>4.0401740298269602E-2</v>
      </c>
      <c r="AK36" s="76">
        <v>0.16592360161679201</v>
      </c>
      <c r="AL36" s="76">
        <v>0.18715059267324399</v>
      </c>
      <c r="AM36" s="76">
        <v>0.17279130256210501</v>
      </c>
      <c r="AN36" s="76">
        <v>5.5662716721169899E-3</v>
      </c>
      <c r="AO36" s="76">
        <v>0.16671395103577699</v>
      </c>
      <c r="AP36" s="76">
        <v>0.30105918953699401</v>
      </c>
      <c r="AQ36" s="76">
        <v>3.6339079239583801E-2</v>
      </c>
      <c r="AR36" s="76">
        <v>4.5584033185358704E-3</v>
      </c>
      <c r="AS36" s="76">
        <v>1.6885825936749199E-2</v>
      </c>
      <c r="AT36" s="77">
        <v>92.988689564884893</v>
      </c>
      <c r="AU36" s="77">
        <v>24.150752203964899</v>
      </c>
      <c r="AV36" s="78">
        <v>5.2320639682793497E-2</v>
      </c>
      <c r="AW36" s="77">
        <v>36.550257738726799</v>
      </c>
      <c r="AX36" s="77">
        <v>4.4054905058809002</v>
      </c>
      <c r="AY36" s="77">
        <v>7.7977559099752298</v>
      </c>
      <c r="AZ36" s="77"/>
      <c r="BA36" s="77"/>
      <c r="BB36" s="76">
        <v>0.65151628482164303</v>
      </c>
      <c r="BC36" s="76">
        <v>1.66074494349158E-3</v>
      </c>
      <c r="BD36" s="77">
        <v>6.1226690343638097</v>
      </c>
      <c r="BE36" s="79">
        <v>0.218527999358192</v>
      </c>
      <c r="BF36" s="78"/>
      <c r="BG36" s="78"/>
      <c r="BH36" s="76"/>
      <c r="BI36" s="76"/>
      <c r="BJ36" s="76"/>
      <c r="BK36" s="76"/>
      <c r="BL36" s="77"/>
      <c r="BM36" s="76"/>
      <c r="BN36" s="76"/>
      <c r="BO36" s="76"/>
      <c r="BP36" s="76"/>
      <c r="BQ36" s="76"/>
      <c r="BR36" s="76"/>
      <c r="BS36" s="76"/>
      <c r="BT36" s="76"/>
      <c r="BU36" s="76"/>
      <c r="BV36" s="76"/>
      <c r="BW36" s="76"/>
      <c r="BX36" s="76"/>
      <c r="BY36" s="76"/>
      <c r="BZ36" s="76"/>
      <c r="CA36" s="76"/>
      <c r="CB36" s="80"/>
      <c r="CC36" s="111">
        <f t="shared" si="0"/>
        <v>3.5096014252901213</v>
      </c>
      <c r="CD36" s="114">
        <v>253.59375</v>
      </c>
      <c r="CE36" s="79">
        <v>9.7824456114028493</v>
      </c>
      <c r="CF36" s="76">
        <v>48.091180000000001</v>
      </c>
      <c r="CG36" s="76">
        <v>0.55959999999999999</v>
      </c>
      <c r="CH36" s="76">
        <v>15.58062333</v>
      </c>
      <c r="CI36" s="76">
        <v>10.18210667</v>
      </c>
      <c r="CJ36" s="76">
        <v>0.192126667</v>
      </c>
      <c r="CK36" s="76">
        <v>9.8313666669999993</v>
      </c>
      <c r="CL36" s="76">
        <v>9.2282733330000006</v>
      </c>
      <c r="CM36" s="76">
        <v>1.9899500000000001</v>
      </c>
      <c r="CN36" s="76">
        <v>0.26124999999999998</v>
      </c>
      <c r="CO36" s="76">
        <v>5.373E-2</v>
      </c>
      <c r="CP36" s="77">
        <v>592.97572000000002</v>
      </c>
      <c r="CQ36" s="77">
        <v>664.41333333333296</v>
      </c>
      <c r="CR36" s="77">
        <v>805.01710698159775</v>
      </c>
      <c r="CS36" s="77">
        <v>512.93333000000007</v>
      </c>
      <c r="CT36" s="76">
        <v>3.7337046090000001</v>
      </c>
      <c r="CU36" s="82">
        <v>481.01087000000001</v>
      </c>
      <c r="CV36" s="76">
        <v>0.22309828600000001</v>
      </c>
      <c r="CW36" s="76">
        <v>4.1001463000000002E-2</v>
      </c>
      <c r="CX36" s="76">
        <v>6.1143221999999997E-2</v>
      </c>
      <c r="CY36" s="76">
        <v>8.7030155999999997E-2</v>
      </c>
      <c r="CZ36" s="76">
        <v>3.9577939999999997E-3</v>
      </c>
      <c r="DA36" s="76">
        <v>0.27138600400000001</v>
      </c>
      <c r="DB36" s="76">
        <v>0.201313616</v>
      </c>
      <c r="DC36" s="76">
        <v>2.8665354000000001E-2</v>
      </c>
      <c r="DD36" s="76">
        <v>3.9086440000000002E-3</v>
      </c>
      <c r="DE36" s="76">
        <v>1.2909675000000001E-2</v>
      </c>
      <c r="DF36" s="77">
        <v>39.61186</v>
      </c>
      <c r="DG36" s="77">
        <v>54.171436145976799</v>
      </c>
      <c r="DH36" s="77">
        <v>84.852280522683643</v>
      </c>
      <c r="DI36" s="77">
        <v>22.172360000000001</v>
      </c>
      <c r="DJ36" s="76">
        <v>2.7333131E-2</v>
      </c>
      <c r="DK36" s="82">
        <v>28.165769999999998</v>
      </c>
      <c r="DL36" s="76">
        <v>40.0563</v>
      </c>
      <c r="DM36" s="76">
        <v>16.31453333</v>
      </c>
      <c r="DN36" s="76">
        <v>0.155533333</v>
      </c>
      <c r="DO36" s="76">
        <v>44.880233330000003</v>
      </c>
      <c r="DP36" s="76">
        <v>0.23956666700000001</v>
      </c>
      <c r="DQ36" s="79">
        <v>83.061459229999997</v>
      </c>
      <c r="DR36" s="76">
        <v>9.7633037000000006E-2</v>
      </c>
      <c r="DS36" s="76">
        <v>0.237907384</v>
      </c>
      <c r="DT36" s="76">
        <v>1.6829835000000001E-2</v>
      </c>
      <c r="DU36" s="76">
        <v>7.6154864000000003E-2</v>
      </c>
      <c r="DV36" s="76">
        <v>1.1734705999999999E-2</v>
      </c>
      <c r="DW36" s="80">
        <v>0.22860936900000001</v>
      </c>
      <c r="DX36" s="76" t="s">
        <v>300</v>
      </c>
      <c r="DY36" s="76" t="s">
        <v>293</v>
      </c>
      <c r="DZ36" s="76" t="s">
        <v>294</v>
      </c>
      <c r="EA36" s="76" t="s">
        <v>295</v>
      </c>
      <c r="EB36" s="77">
        <v>102</v>
      </c>
      <c r="EC36" s="77">
        <v>96</v>
      </c>
      <c r="ED36" s="76" t="s">
        <v>158</v>
      </c>
      <c r="EE36" s="77" t="s">
        <v>158</v>
      </c>
      <c r="EF36" s="14"/>
      <c r="EG36" s="80"/>
      <c r="EH36" s="76" t="s">
        <v>316</v>
      </c>
      <c r="EI36" s="76" t="s">
        <v>317</v>
      </c>
      <c r="EJ36" s="76" t="s">
        <v>317</v>
      </c>
      <c r="EK36" s="76"/>
      <c r="EL36" s="76"/>
      <c r="EM36" s="83"/>
      <c r="EN36" s="76"/>
      <c r="EO36" s="76"/>
      <c r="EP36" s="76"/>
      <c r="EQ36" s="76"/>
      <c r="ER36" s="76"/>
      <c r="ES36" s="76"/>
      <c r="ET36" s="76"/>
      <c r="EU36" s="76"/>
      <c r="EV36" s="76"/>
      <c r="EW36" s="76"/>
      <c r="EX36" s="76"/>
      <c r="EY36" s="76"/>
      <c r="EZ36" s="76"/>
      <c r="FA36" s="76"/>
      <c r="FB36" s="76"/>
      <c r="FC36" s="76"/>
      <c r="FD36" s="76"/>
      <c r="FE36" s="76"/>
      <c r="FF36" s="76"/>
      <c r="FG36" s="76"/>
      <c r="FH36" s="76"/>
      <c r="FI36" s="76"/>
      <c r="FJ36" s="76"/>
      <c r="FK36" s="76"/>
      <c r="FL36" s="76"/>
      <c r="FM36" s="76"/>
      <c r="FN36" s="76"/>
      <c r="FO36" s="76"/>
      <c r="FP36" s="76"/>
      <c r="FQ36" s="76"/>
      <c r="FR36" s="76"/>
      <c r="FS36" s="76"/>
      <c r="FT36" s="76"/>
      <c r="FU36" s="76"/>
      <c r="FV36" s="76"/>
      <c r="FW36" s="76"/>
    </row>
    <row r="37" spans="1:180" s="74" customFormat="1" x14ac:dyDescent="0.35">
      <c r="A37" s="74" t="s">
        <v>72</v>
      </c>
      <c r="B37" s="74" t="s">
        <v>34</v>
      </c>
      <c r="C37" s="74" t="s">
        <v>117</v>
      </c>
      <c r="D37" s="74" t="s">
        <v>111</v>
      </c>
      <c r="E37" s="75" t="s">
        <v>268</v>
      </c>
      <c r="F37" s="68" t="s">
        <v>342</v>
      </c>
      <c r="G37" s="3">
        <v>0.24</v>
      </c>
      <c r="H37" s="70">
        <v>1.2E-2</v>
      </c>
      <c r="I37" s="68" t="s">
        <v>158</v>
      </c>
      <c r="J37" s="52" t="s">
        <v>158</v>
      </c>
      <c r="K37" s="76">
        <v>49.666014326623099</v>
      </c>
      <c r="L37" s="76">
        <v>0.91274652245881505</v>
      </c>
      <c r="M37" s="76">
        <v>19.018908122113601</v>
      </c>
      <c r="N37" s="76">
        <v>3.2733590231811398</v>
      </c>
      <c r="O37" s="76">
        <v>4.4330600362495698</v>
      </c>
      <c r="P37" s="76">
        <v>0.23354968123292</v>
      </c>
      <c r="Q37" s="76">
        <v>3.5875687897808799</v>
      </c>
      <c r="R37" s="76">
        <v>10.5005084874901</v>
      </c>
      <c r="S37" s="76">
        <v>2.8424617157102401</v>
      </c>
      <c r="T37" s="76">
        <v>0.44687580840329499</v>
      </c>
      <c r="U37" s="76">
        <v>8.5886618966645803E-2</v>
      </c>
      <c r="V37" s="77">
        <v>1558.63427033934</v>
      </c>
      <c r="W37" s="77">
        <v>922.59209131064404</v>
      </c>
      <c r="X37" s="78">
        <v>3.9809484531805999</v>
      </c>
      <c r="Y37" s="77">
        <v>575.45354140894096</v>
      </c>
      <c r="Z37" s="79">
        <v>99.287555575696899</v>
      </c>
      <c r="AA37" s="77">
        <v>1192.28098205785</v>
      </c>
      <c r="AB37" s="77">
        <v>989.43133025805798</v>
      </c>
      <c r="AC37" s="77"/>
      <c r="AD37" s="77"/>
      <c r="AE37" s="78">
        <v>-17.2199999999998</v>
      </c>
      <c r="AF37" s="76">
        <v>0.30153307811637597</v>
      </c>
      <c r="AG37" s="77">
        <v>168.7890625</v>
      </c>
      <c r="AH37" s="79">
        <v>6.7316829207301803</v>
      </c>
      <c r="AI37" s="81">
        <v>0.46147145584782001</v>
      </c>
      <c r="AJ37" s="76">
        <v>2.6836044610662101E-2</v>
      </c>
      <c r="AK37" s="76">
        <v>0.12848298873509201</v>
      </c>
      <c r="AL37" s="76">
        <v>0.16675395466283199</v>
      </c>
      <c r="AM37" s="76">
        <v>0.158626748703279</v>
      </c>
      <c r="AN37" s="76">
        <v>5.8143028156114798E-3</v>
      </c>
      <c r="AO37" s="76">
        <v>0.151333151072719</v>
      </c>
      <c r="AP37" s="76">
        <v>0.19925473580299299</v>
      </c>
      <c r="AQ37" s="76">
        <v>9.6220495194931796E-2</v>
      </c>
      <c r="AR37" s="76">
        <v>7.9469215295793604E-3</v>
      </c>
      <c r="AS37" s="76">
        <v>1.10297551256517E-2</v>
      </c>
      <c r="AT37" s="77">
        <v>183.77918037399999</v>
      </c>
      <c r="AU37" s="77">
        <v>5.7811230095712398</v>
      </c>
      <c r="AV37" s="78">
        <v>8.7425035810281104E-2</v>
      </c>
      <c r="AW37" s="77">
        <v>80.163912160718098</v>
      </c>
      <c r="AX37" s="77">
        <v>2.6294887765995201</v>
      </c>
      <c r="AY37" s="77">
        <v>7.1237290642691899</v>
      </c>
      <c r="AZ37" s="77"/>
      <c r="BA37" s="77"/>
      <c r="BB37" s="76">
        <v>0.31032449327877099</v>
      </c>
      <c r="BC37" s="76">
        <v>2.2579911914538402E-3</v>
      </c>
      <c r="BD37" s="77">
        <v>10.136122373067399</v>
      </c>
      <c r="BE37" s="79">
        <v>0.38093277662393699</v>
      </c>
      <c r="BF37" s="78"/>
      <c r="BG37" s="78"/>
      <c r="BH37" s="76"/>
      <c r="BI37" s="76"/>
      <c r="BJ37" s="76"/>
      <c r="BK37" s="76"/>
      <c r="BL37" s="77"/>
      <c r="BM37" s="76"/>
      <c r="BN37" s="76"/>
      <c r="BO37" s="76"/>
      <c r="BP37" s="76"/>
      <c r="BQ37" s="76"/>
      <c r="BR37" s="76"/>
      <c r="BS37" s="76"/>
      <c r="BT37" s="76"/>
      <c r="BU37" s="76"/>
      <c r="BV37" s="76"/>
      <c r="BW37" s="76"/>
      <c r="BX37" s="76"/>
      <c r="BY37" s="76"/>
      <c r="BZ37" s="76"/>
      <c r="CA37" s="76"/>
      <c r="CB37" s="80"/>
      <c r="CC37" s="111">
        <f t="shared" si="0"/>
        <v>3.3613740107339285</v>
      </c>
      <c r="CD37" s="114">
        <v>242.9296875</v>
      </c>
      <c r="CE37" s="79">
        <v>9.4023505876469091</v>
      </c>
      <c r="CF37" s="76">
        <v>47.428519999999999</v>
      </c>
      <c r="CG37" s="76">
        <v>0.74288666699999995</v>
      </c>
      <c r="CH37" s="76">
        <v>15.47953667</v>
      </c>
      <c r="CI37" s="76">
        <v>9.9890333330000001</v>
      </c>
      <c r="CJ37" s="76">
        <v>0.19008666699999999</v>
      </c>
      <c r="CK37" s="76">
        <v>10.3514</v>
      </c>
      <c r="CL37" s="76">
        <v>8.5463900000000006</v>
      </c>
      <c r="CM37" s="76">
        <v>2.3134866669999998</v>
      </c>
      <c r="CN37" s="76">
        <v>0.36371333300000003</v>
      </c>
      <c r="CO37" s="76">
        <v>6.9903332999999998E-2</v>
      </c>
      <c r="CP37" s="77">
        <v>934.43349999999998</v>
      </c>
      <c r="CQ37" s="77">
        <v>664.41333333333296</v>
      </c>
      <c r="CR37" s="77">
        <v>1268.5763134394251</v>
      </c>
      <c r="CS37" s="77">
        <v>750.90000000000009</v>
      </c>
      <c r="CT37" s="76">
        <v>3.2401038569999998</v>
      </c>
      <c r="CU37" s="82">
        <v>468.36306999999999</v>
      </c>
      <c r="CV37" s="76">
        <v>0.44713611399999997</v>
      </c>
      <c r="CW37" s="76">
        <v>2.2000645999999999E-2</v>
      </c>
      <c r="CX37" s="76">
        <v>9.7522846999999996E-2</v>
      </c>
      <c r="CY37" s="76">
        <v>0.117579614</v>
      </c>
      <c r="CZ37" s="76">
        <v>5.0865440000000001E-3</v>
      </c>
      <c r="DA37" s="76">
        <v>9.4924216000000006E-2</v>
      </c>
      <c r="DB37" s="76">
        <v>0.14286948599999999</v>
      </c>
      <c r="DC37" s="76">
        <v>6.7902417000000007E-2</v>
      </c>
      <c r="DD37" s="76">
        <v>6.9752870000000002E-3</v>
      </c>
      <c r="DE37" s="76">
        <v>8.3611859999999996E-3</v>
      </c>
      <c r="DF37" s="77">
        <v>50.085800000000006</v>
      </c>
      <c r="DG37" s="77">
        <v>54.171436145976799</v>
      </c>
      <c r="DH37" s="77">
        <v>123.77928668532674</v>
      </c>
      <c r="DI37" s="77">
        <v>4.3312800000000005</v>
      </c>
      <c r="DJ37" s="76">
        <v>6.7478608999999995E-2</v>
      </c>
      <c r="DK37" s="82">
        <v>60.289700000000003</v>
      </c>
      <c r="DL37" s="76">
        <v>39.603333329999998</v>
      </c>
      <c r="DM37" s="76">
        <v>16.63666667</v>
      </c>
      <c r="DN37" s="76">
        <v>0.163333333</v>
      </c>
      <c r="DO37" s="76">
        <v>44.653333330000002</v>
      </c>
      <c r="DP37" s="76">
        <v>0.25</v>
      </c>
      <c r="DQ37" s="79">
        <v>82.712015530000002</v>
      </c>
      <c r="DR37" s="76">
        <v>5.6862406999999997E-2</v>
      </c>
      <c r="DS37" s="76">
        <v>0.10214369</v>
      </c>
      <c r="DT37" s="76">
        <v>5.7735030000000001E-3</v>
      </c>
      <c r="DU37" s="76">
        <v>0.105987421</v>
      </c>
      <c r="DV37" s="76">
        <v>0.01</v>
      </c>
      <c r="DW37" s="80">
        <v>0.113904465</v>
      </c>
      <c r="DX37" s="76" t="s">
        <v>300</v>
      </c>
      <c r="DY37" s="76" t="s">
        <v>293</v>
      </c>
      <c r="DZ37" s="76" t="s">
        <v>301</v>
      </c>
      <c r="EA37" s="76" t="s">
        <v>295</v>
      </c>
      <c r="EB37" s="77">
        <v>113</v>
      </c>
      <c r="EC37" s="77">
        <v>98</v>
      </c>
      <c r="ED37" s="76" t="s">
        <v>158</v>
      </c>
      <c r="EE37" s="77" t="s">
        <v>158</v>
      </c>
      <c r="EF37" s="14"/>
      <c r="EG37" s="80"/>
      <c r="EH37" s="76" t="s">
        <v>316</v>
      </c>
      <c r="EI37" s="76" t="s">
        <v>317</v>
      </c>
      <c r="EJ37" s="76" t="s">
        <v>317</v>
      </c>
      <c r="EK37" s="76"/>
      <c r="EL37" s="76"/>
      <c r="EM37" s="83"/>
      <c r="EN37" s="76"/>
      <c r="EO37" s="76"/>
      <c r="EP37" s="76"/>
      <c r="EQ37" s="76"/>
      <c r="ER37" s="76"/>
      <c r="ES37" s="76"/>
      <c r="ET37" s="76"/>
      <c r="EU37" s="76"/>
      <c r="EV37" s="76"/>
      <c r="EW37" s="76"/>
      <c r="EX37" s="76"/>
      <c r="EY37" s="76"/>
      <c r="EZ37" s="76"/>
      <c r="FA37" s="76"/>
      <c r="FB37" s="76"/>
      <c r="FC37" s="76"/>
      <c r="FD37" s="76"/>
      <c r="FE37" s="76"/>
      <c r="FF37" s="76"/>
      <c r="FG37" s="76"/>
      <c r="FH37" s="76"/>
      <c r="FI37" s="76"/>
      <c r="FJ37" s="76"/>
      <c r="FK37" s="76"/>
      <c r="FL37" s="76"/>
      <c r="FM37" s="76"/>
      <c r="FN37" s="76"/>
      <c r="FO37" s="76"/>
      <c r="FP37" s="76"/>
      <c r="FQ37" s="76"/>
      <c r="FR37" s="76"/>
      <c r="FS37" s="76"/>
      <c r="FT37" s="76"/>
      <c r="FU37" s="76"/>
      <c r="FV37" s="76"/>
      <c r="FW37" s="76"/>
    </row>
    <row r="38" spans="1:180" s="74" customFormat="1" ht="14.5" customHeight="1" x14ac:dyDescent="0.35">
      <c r="A38" s="74" t="s">
        <v>73</v>
      </c>
      <c r="B38" s="74" t="s">
        <v>34</v>
      </c>
      <c r="C38" s="74" t="s">
        <v>117</v>
      </c>
      <c r="D38" s="74" t="s">
        <v>111</v>
      </c>
      <c r="E38" s="75" t="s">
        <v>268</v>
      </c>
      <c r="F38" s="68" t="s">
        <v>342</v>
      </c>
      <c r="G38" s="3">
        <v>0.24</v>
      </c>
      <c r="H38" s="70">
        <v>1.2E-2</v>
      </c>
      <c r="I38" s="68" t="s">
        <v>158</v>
      </c>
      <c r="J38" s="52" t="s">
        <v>158</v>
      </c>
      <c r="K38" s="76">
        <v>53.011495378277502</v>
      </c>
      <c r="L38" s="76">
        <v>1.1842541728942799</v>
      </c>
      <c r="M38" s="76">
        <v>17.139559308408799</v>
      </c>
      <c r="N38" s="76">
        <v>2.99534472262643</v>
      </c>
      <c r="O38" s="76">
        <v>4.9551300289720004</v>
      </c>
      <c r="P38" s="76">
        <v>0.21541400407613401</v>
      </c>
      <c r="Q38" s="76">
        <v>4.1495392814468897</v>
      </c>
      <c r="R38" s="76">
        <v>9.6153770379323706</v>
      </c>
      <c r="S38" s="76">
        <v>2.8899636048466499</v>
      </c>
      <c r="T38" s="76">
        <v>0.51672056614217299</v>
      </c>
      <c r="U38" s="76">
        <v>0.158423405910361</v>
      </c>
      <c r="V38" s="77">
        <v>991.97100180340396</v>
      </c>
      <c r="W38" s="77">
        <v>544.92539326702797</v>
      </c>
      <c r="X38" s="78">
        <v>2.9827929236662998</v>
      </c>
      <c r="Y38" s="77">
        <v>714.66938603550602</v>
      </c>
      <c r="Z38" s="79">
        <v>100.03917101331</v>
      </c>
      <c r="AA38" s="77">
        <v>1180.6921431472699</v>
      </c>
      <c r="AB38" s="77">
        <v>1031.35558251628</v>
      </c>
      <c r="AC38" s="77"/>
      <c r="AD38" s="77"/>
      <c r="AE38" s="78">
        <v>-13.0599999999997</v>
      </c>
      <c r="AF38" s="76">
        <v>0.30812825893779999</v>
      </c>
      <c r="AG38" s="77">
        <v>195.5078125</v>
      </c>
      <c r="AH38" s="79">
        <v>7.7119279819954896</v>
      </c>
      <c r="AI38" s="81">
        <v>0.13630810427929599</v>
      </c>
      <c r="AJ38" s="76">
        <v>2.5640551259128602E-2</v>
      </c>
      <c r="AK38" s="76">
        <v>0.16460642995757899</v>
      </c>
      <c r="AL38" s="76">
        <v>0.148678610778226</v>
      </c>
      <c r="AM38" s="76">
        <v>0.148561807019086</v>
      </c>
      <c r="AN38" s="76">
        <v>6.6567057460188298E-3</v>
      </c>
      <c r="AO38" s="76">
        <v>0.14390251400269999</v>
      </c>
      <c r="AP38" s="76">
        <v>0.16944802182037699</v>
      </c>
      <c r="AQ38" s="76">
        <v>0.18763821583031301</v>
      </c>
      <c r="AR38" s="76">
        <v>1.8583461778681299E-2</v>
      </c>
      <c r="AS38" s="76">
        <v>1.7169310487349099E-2</v>
      </c>
      <c r="AT38" s="77">
        <v>99.048070222997893</v>
      </c>
      <c r="AU38" s="77">
        <v>14.370144931052501</v>
      </c>
      <c r="AV38" s="78">
        <v>6.7875955431185603E-2</v>
      </c>
      <c r="AW38" s="77">
        <v>61.542148043179701</v>
      </c>
      <c r="AX38" s="77">
        <v>4.9099386007899097</v>
      </c>
      <c r="AY38" s="77">
        <v>6.0697420217811002</v>
      </c>
      <c r="AZ38" s="77"/>
      <c r="BA38" s="77"/>
      <c r="BB38" s="76">
        <v>0.57887135443140003</v>
      </c>
      <c r="BC38" s="76">
        <v>3.0962308992383198E-3</v>
      </c>
      <c r="BD38" s="77">
        <v>10.5960126394555</v>
      </c>
      <c r="BE38" s="79">
        <v>0.37815420695030799</v>
      </c>
      <c r="BF38" s="78"/>
      <c r="BG38" s="78"/>
      <c r="BH38" s="76"/>
      <c r="BI38" s="76"/>
      <c r="BJ38" s="76"/>
      <c r="BK38" s="76"/>
      <c r="BL38" s="77"/>
      <c r="BM38" s="76"/>
      <c r="BN38" s="76"/>
      <c r="BO38" s="76"/>
      <c r="BP38" s="76"/>
      <c r="BQ38" s="76"/>
      <c r="BR38" s="76"/>
      <c r="BS38" s="76"/>
      <c r="BT38" s="76"/>
      <c r="BU38" s="76"/>
      <c r="BV38" s="76"/>
      <c r="BW38" s="76"/>
      <c r="BX38" s="76"/>
      <c r="BY38" s="76"/>
      <c r="BZ38" s="76"/>
      <c r="CA38" s="76"/>
      <c r="CB38" s="80"/>
      <c r="CC38" s="111">
        <f t="shared" si="0"/>
        <v>3.8709901702284553</v>
      </c>
      <c r="CD38" s="114">
        <v>301.1328125</v>
      </c>
      <c r="CE38" s="79">
        <v>11.4728682170542</v>
      </c>
      <c r="CF38" s="76">
        <v>50.906025</v>
      </c>
      <c r="CG38" s="76">
        <v>1.01925</v>
      </c>
      <c r="CH38" s="76">
        <v>14.751474999999999</v>
      </c>
      <c r="CI38" s="76">
        <v>9.6658500000000007</v>
      </c>
      <c r="CJ38" s="76">
        <v>0.18540000000000001</v>
      </c>
      <c r="CK38" s="76">
        <v>9.1166</v>
      </c>
      <c r="CL38" s="76">
        <v>8.2756500000000006</v>
      </c>
      <c r="CM38" s="76">
        <v>2.4872999999999998</v>
      </c>
      <c r="CN38" s="76">
        <v>0.44472499999999998</v>
      </c>
      <c r="CO38" s="76">
        <v>0.13635</v>
      </c>
      <c r="CP38" s="77">
        <v>628.87824999999998</v>
      </c>
      <c r="CQ38" s="77">
        <v>664.41333333333296</v>
      </c>
      <c r="CR38" s="77">
        <v>853.75797420280537</v>
      </c>
      <c r="CS38" s="77">
        <v>469</v>
      </c>
      <c r="CT38" s="76">
        <v>2.5671952500000002</v>
      </c>
      <c r="CU38" s="82">
        <v>615.09326999999996</v>
      </c>
      <c r="CV38" s="76">
        <v>0.109095046</v>
      </c>
      <c r="CW38" s="76">
        <v>2.1660794000000001E-2</v>
      </c>
      <c r="CX38" s="76">
        <v>0.123544847</v>
      </c>
      <c r="CY38" s="76">
        <v>9.1333399999999995E-2</v>
      </c>
      <c r="CZ38" s="76">
        <v>4.4877609999999998E-3</v>
      </c>
      <c r="DA38" s="76">
        <v>0.22043268099999999</v>
      </c>
      <c r="DB38" s="76">
        <v>0.12979194899999999</v>
      </c>
      <c r="DC38" s="76">
        <v>0.17873583900000001</v>
      </c>
      <c r="DD38" s="76">
        <v>1.3644382E-2</v>
      </c>
      <c r="DE38" s="76">
        <v>1.5863059999999998E-2</v>
      </c>
      <c r="DF38" s="77">
        <v>43.643099999999997</v>
      </c>
      <c r="DG38" s="77">
        <v>54.171436145976799</v>
      </c>
      <c r="DH38" s="77">
        <v>91.41079018189366</v>
      </c>
      <c r="DI38" s="77">
        <v>14.98888</v>
      </c>
      <c r="DJ38" s="76">
        <v>5.6776044999999997E-2</v>
      </c>
      <c r="DK38" s="82">
        <v>44.319740000000003</v>
      </c>
      <c r="DL38" s="76">
        <v>39.904400000000003</v>
      </c>
      <c r="DM38" s="76">
        <v>16.337199999999999</v>
      </c>
      <c r="DN38" s="76">
        <v>0.18609999999999999</v>
      </c>
      <c r="DO38" s="76">
        <v>44.432033330000003</v>
      </c>
      <c r="DP38" s="76">
        <v>0.25819999999999999</v>
      </c>
      <c r="DQ38" s="79">
        <v>82.900128249999995</v>
      </c>
      <c r="DR38" s="76">
        <v>4.1207280999999998E-2</v>
      </c>
      <c r="DS38" s="76">
        <v>0.14770944499999999</v>
      </c>
      <c r="DT38" s="76">
        <v>8.8425110000000008E-3</v>
      </c>
      <c r="DU38" s="76">
        <v>5.5013119999999999E-2</v>
      </c>
      <c r="DV38" s="76">
        <v>7.0738959999999997E-3</v>
      </c>
      <c r="DW38" s="80">
        <v>0.111513369</v>
      </c>
      <c r="DX38" s="84" t="s">
        <v>292</v>
      </c>
      <c r="DY38" s="76" t="s">
        <v>293</v>
      </c>
      <c r="DZ38" s="76" t="s">
        <v>294</v>
      </c>
      <c r="EA38" s="76" t="s">
        <v>295</v>
      </c>
      <c r="EB38" s="77">
        <v>106</v>
      </c>
      <c r="EC38" s="77">
        <v>93</v>
      </c>
      <c r="ED38" s="76" t="s">
        <v>158</v>
      </c>
      <c r="EE38" s="77" t="s">
        <v>158</v>
      </c>
      <c r="EF38" s="14"/>
      <c r="EG38" s="80"/>
      <c r="EH38" s="76" t="s">
        <v>319</v>
      </c>
      <c r="EI38" s="76" t="s">
        <v>317</v>
      </c>
      <c r="EJ38" s="76" t="s">
        <v>317</v>
      </c>
      <c r="EK38" s="76"/>
      <c r="EL38" s="76"/>
      <c r="EM38" s="83"/>
      <c r="EN38" s="76"/>
      <c r="EO38" s="76"/>
      <c r="EP38" s="76"/>
      <c r="EQ38" s="76"/>
      <c r="ER38" s="76"/>
      <c r="ES38" s="76"/>
      <c r="ET38" s="76"/>
      <c r="EU38" s="76"/>
      <c r="EV38" s="76"/>
      <c r="EW38" s="76"/>
      <c r="EX38" s="76"/>
      <c r="EY38" s="76"/>
      <c r="EZ38" s="76"/>
      <c r="FA38" s="76"/>
      <c r="FB38" s="76"/>
      <c r="FC38" s="76"/>
      <c r="FD38" s="76"/>
      <c r="FE38" s="76"/>
      <c r="FF38" s="76"/>
      <c r="FG38" s="76"/>
      <c r="FH38" s="76"/>
      <c r="FI38" s="76"/>
      <c r="FJ38" s="76"/>
      <c r="FK38" s="76"/>
      <c r="FL38" s="76"/>
      <c r="FM38" s="76"/>
      <c r="FN38" s="76"/>
      <c r="FO38" s="76"/>
      <c r="FP38" s="76"/>
      <c r="FQ38" s="76"/>
      <c r="FR38" s="76"/>
      <c r="FS38" s="76"/>
      <c r="FT38" s="76"/>
      <c r="FU38" s="76"/>
      <c r="FV38" s="76"/>
      <c r="FW38" s="76"/>
    </row>
    <row r="39" spans="1:180" s="74" customFormat="1" ht="14.5" customHeight="1" x14ac:dyDescent="0.35">
      <c r="A39" s="74" t="s">
        <v>74</v>
      </c>
      <c r="B39" s="74" t="s">
        <v>34</v>
      </c>
      <c r="C39" s="74" t="s">
        <v>117</v>
      </c>
      <c r="D39" s="74" t="s">
        <v>111</v>
      </c>
      <c r="E39" s="75" t="s">
        <v>268</v>
      </c>
      <c r="F39" s="68" t="s">
        <v>342</v>
      </c>
      <c r="G39" s="3">
        <v>0.24</v>
      </c>
      <c r="H39" s="70">
        <v>1.2E-2</v>
      </c>
      <c r="I39" s="68" t="s">
        <v>158</v>
      </c>
      <c r="J39" s="52" t="s">
        <v>158</v>
      </c>
      <c r="K39" s="76">
        <v>49.108333402821103</v>
      </c>
      <c r="L39" s="76">
        <v>0.65630010618510404</v>
      </c>
      <c r="M39" s="76">
        <v>19.220857165349599</v>
      </c>
      <c r="N39" s="76">
        <v>3.3258224876071099</v>
      </c>
      <c r="O39" s="76">
        <v>4.5434655257960399</v>
      </c>
      <c r="P39" s="76">
        <v>0.22545256288472901</v>
      </c>
      <c r="Q39" s="76">
        <v>3.9350553016017602</v>
      </c>
      <c r="R39" s="76">
        <v>11.4581068110549</v>
      </c>
      <c r="S39" s="76">
        <v>2.36643349168587</v>
      </c>
      <c r="T39" s="76">
        <v>0.27658943178835199</v>
      </c>
      <c r="U39" s="76">
        <v>5.6824282049725401E-2</v>
      </c>
      <c r="V39" s="77">
        <v>1189.59404620076</v>
      </c>
      <c r="W39" s="77">
        <v>611.19962247957005</v>
      </c>
      <c r="X39" s="78">
        <v>5.0561099441445299</v>
      </c>
      <c r="Y39" s="77">
        <v>1564.1337536838</v>
      </c>
      <c r="Z39" s="79">
        <v>100.565843255205</v>
      </c>
      <c r="AA39" s="77">
        <v>1199.07563943528</v>
      </c>
      <c r="AB39" s="77">
        <v>989.85532708483299</v>
      </c>
      <c r="AC39" s="77"/>
      <c r="AD39" s="77"/>
      <c r="AE39" s="78">
        <v>-18.680000000000099</v>
      </c>
      <c r="AF39" s="76">
        <v>0.31316820693878999</v>
      </c>
      <c r="AG39" s="77">
        <v>303.28125</v>
      </c>
      <c r="AH39" s="79">
        <v>11.5528882220555</v>
      </c>
      <c r="AI39" s="81">
        <v>0.16781542309776101</v>
      </c>
      <c r="AJ39" s="76">
        <v>2.30657346384209E-2</v>
      </c>
      <c r="AK39" s="76">
        <v>8.6607264500989295E-2</v>
      </c>
      <c r="AL39" s="76">
        <v>0.17603922980857201</v>
      </c>
      <c r="AM39" s="76">
        <v>0.16578125886866599</v>
      </c>
      <c r="AN39" s="76">
        <v>9.9493101764696994E-3</v>
      </c>
      <c r="AO39" s="76">
        <v>0.16073939147942701</v>
      </c>
      <c r="AP39" s="76">
        <v>0.13790130677672499</v>
      </c>
      <c r="AQ39" s="76">
        <v>0.13205885924202401</v>
      </c>
      <c r="AR39" s="76">
        <v>1.6593704519655701E-2</v>
      </c>
      <c r="AS39" s="76">
        <v>5.7119144810654204E-3</v>
      </c>
      <c r="AT39" s="77">
        <v>86.494865107716393</v>
      </c>
      <c r="AU39" s="77">
        <v>47.071211774164503</v>
      </c>
      <c r="AV39" s="78">
        <v>4.9151101377298598E-2</v>
      </c>
      <c r="AW39" s="77">
        <v>119.384197115882</v>
      </c>
      <c r="AX39" s="77">
        <v>1.4758154914694599</v>
      </c>
      <c r="AY39" s="77">
        <v>7.0330002136337004</v>
      </c>
      <c r="AZ39" s="77"/>
      <c r="BA39" s="77"/>
      <c r="BB39" s="76">
        <v>0.31572991795400501</v>
      </c>
      <c r="BC39" s="76">
        <v>2.3160725240850498E-3</v>
      </c>
      <c r="BD39" s="77">
        <v>10.2645429305137</v>
      </c>
      <c r="BE39" s="79">
        <v>0.36524051824854498</v>
      </c>
      <c r="BF39" s="78"/>
      <c r="BG39" s="78"/>
      <c r="BH39" s="76"/>
      <c r="BI39" s="76"/>
      <c r="BJ39" s="76"/>
      <c r="BK39" s="76"/>
      <c r="BL39" s="77"/>
      <c r="BM39" s="76"/>
      <c r="BN39" s="76"/>
      <c r="BO39" s="76"/>
      <c r="BP39" s="76"/>
      <c r="BQ39" s="76"/>
      <c r="BR39" s="76"/>
      <c r="BS39" s="76"/>
      <c r="BT39" s="76"/>
      <c r="BU39" s="76"/>
      <c r="BV39" s="76"/>
      <c r="BW39" s="76"/>
      <c r="BX39" s="76"/>
      <c r="BY39" s="76"/>
      <c r="BZ39" s="76"/>
      <c r="CA39" s="76"/>
      <c r="CB39" s="80"/>
      <c r="CC39" s="111">
        <f t="shared" si="0"/>
        <v>3.4892934011077443</v>
      </c>
      <c r="CD39" s="114">
        <v>428.515625</v>
      </c>
      <c r="CE39" s="79">
        <v>15.8639659914978</v>
      </c>
      <c r="CF39" s="76">
        <v>47.01238</v>
      </c>
      <c r="CG39" s="76">
        <v>0.52658666700000001</v>
      </c>
      <c r="CH39" s="76">
        <v>15.42198</v>
      </c>
      <c r="CI39" s="76">
        <v>10.00515667</v>
      </c>
      <c r="CJ39" s="76">
        <v>0.18089333299999999</v>
      </c>
      <c r="CK39" s="76">
        <v>11.398566669999999</v>
      </c>
      <c r="CL39" s="76">
        <v>9.1934866670000002</v>
      </c>
      <c r="CM39" s="76">
        <v>1.898723333</v>
      </c>
      <c r="CN39" s="76">
        <v>0.221923333</v>
      </c>
      <c r="CO39" s="76">
        <v>4.5593333E-2</v>
      </c>
      <c r="CP39" s="77">
        <v>703.06903</v>
      </c>
      <c r="CQ39" s="77">
        <v>664.41333333333296</v>
      </c>
      <c r="CR39" s="77">
        <v>954.47853503842975</v>
      </c>
      <c r="CS39" s="77">
        <v>490.4</v>
      </c>
      <c r="CT39" s="76">
        <v>4.0568027620000002</v>
      </c>
      <c r="CU39" s="82">
        <v>1254.9929099999999</v>
      </c>
      <c r="CV39" s="76">
        <v>0.15134323499999999</v>
      </c>
      <c r="CW39" s="76">
        <v>2.0633037E-2</v>
      </c>
      <c r="CX39" s="76">
        <v>1.1781082E-2</v>
      </c>
      <c r="CY39" s="76">
        <v>6.9813052E-2</v>
      </c>
      <c r="CZ39" s="76">
        <v>8.2937099999999993E-3</v>
      </c>
      <c r="DA39" s="76">
        <v>6.6632810000000001E-2</v>
      </c>
      <c r="DB39" s="76">
        <v>0.116865068</v>
      </c>
      <c r="DC39" s="76">
        <v>9.3130060000000001E-2</v>
      </c>
      <c r="DD39" s="76">
        <v>1.6675084E-2</v>
      </c>
      <c r="DE39" s="76">
        <v>5.203521E-3</v>
      </c>
      <c r="DF39" s="77">
        <v>20.67746</v>
      </c>
      <c r="DG39" s="77">
        <v>54.171436145976799</v>
      </c>
      <c r="DH39" s="77">
        <v>82.729405260183469</v>
      </c>
      <c r="DI39" s="77">
        <v>39.1</v>
      </c>
      <c r="DJ39" s="76">
        <v>4.3761704999999998E-2</v>
      </c>
      <c r="DK39" s="82">
        <v>78.317419999999998</v>
      </c>
      <c r="DL39" s="76">
        <v>39.866666670000001</v>
      </c>
      <c r="DM39" s="76">
        <v>16.176666669999999</v>
      </c>
      <c r="DN39" s="76">
        <v>0.163333333</v>
      </c>
      <c r="DO39" s="76">
        <v>44.776666669999997</v>
      </c>
      <c r="DP39" s="76">
        <v>0.24666666700000001</v>
      </c>
      <c r="DQ39" s="79">
        <v>83.148038130000003</v>
      </c>
      <c r="DR39" s="76">
        <v>7.6376262E-2</v>
      </c>
      <c r="DS39" s="76">
        <v>0.140118997</v>
      </c>
      <c r="DT39" s="76">
        <v>1.5275252E-2</v>
      </c>
      <c r="DU39" s="76">
        <v>8.3864970999999996E-2</v>
      </c>
      <c r="DV39" s="76">
        <v>2.3094011000000001E-2</v>
      </c>
      <c r="DW39" s="80">
        <v>0.14010971999999999</v>
      </c>
      <c r="DX39" s="84" t="s">
        <v>292</v>
      </c>
      <c r="DY39" s="76" t="s">
        <v>293</v>
      </c>
      <c r="DZ39" s="76" t="s">
        <v>297</v>
      </c>
      <c r="EA39" s="76" t="s">
        <v>295</v>
      </c>
      <c r="EB39" s="77">
        <v>119</v>
      </c>
      <c r="EC39" s="77">
        <v>117</v>
      </c>
      <c r="ED39" s="76" t="s">
        <v>158</v>
      </c>
      <c r="EE39" s="77" t="s">
        <v>298</v>
      </c>
      <c r="EF39" s="14"/>
      <c r="EG39" s="80"/>
      <c r="EH39" s="76" t="s">
        <v>322</v>
      </c>
      <c r="EI39" s="76" t="s">
        <v>317</v>
      </c>
      <c r="EJ39" s="76" t="s">
        <v>323</v>
      </c>
      <c r="EK39" s="76"/>
      <c r="EL39" s="76"/>
      <c r="EM39" s="83"/>
      <c r="EN39" s="76"/>
      <c r="EO39" s="76"/>
      <c r="EP39" s="76"/>
      <c r="EQ39" s="76"/>
      <c r="ER39" s="76"/>
      <c r="ES39" s="76"/>
      <c r="ET39" s="76"/>
      <c r="EU39" s="76"/>
      <c r="EV39" s="76"/>
      <c r="EW39" s="76"/>
      <c r="EX39" s="76"/>
      <c r="EY39" s="76"/>
      <c r="EZ39" s="76"/>
      <c r="FA39" s="76"/>
      <c r="FB39" s="76"/>
      <c r="FC39" s="76"/>
      <c r="FD39" s="76"/>
      <c r="FE39" s="76"/>
      <c r="FF39" s="76"/>
      <c r="FG39" s="76"/>
      <c r="FH39" s="76"/>
      <c r="FI39" s="76"/>
      <c r="FJ39" s="76"/>
      <c r="FK39" s="76"/>
      <c r="FL39" s="76"/>
      <c r="FM39" s="76"/>
      <c r="FN39" s="76"/>
      <c r="FO39" s="76"/>
      <c r="FP39" s="76"/>
      <c r="FQ39" s="76"/>
      <c r="FR39" s="76"/>
      <c r="FS39" s="76"/>
      <c r="FT39" s="76"/>
      <c r="FU39" s="76"/>
      <c r="FV39" s="76"/>
      <c r="FW39" s="76"/>
    </row>
    <row r="40" spans="1:180" s="74" customFormat="1" ht="14.5" customHeight="1" x14ac:dyDescent="0.35">
      <c r="A40" s="74" t="s">
        <v>75</v>
      </c>
      <c r="B40" s="74" t="s">
        <v>34</v>
      </c>
      <c r="C40" s="74" t="s">
        <v>117</v>
      </c>
      <c r="D40" s="74" t="s">
        <v>111</v>
      </c>
      <c r="E40" s="75" t="s">
        <v>268</v>
      </c>
      <c r="F40" s="68" t="s">
        <v>342</v>
      </c>
      <c r="G40" s="3">
        <v>0.24</v>
      </c>
      <c r="H40" s="70">
        <v>1.2E-2</v>
      </c>
      <c r="I40" s="68" t="s">
        <v>158</v>
      </c>
      <c r="J40" s="52" t="s">
        <v>158</v>
      </c>
      <c r="K40" s="76">
        <v>51.6147655689701</v>
      </c>
      <c r="L40" s="76">
        <v>0.84096669673860902</v>
      </c>
      <c r="M40" s="76">
        <v>18.316922813702799</v>
      </c>
      <c r="N40" s="76">
        <v>3.13651291020002</v>
      </c>
      <c r="O40" s="76">
        <v>4.6868590739134204</v>
      </c>
      <c r="P40" s="76">
        <v>0.22415163347980699</v>
      </c>
      <c r="Q40" s="76">
        <v>3.7618460961021301</v>
      </c>
      <c r="R40" s="76">
        <v>9.9783077982239394</v>
      </c>
      <c r="S40" s="76">
        <v>2.9911219381963599</v>
      </c>
      <c r="T40" s="76">
        <v>0.45644494939803099</v>
      </c>
      <c r="U40" s="76">
        <v>7.6189323482749094E-2</v>
      </c>
      <c r="V40" s="77">
        <v>934.12106119004898</v>
      </c>
      <c r="W40" s="77">
        <v>613.17984711471195</v>
      </c>
      <c r="X40" s="78">
        <v>3.0355902165919599</v>
      </c>
      <c r="Y40" s="77">
        <v>446.394748440858</v>
      </c>
      <c r="Z40" s="79">
        <v>99.319048584674505</v>
      </c>
      <c r="AA40" s="77">
        <v>1195.42202050271</v>
      </c>
      <c r="AB40" s="77">
        <v>1011.38951294739</v>
      </c>
      <c r="AC40" s="77"/>
      <c r="AD40" s="77"/>
      <c r="AE40" s="78">
        <v>-15.6499999999997</v>
      </c>
      <c r="AF40" s="76">
        <v>0.30193049536323802</v>
      </c>
      <c r="AG40" s="77">
        <v>143.4765625</v>
      </c>
      <c r="AH40" s="79">
        <v>5.7614403600900204</v>
      </c>
      <c r="AI40" s="81">
        <v>0.21856065386978399</v>
      </c>
      <c r="AJ40" s="76">
        <v>3.6530475437891098E-2</v>
      </c>
      <c r="AK40" s="76">
        <v>0.15368275417250599</v>
      </c>
      <c r="AL40" s="76">
        <v>0.18597372956958599</v>
      </c>
      <c r="AM40" s="76">
        <v>0.162370063859516</v>
      </c>
      <c r="AN40" s="76">
        <v>1.3865806876403101E-2</v>
      </c>
      <c r="AO40" s="76">
        <v>0.14960146797662899</v>
      </c>
      <c r="AP40" s="76">
        <v>0.18966625426813899</v>
      </c>
      <c r="AQ40" s="76">
        <v>8.6825208152360694E-2</v>
      </c>
      <c r="AR40" s="76">
        <v>1.09497538666534E-2</v>
      </c>
      <c r="AS40" s="76">
        <v>7.6760762552477496E-3</v>
      </c>
      <c r="AT40" s="77">
        <v>67.210413833396501</v>
      </c>
      <c r="AU40" s="77">
        <v>21.166876032119301</v>
      </c>
      <c r="AV40" s="78">
        <v>4.1161441727156502E-2</v>
      </c>
      <c r="AW40" s="77">
        <v>25.1439902953162</v>
      </c>
      <c r="AX40" s="77">
        <v>3.4874786753400802</v>
      </c>
      <c r="AY40" s="77">
        <v>6.9181538147554198</v>
      </c>
      <c r="AZ40" s="77"/>
      <c r="BA40" s="77"/>
      <c r="BB40" s="76">
        <v>0.48942281707901902</v>
      </c>
      <c r="BC40" s="76">
        <v>1.79186149356444E-3</v>
      </c>
      <c r="BD40" s="77">
        <v>4.5252051626627896</v>
      </c>
      <c r="BE40" s="79">
        <v>0.17411834343417601</v>
      </c>
      <c r="BF40" s="78"/>
      <c r="BG40" s="78"/>
      <c r="BH40" s="76"/>
      <c r="BI40" s="76"/>
      <c r="BJ40" s="76"/>
      <c r="BK40" s="76"/>
      <c r="BL40" s="77"/>
      <c r="BM40" s="76"/>
      <c r="BN40" s="76"/>
      <c r="BO40" s="76"/>
      <c r="BP40" s="76"/>
      <c r="BQ40" s="76"/>
      <c r="BR40" s="76"/>
      <c r="BS40" s="76"/>
      <c r="BT40" s="76"/>
      <c r="BU40" s="76"/>
      <c r="BV40" s="76"/>
      <c r="BW40" s="76"/>
      <c r="BX40" s="76"/>
      <c r="BY40" s="76"/>
      <c r="BZ40" s="76"/>
      <c r="CA40" s="76"/>
      <c r="CB40" s="80"/>
      <c r="CC40" s="111">
        <f t="shared" si="0"/>
        <v>3.8502727250215729</v>
      </c>
      <c r="CD40" s="114">
        <v>249.375</v>
      </c>
      <c r="CE40" s="79">
        <v>9.6324081020255008</v>
      </c>
      <c r="CF40" s="76">
        <v>49.298749999999998</v>
      </c>
      <c r="CG40" s="76">
        <v>0.69979999999999998</v>
      </c>
      <c r="CH40" s="76">
        <v>15.2422</v>
      </c>
      <c r="CI40" s="76">
        <v>9.7858750000000008</v>
      </c>
      <c r="CJ40" s="76">
        <v>0.186525</v>
      </c>
      <c r="CK40" s="76">
        <v>9.8835250000000006</v>
      </c>
      <c r="CL40" s="76">
        <v>8.3033249999999992</v>
      </c>
      <c r="CM40" s="76">
        <v>2.4890249999999998</v>
      </c>
      <c r="CN40" s="76">
        <v>0.37982500000000002</v>
      </c>
      <c r="CO40" s="76">
        <v>6.3399999999999998E-2</v>
      </c>
      <c r="CP40" s="77">
        <v>572.572</v>
      </c>
      <c r="CQ40" s="77">
        <v>664.41333333333296</v>
      </c>
      <c r="CR40" s="77">
        <v>777.31724829925145</v>
      </c>
      <c r="CS40" s="77">
        <v>510.25</v>
      </c>
      <c r="CT40" s="76">
        <v>2.5260287259999998</v>
      </c>
      <c r="CU40" s="82">
        <v>371.46185000000003</v>
      </c>
      <c r="CV40" s="76">
        <v>0.17644773499999999</v>
      </c>
      <c r="CW40" s="76">
        <v>3.6245459000000001E-2</v>
      </c>
      <c r="CX40" s="76">
        <v>8.4571587000000004E-2</v>
      </c>
      <c r="CY40" s="76">
        <v>0.14044257099999999</v>
      </c>
      <c r="CZ40" s="76">
        <v>1.2589777999999999E-2</v>
      </c>
      <c r="DA40" s="76">
        <v>0.21870694800000001</v>
      </c>
      <c r="DB40" s="76">
        <v>0.16616199700000001</v>
      </c>
      <c r="DC40" s="76">
        <v>7.4883570999999996E-2</v>
      </c>
      <c r="DD40" s="76">
        <v>9.4468250000000007E-3</v>
      </c>
      <c r="DE40" s="76">
        <v>6.6488090000000003E-3</v>
      </c>
      <c r="DF40" s="77">
        <v>15.38308</v>
      </c>
      <c r="DG40" s="77">
        <v>54.171436145976799</v>
      </c>
      <c r="DH40" s="77">
        <v>66.728974075151939</v>
      </c>
      <c r="DI40" s="77">
        <v>20.336749999999999</v>
      </c>
      <c r="DJ40" s="76">
        <v>3.1694596999999998E-2</v>
      </c>
      <c r="DK40" s="82">
        <v>24.493639999999999</v>
      </c>
      <c r="DL40" s="76">
        <v>39.755400000000002</v>
      </c>
      <c r="DM40" s="76">
        <v>16.6873</v>
      </c>
      <c r="DN40" s="76">
        <v>0.16673333300000001</v>
      </c>
      <c r="DO40" s="76">
        <v>44.387266670000002</v>
      </c>
      <c r="DP40" s="76">
        <v>0.268366667</v>
      </c>
      <c r="DQ40" s="79">
        <v>82.582860719999999</v>
      </c>
      <c r="DR40" s="76">
        <v>8.6218095999999994E-2</v>
      </c>
      <c r="DS40" s="76">
        <v>0.12461705300000001</v>
      </c>
      <c r="DT40" s="76">
        <v>1.5695010000000001E-3</v>
      </c>
      <c r="DU40" s="76">
        <v>2.4613072E-2</v>
      </c>
      <c r="DV40" s="76">
        <v>8.5885579999999996E-3</v>
      </c>
      <c r="DW40" s="80">
        <v>0.10781587500000001</v>
      </c>
      <c r="DX40" s="84" t="s">
        <v>292</v>
      </c>
      <c r="DY40" s="76" t="s">
        <v>293</v>
      </c>
      <c r="DZ40" s="76" t="s">
        <v>294</v>
      </c>
      <c r="EA40" s="76" t="s">
        <v>295</v>
      </c>
      <c r="EB40" s="77">
        <v>105</v>
      </c>
      <c r="EC40" s="77">
        <v>88</v>
      </c>
      <c r="ED40" s="76" t="s">
        <v>158</v>
      </c>
      <c r="EE40" s="77" t="s">
        <v>158</v>
      </c>
      <c r="EF40" s="14"/>
      <c r="EG40" s="80"/>
      <c r="EH40" s="76" t="s">
        <v>316</v>
      </c>
      <c r="EI40" s="76" t="s">
        <v>317</v>
      </c>
      <c r="EJ40" s="76" t="s">
        <v>317</v>
      </c>
      <c r="EK40" s="76"/>
      <c r="EL40" s="76"/>
      <c r="EM40" s="83"/>
      <c r="EN40" s="76"/>
      <c r="EO40" s="76"/>
      <c r="EP40" s="76"/>
      <c r="EQ40" s="76"/>
      <c r="ER40" s="76"/>
      <c r="ES40" s="76"/>
      <c r="ET40" s="76"/>
      <c r="EU40" s="76"/>
      <c r="EV40" s="76"/>
      <c r="EW40" s="76"/>
      <c r="EX40" s="76"/>
      <c r="EY40" s="76"/>
      <c r="EZ40" s="76"/>
      <c r="FA40" s="76"/>
      <c r="FB40" s="76"/>
      <c r="FC40" s="76"/>
      <c r="FD40" s="76"/>
      <c r="FE40" s="76"/>
      <c r="FF40" s="76"/>
      <c r="FG40" s="76"/>
      <c r="FH40" s="76"/>
      <c r="FI40" s="76"/>
      <c r="FJ40" s="76"/>
      <c r="FK40" s="76"/>
      <c r="FL40" s="76"/>
      <c r="FM40" s="76"/>
      <c r="FN40" s="76"/>
      <c r="FO40" s="76"/>
      <c r="FP40" s="76"/>
      <c r="FQ40" s="76"/>
      <c r="FR40" s="76"/>
      <c r="FS40" s="76"/>
      <c r="FT40" s="76"/>
      <c r="FU40" s="76"/>
      <c r="FV40" s="76"/>
      <c r="FW40" s="76"/>
    </row>
    <row r="41" spans="1:180" s="74" customFormat="1" ht="14.5" customHeight="1" x14ac:dyDescent="0.35">
      <c r="A41" s="74" t="s">
        <v>76</v>
      </c>
      <c r="B41" s="74" t="s">
        <v>34</v>
      </c>
      <c r="C41" s="74" t="s">
        <v>117</v>
      </c>
      <c r="D41" s="74" t="s">
        <v>111</v>
      </c>
      <c r="E41" s="75" t="s">
        <v>268</v>
      </c>
      <c r="F41" s="68" t="s">
        <v>342</v>
      </c>
      <c r="G41" s="3">
        <v>0.24</v>
      </c>
      <c r="H41" s="70">
        <v>1.2E-2</v>
      </c>
      <c r="I41" s="68" t="s">
        <v>158</v>
      </c>
      <c r="J41" s="52" t="s">
        <v>158</v>
      </c>
      <c r="K41" s="76">
        <v>48.888395532224699</v>
      </c>
      <c r="L41" s="76">
        <v>0.62126625235195099</v>
      </c>
      <c r="M41" s="76">
        <v>20.121702289306299</v>
      </c>
      <c r="N41" s="76">
        <v>3.6091171236586899</v>
      </c>
      <c r="O41" s="76">
        <v>4.1148388434901104</v>
      </c>
      <c r="P41" s="76">
        <v>0.25266308114985497</v>
      </c>
      <c r="Q41" s="76">
        <v>3.2982595229517999</v>
      </c>
      <c r="R41" s="76">
        <v>11.7022812534631</v>
      </c>
      <c r="S41" s="76">
        <v>2.63934452473565</v>
      </c>
      <c r="T41" s="76">
        <v>0.286351491969835</v>
      </c>
      <c r="U41" s="76">
        <v>3.4065519896323698E-2</v>
      </c>
      <c r="V41" s="77">
        <v>1151.9208429391599</v>
      </c>
      <c r="W41" s="77">
        <v>636.05730876530595</v>
      </c>
      <c r="X41" s="78">
        <v>3.97736416249059</v>
      </c>
      <c r="Y41" s="77">
        <v>1344.65730556376</v>
      </c>
      <c r="Z41" s="79">
        <v>99.858913143415904</v>
      </c>
      <c r="AA41" s="77">
        <v>1196.2325140180001</v>
      </c>
      <c r="AB41" s="77">
        <v>972.49316838179004</v>
      </c>
      <c r="AC41" s="77"/>
      <c r="AD41" s="77"/>
      <c r="AE41" s="78">
        <v>-18.6600000000001</v>
      </c>
      <c r="AF41" s="76">
        <v>0.300241959322541</v>
      </c>
      <c r="AG41" s="77">
        <v>216.171875</v>
      </c>
      <c r="AH41" s="79">
        <v>8.4421105276319004</v>
      </c>
      <c r="AI41" s="81">
        <v>0.184013328546694</v>
      </c>
      <c r="AJ41" s="76">
        <v>3.2382415977852602E-2</v>
      </c>
      <c r="AK41" s="76">
        <v>0.146531636217231</v>
      </c>
      <c r="AL41" s="76">
        <v>0.20308330218416201</v>
      </c>
      <c r="AM41" s="76">
        <v>0.187013199332735</v>
      </c>
      <c r="AN41" s="76">
        <v>5.6720947228199097E-3</v>
      </c>
      <c r="AO41" s="76">
        <v>0.16712938316023099</v>
      </c>
      <c r="AP41" s="76">
        <v>8.8971219106420293E-2</v>
      </c>
      <c r="AQ41" s="76">
        <v>0.137773196445962</v>
      </c>
      <c r="AR41" s="76">
        <v>6.6003925962305502E-3</v>
      </c>
      <c r="AS41" s="76">
        <v>2.5477566569749598E-2</v>
      </c>
      <c r="AT41" s="77">
        <v>116.168726772909</v>
      </c>
      <c r="AU41" s="77">
        <v>5.3009812411250197</v>
      </c>
      <c r="AV41" s="78">
        <v>0.16014856460551599</v>
      </c>
      <c r="AW41" s="77">
        <v>113.399238281179</v>
      </c>
      <c r="AX41" s="77">
        <v>2.5195743931902399</v>
      </c>
      <c r="AY41" s="77">
        <v>8.3642420220457705</v>
      </c>
      <c r="AZ41" s="77"/>
      <c r="BA41" s="77"/>
      <c r="BB41" s="76">
        <v>0.35520674486453802</v>
      </c>
      <c r="BC41" s="76">
        <v>2.5137872219337201E-3</v>
      </c>
      <c r="BD41" s="77">
        <v>12.078440524866</v>
      </c>
      <c r="BE41" s="79">
        <v>0.43164517097873301</v>
      </c>
      <c r="BF41" s="78"/>
      <c r="BG41" s="78"/>
      <c r="BH41" s="76"/>
      <c r="BI41" s="76"/>
      <c r="BJ41" s="76"/>
      <c r="BK41" s="76"/>
      <c r="BL41" s="77"/>
      <c r="BM41" s="76"/>
      <c r="BN41" s="76"/>
      <c r="BO41" s="76"/>
      <c r="BP41" s="76"/>
      <c r="BQ41" s="76"/>
      <c r="BR41" s="76"/>
      <c r="BS41" s="76"/>
      <c r="BT41" s="76"/>
      <c r="BU41" s="76"/>
      <c r="BV41" s="76"/>
      <c r="BW41" s="76"/>
      <c r="BX41" s="76"/>
      <c r="BY41" s="76"/>
      <c r="BZ41" s="76"/>
      <c r="CA41" s="76"/>
      <c r="CB41" s="80"/>
      <c r="CC41" s="111">
        <f t="shared" si="0"/>
        <v>3.8269465323503011</v>
      </c>
      <c r="CD41" s="114">
        <v>386.015625</v>
      </c>
      <c r="CE41" s="79">
        <v>14.403600900224999</v>
      </c>
      <c r="CF41" s="76">
        <v>46.502899999999997</v>
      </c>
      <c r="CG41" s="76">
        <v>0.494233333</v>
      </c>
      <c r="CH41" s="76">
        <v>16.007333330000002</v>
      </c>
      <c r="CI41" s="76">
        <v>10.76496667</v>
      </c>
      <c r="CJ41" s="76">
        <v>0.20100000000000001</v>
      </c>
      <c r="CK41" s="76">
        <v>10.459533329999999</v>
      </c>
      <c r="CL41" s="76">
        <v>9.3094666670000006</v>
      </c>
      <c r="CM41" s="76">
        <v>2.0996666670000002</v>
      </c>
      <c r="CN41" s="76">
        <v>0.2278</v>
      </c>
      <c r="CO41" s="76">
        <v>2.7099999999999999E-2</v>
      </c>
      <c r="CP41" s="77">
        <v>675.00767000000008</v>
      </c>
      <c r="CQ41" s="77">
        <v>664.41333333333296</v>
      </c>
      <c r="CR41" s="77">
        <v>916.38275120908736</v>
      </c>
      <c r="CS41" s="77">
        <v>506</v>
      </c>
      <c r="CT41" s="76">
        <v>3.1640958110000001</v>
      </c>
      <c r="CU41" s="82">
        <v>1069.70958</v>
      </c>
      <c r="CV41" s="76">
        <v>0.13130754</v>
      </c>
      <c r="CW41" s="76">
        <v>2.2358295E-2</v>
      </c>
      <c r="CX41" s="76">
        <v>9.7922640000000005E-2</v>
      </c>
      <c r="CY41" s="76">
        <v>0.133123451</v>
      </c>
      <c r="CZ41" s="76">
        <v>5.2829920000000002E-3</v>
      </c>
      <c r="DA41" s="76">
        <v>6.1202642000000002E-2</v>
      </c>
      <c r="DB41" s="76">
        <v>5.0983951999999999E-2</v>
      </c>
      <c r="DC41" s="76">
        <v>0.109404129</v>
      </c>
      <c r="DD41" s="76">
        <v>5.1449E-3</v>
      </c>
      <c r="DE41" s="76">
        <v>2.3484675999999999E-2</v>
      </c>
      <c r="DF41" s="77">
        <v>43.241379999999999</v>
      </c>
      <c r="DG41" s="77">
        <v>54.171436145976799</v>
      </c>
      <c r="DH41" s="77">
        <v>95.018526084793791</v>
      </c>
      <c r="DI41" s="77">
        <v>2.64575</v>
      </c>
      <c r="DJ41" s="76">
        <v>0.13397959000000001</v>
      </c>
      <c r="DK41" s="82">
        <v>94.069280000000006</v>
      </c>
      <c r="DL41" s="76">
        <v>39.997500000000002</v>
      </c>
      <c r="DM41" s="76">
        <v>16.760400000000001</v>
      </c>
      <c r="DN41" s="76">
        <v>0.15329999999999999</v>
      </c>
      <c r="DO41" s="76">
        <v>44.771299999999997</v>
      </c>
      <c r="DP41" s="76">
        <v>0.22359999999999999</v>
      </c>
      <c r="DQ41" s="79">
        <v>82.643725279999998</v>
      </c>
      <c r="DR41" s="76">
        <v>7.2451186000000001E-2</v>
      </c>
      <c r="DS41" s="76">
        <v>0.13299047899999999</v>
      </c>
      <c r="DT41" s="76">
        <v>1.3895067000000001E-2</v>
      </c>
      <c r="DU41" s="76">
        <v>0.13690157999999999</v>
      </c>
      <c r="DV41" s="76">
        <v>1.0727756999999999E-2</v>
      </c>
      <c r="DW41" s="80">
        <v>0.12291010300000001</v>
      </c>
      <c r="DX41" s="84" t="s">
        <v>292</v>
      </c>
      <c r="DY41" s="76" t="s">
        <v>293</v>
      </c>
      <c r="DZ41" s="76" t="s">
        <v>297</v>
      </c>
      <c r="EA41" s="76" t="s">
        <v>295</v>
      </c>
      <c r="EB41" s="77">
        <v>91</v>
      </c>
      <c r="EC41" s="77">
        <v>72</v>
      </c>
      <c r="ED41" s="76" t="s">
        <v>158</v>
      </c>
      <c r="EE41" s="77" t="s">
        <v>158</v>
      </c>
      <c r="EF41" s="14"/>
      <c r="EG41" s="80"/>
      <c r="EH41" s="76" t="s">
        <v>316</v>
      </c>
      <c r="EI41" s="76" t="s">
        <v>317</v>
      </c>
      <c r="EJ41" s="76" t="s">
        <v>317</v>
      </c>
      <c r="EK41" s="76"/>
      <c r="EL41" s="76"/>
      <c r="EM41" s="83"/>
      <c r="EN41" s="76"/>
      <c r="EO41" s="76"/>
      <c r="EP41" s="76"/>
      <c r="EQ41" s="76"/>
      <c r="ER41" s="76"/>
      <c r="ES41" s="76"/>
      <c r="ET41" s="76"/>
      <c r="EU41" s="76"/>
      <c r="EV41" s="76"/>
      <c r="EW41" s="76"/>
      <c r="EX41" s="76"/>
      <c r="EY41" s="76"/>
      <c r="EZ41" s="76"/>
      <c r="FA41" s="76"/>
      <c r="FB41" s="76"/>
      <c r="FC41" s="76"/>
      <c r="FD41" s="76"/>
      <c r="FE41" s="76"/>
      <c r="FF41" s="76"/>
      <c r="FG41" s="76"/>
      <c r="FH41" s="76"/>
      <c r="FI41" s="76"/>
      <c r="FJ41" s="76"/>
      <c r="FK41" s="76"/>
      <c r="FL41" s="76"/>
      <c r="FM41" s="76"/>
      <c r="FN41" s="76"/>
      <c r="FO41" s="76"/>
      <c r="FP41" s="76"/>
      <c r="FQ41" s="76"/>
      <c r="FR41" s="76"/>
      <c r="FS41" s="76"/>
      <c r="FT41" s="76"/>
      <c r="FU41" s="76"/>
      <c r="FV41" s="76"/>
      <c r="FW41" s="76"/>
    </row>
    <row r="42" spans="1:180" s="74" customFormat="1" ht="14.5" customHeight="1" x14ac:dyDescent="0.35">
      <c r="A42" s="74" t="s">
        <v>77</v>
      </c>
      <c r="B42" s="74" t="s">
        <v>34</v>
      </c>
      <c r="C42" s="74" t="s">
        <v>117</v>
      </c>
      <c r="D42" s="74" t="s">
        <v>506</v>
      </c>
      <c r="E42" s="75" t="s">
        <v>260</v>
      </c>
      <c r="F42" s="68" t="s">
        <v>342</v>
      </c>
      <c r="G42" s="3">
        <v>0.24</v>
      </c>
      <c r="H42" s="70">
        <v>1.2E-2</v>
      </c>
      <c r="I42" s="68" t="s">
        <v>158</v>
      </c>
      <c r="J42" s="52" t="s">
        <v>158</v>
      </c>
      <c r="K42" s="76">
        <v>49.656299206989601</v>
      </c>
      <c r="L42" s="76">
        <v>0.66675955948772503</v>
      </c>
      <c r="M42" s="76">
        <v>18.4617557619382</v>
      </c>
      <c r="N42" s="76">
        <v>2.50782989821223</v>
      </c>
      <c r="O42" s="76">
        <v>5.12796132611623</v>
      </c>
      <c r="P42" s="76">
        <v>0.19023157056221399</v>
      </c>
      <c r="Q42" s="76">
        <v>4.3440135292347897</v>
      </c>
      <c r="R42" s="76">
        <v>10.7457213517045</v>
      </c>
      <c r="S42" s="76">
        <v>2.5540409096347099</v>
      </c>
      <c r="T42" s="76">
        <v>0.29734279395653801</v>
      </c>
      <c r="U42" s="76">
        <v>0.11124573962492</v>
      </c>
      <c r="V42" s="77">
        <v>859.59132448619505</v>
      </c>
      <c r="W42" s="77">
        <v>545.772576421851</v>
      </c>
      <c r="X42" s="78">
        <v>3.82301067169821</v>
      </c>
      <c r="Y42" s="77">
        <v>0</v>
      </c>
      <c r="Z42" s="79">
        <v>98.626748709250805</v>
      </c>
      <c r="AA42" s="77">
        <v>1117.1765893229899</v>
      </c>
      <c r="AB42" s="77">
        <v>1019.49307139654</v>
      </c>
      <c r="AC42" s="77"/>
      <c r="AD42" s="77"/>
      <c r="AE42" s="78">
        <v>-8.1699999999998703</v>
      </c>
      <c r="AF42" s="76">
        <v>0.31018138433988102</v>
      </c>
      <c r="AG42" s="77">
        <v>121.484375</v>
      </c>
      <c r="AH42" s="79">
        <v>4.9112278069517297</v>
      </c>
      <c r="AI42" s="81">
        <v>0.17713128156171701</v>
      </c>
      <c r="AJ42" s="76">
        <v>3.78977572747521E-2</v>
      </c>
      <c r="AK42" s="76">
        <v>0.120099147595136</v>
      </c>
      <c r="AL42" s="76">
        <v>0.122463543807667</v>
      </c>
      <c r="AM42" s="76">
        <v>0.114797141720969</v>
      </c>
      <c r="AN42" s="76">
        <v>1.3902633333911301E-2</v>
      </c>
      <c r="AO42" s="76">
        <v>0.124361109006666</v>
      </c>
      <c r="AP42" s="76">
        <v>7.2671309783629304E-2</v>
      </c>
      <c r="AQ42" s="76">
        <v>0.1103461592689</v>
      </c>
      <c r="AR42" s="76">
        <v>1.5674806700170699E-2</v>
      </c>
      <c r="AS42" s="76">
        <v>8.9473129301449392E-3</v>
      </c>
      <c r="AT42" s="77">
        <v>43.655823207355098</v>
      </c>
      <c r="AU42" s="77">
        <v>28.253138666763999</v>
      </c>
      <c r="AV42" s="78">
        <v>4.9180744774879798E-2</v>
      </c>
      <c r="AW42" s="77">
        <v>0</v>
      </c>
      <c r="AX42" s="77">
        <v>4.9433393454768799</v>
      </c>
      <c r="AY42" s="77">
        <v>4.80709263847129</v>
      </c>
      <c r="AZ42" s="77"/>
      <c r="BA42" s="77"/>
      <c r="BB42" s="76">
        <v>0.54113513899076005</v>
      </c>
      <c r="BC42" s="76">
        <v>2.0829073226697999E-3</v>
      </c>
      <c r="BD42" s="77">
        <v>2.9706033147118398</v>
      </c>
      <c r="BE42" s="79">
        <v>0.114233704954511</v>
      </c>
      <c r="BF42" s="78"/>
      <c r="BG42" s="78"/>
      <c r="BH42" s="76"/>
      <c r="BI42" s="76"/>
      <c r="BJ42" s="76"/>
      <c r="BK42" s="76"/>
      <c r="BL42" s="77"/>
      <c r="BM42" s="76"/>
      <c r="BN42" s="76"/>
      <c r="BO42" s="76"/>
      <c r="BP42" s="76"/>
      <c r="BQ42" s="76"/>
      <c r="BR42" s="76"/>
      <c r="BS42" s="76"/>
      <c r="BT42" s="76"/>
      <c r="BU42" s="76"/>
      <c r="BV42" s="76"/>
      <c r="BW42" s="76"/>
      <c r="BX42" s="76"/>
      <c r="BY42" s="76"/>
      <c r="BZ42" s="76"/>
      <c r="CA42" s="76"/>
      <c r="CB42" s="80"/>
      <c r="CC42" s="111">
        <f t="shared" si="0"/>
        <v>3.7888637655375912</v>
      </c>
      <c r="CD42" s="114"/>
      <c r="CE42" s="79"/>
      <c r="CF42" s="76">
        <v>48.607635000000002</v>
      </c>
      <c r="CG42" s="76">
        <v>0.60858000000000001</v>
      </c>
      <c r="CH42" s="76">
        <v>16.850835</v>
      </c>
      <c r="CI42" s="76">
        <v>8.5823049999999999</v>
      </c>
      <c r="CJ42" s="76">
        <v>0.1736325</v>
      </c>
      <c r="CK42" s="76">
        <v>7.4323499999999996</v>
      </c>
      <c r="CL42" s="76">
        <v>9.8080800000000004</v>
      </c>
      <c r="CM42" s="76">
        <v>2.3311825000000002</v>
      </c>
      <c r="CN42" s="76">
        <v>0.27139750000000001</v>
      </c>
      <c r="CO42" s="76">
        <v>0.10153875</v>
      </c>
      <c r="CP42" s="77">
        <v>576.90133000000003</v>
      </c>
      <c r="CQ42" s="77">
        <v>1181.847333333325</v>
      </c>
      <c r="CR42" s="77">
        <v>784.58580880000011</v>
      </c>
      <c r="CS42" s="77">
        <v>498.15</v>
      </c>
      <c r="CT42" s="76">
        <v>3.4894255379999999</v>
      </c>
      <c r="CU42" s="94" t="s">
        <v>275</v>
      </c>
      <c r="CV42" s="76">
        <v>0.169691222</v>
      </c>
      <c r="CW42" s="76">
        <v>4.7272608000000001E-2</v>
      </c>
      <c r="CX42" s="76">
        <v>5.290313E-2</v>
      </c>
      <c r="CY42" s="76">
        <v>5.0357514999999999E-2</v>
      </c>
      <c r="CZ42" s="76">
        <v>1.4577158999999999E-2</v>
      </c>
      <c r="DA42" s="76">
        <v>0.196208887</v>
      </c>
      <c r="DB42" s="76">
        <v>5.7516069000000003E-2</v>
      </c>
      <c r="DC42" s="76">
        <v>0.108688231</v>
      </c>
      <c r="DD42" s="76">
        <v>1.256496E-2</v>
      </c>
      <c r="DE42" s="76">
        <v>8.6232649999999997E-3</v>
      </c>
      <c r="DF42" s="77">
        <v>30.11243</v>
      </c>
      <c r="DG42" s="77">
        <v>45</v>
      </c>
      <c r="DH42" s="77">
        <v>50.691112777960676</v>
      </c>
      <c r="DI42" s="77">
        <v>27.441390000000002</v>
      </c>
      <c r="DJ42" s="76">
        <v>4.1518027999999998E-2</v>
      </c>
      <c r="DK42" s="82"/>
      <c r="DL42" s="76">
        <v>40.482934999999998</v>
      </c>
      <c r="DM42" s="76">
        <v>15.96932</v>
      </c>
      <c r="DN42" s="76">
        <v>0.1476075</v>
      </c>
      <c r="DO42" s="76">
        <v>43.641419999999997</v>
      </c>
      <c r="DP42" s="76">
        <v>0.24657750000000001</v>
      </c>
      <c r="DQ42" s="79">
        <v>82.968045739999994</v>
      </c>
      <c r="DR42" s="76">
        <v>6.5614042999999997E-2</v>
      </c>
      <c r="DS42" s="76">
        <v>8.5301460999999995E-2</v>
      </c>
      <c r="DT42" s="76">
        <v>2.5184672000000002E-2</v>
      </c>
      <c r="DU42" s="76">
        <v>0.19791349599999999</v>
      </c>
      <c r="DV42" s="76">
        <v>4.1463910000000001E-3</v>
      </c>
      <c r="DW42" s="80">
        <v>0.10039234399999999</v>
      </c>
      <c r="DX42" s="84"/>
      <c r="DY42" s="76"/>
      <c r="DZ42" s="76"/>
      <c r="EA42" s="76"/>
      <c r="EB42" s="77"/>
      <c r="EC42" s="77"/>
      <c r="ED42" s="76"/>
      <c r="EE42" s="77" t="s">
        <v>298</v>
      </c>
      <c r="EF42" s="14"/>
      <c r="EG42" s="80"/>
      <c r="EH42" s="76"/>
      <c r="EI42" s="76"/>
      <c r="EJ42" s="76"/>
      <c r="EK42" s="76"/>
      <c r="EL42" s="76"/>
      <c r="EM42" s="83"/>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c r="FL42" s="76"/>
      <c r="FM42" s="76"/>
      <c r="FN42" s="76"/>
      <c r="FO42" s="76"/>
      <c r="FP42" s="76"/>
      <c r="FQ42" s="76"/>
      <c r="FR42" s="76"/>
      <c r="FS42" s="76"/>
      <c r="FT42" s="76"/>
      <c r="FU42" s="76"/>
      <c r="FV42" s="76"/>
      <c r="FW42" s="76"/>
    </row>
    <row r="43" spans="1:180" s="74" customFormat="1" ht="14.5" customHeight="1" x14ac:dyDescent="0.35">
      <c r="A43" s="74" t="s">
        <v>78</v>
      </c>
      <c r="B43" s="74" t="s">
        <v>34</v>
      </c>
      <c r="C43" s="74" t="s">
        <v>117</v>
      </c>
      <c r="D43" s="74" t="s">
        <v>506</v>
      </c>
      <c r="E43" s="75" t="s">
        <v>260</v>
      </c>
      <c r="F43" s="68" t="s">
        <v>342</v>
      </c>
      <c r="G43" s="3">
        <v>0.24</v>
      </c>
      <c r="H43" s="70">
        <v>1.2E-2</v>
      </c>
      <c r="I43" s="68" t="s">
        <v>158</v>
      </c>
      <c r="J43" s="52" t="s">
        <v>158</v>
      </c>
      <c r="K43" s="76">
        <v>49.352301719540598</v>
      </c>
      <c r="L43" s="76">
        <v>0.70663968363991003</v>
      </c>
      <c r="M43" s="76">
        <v>18.4032538513293</v>
      </c>
      <c r="N43" s="76">
        <v>2.5143944993247498</v>
      </c>
      <c r="O43" s="76">
        <v>5.1332455766153</v>
      </c>
      <c r="P43" s="76">
        <v>0.166566635226296</v>
      </c>
      <c r="Q43" s="76">
        <v>4.4647387642249399</v>
      </c>
      <c r="R43" s="76">
        <v>10.7401488097038</v>
      </c>
      <c r="S43" s="76">
        <v>2.6959229678864798</v>
      </c>
      <c r="T43" s="76">
        <v>0.31528739367868702</v>
      </c>
      <c r="U43" s="76">
        <v>0.109831664351662</v>
      </c>
      <c r="V43" s="77">
        <v>1042.28135122714</v>
      </c>
      <c r="W43" s="77">
        <v>533.79682795262397</v>
      </c>
      <c r="X43" s="78">
        <v>4.6406106170061001</v>
      </c>
      <c r="Y43" s="77">
        <v>810.36593023072101</v>
      </c>
      <c r="Z43" s="79">
        <v>99.481586593469004</v>
      </c>
      <c r="AA43" s="77">
        <v>1119.4198486630401</v>
      </c>
      <c r="AB43" s="77">
        <v>1021.8665810408301</v>
      </c>
      <c r="AC43" s="77"/>
      <c r="AD43" s="77"/>
      <c r="AE43" s="78">
        <v>-8.3399999999998595</v>
      </c>
      <c r="AF43" s="76">
        <v>0.31359421599668502</v>
      </c>
      <c r="AG43" s="77">
        <v>297.5</v>
      </c>
      <c r="AH43" s="79">
        <v>11.3428357089272</v>
      </c>
      <c r="AI43" s="81">
        <v>0.13770842672662501</v>
      </c>
      <c r="AJ43" s="76">
        <v>3.03275187096348E-2</v>
      </c>
      <c r="AK43" s="76">
        <v>0.12917706491866099</v>
      </c>
      <c r="AL43" s="76">
        <v>0.121416803780046</v>
      </c>
      <c r="AM43" s="76">
        <v>0.108429685757805</v>
      </c>
      <c r="AN43" s="76">
        <v>2.4265095726425101E-2</v>
      </c>
      <c r="AO43" s="76">
        <v>0.102414100162686</v>
      </c>
      <c r="AP43" s="76">
        <v>0.112506354265689</v>
      </c>
      <c r="AQ43" s="76">
        <v>0.11643743322858099</v>
      </c>
      <c r="AR43" s="76">
        <v>1.67444389048482E-2</v>
      </c>
      <c r="AS43" s="76">
        <v>8.5173205563084595E-3</v>
      </c>
      <c r="AT43" s="77">
        <v>58.270628360921798</v>
      </c>
      <c r="AU43" s="77">
        <v>17.989427464849101</v>
      </c>
      <c r="AV43" s="78">
        <v>3.8593378228145403E-2</v>
      </c>
      <c r="AW43" s="77">
        <v>12.938590655578</v>
      </c>
      <c r="AX43" s="77">
        <v>2.0491152941823798</v>
      </c>
      <c r="AY43" s="77">
        <v>4.1468099765894904</v>
      </c>
      <c r="AZ43" s="77"/>
      <c r="BA43" s="77"/>
      <c r="BB43" s="76">
        <v>0.31230304914023199</v>
      </c>
      <c r="BC43" s="76">
        <v>1.72107895354763E-3</v>
      </c>
      <c r="BD43" s="77">
        <v>5.0124259698446503</v>
      </c>
      <c r="BE43" s="79">
        <v>0.17869760040938501</v>
      </c>
      <c r="BF43" s="78"/>
      <c r="BG43" s="78"/>
      <c r="BH43" s="76"/>
      <c r="BI43" s="76"/>
      <c r="BJ43" s="76"/>
      <c r="BK43" s="76"/>
      <c r="BL43" s="77"/>
      <c r="BM43" s="76"/>
      <c r="BN43" s="76"/>
      <c r="BO43" s="76"/>
      <c r="BP43" s="76"/>
      <c r="BQ43" s="76"/>
      <c r="BR43" s="76"/>
      <c r="BS43" s="76"/>
      <c r="BT43" s="76"/>
      <c r="BU43" s="76"/>
      <c r="BV43" s="76"/>
      <c r="BW43" s="76"/>
      <c r="BX43" s="76"/>
      <c r="BY43" s="76"/>
      <c r="BZ43" s="76"/>
      <c r="CA43" s="76"/>
      <c r="CB43" s="80"/>
      <c r="CC43" s="111">
        <f t="shared" si="0"/>
        <v>3.8226027782965915</v>
      </c>
      <c r="CD43" s="114">
        <v>318.1640625</v>
      </c>
      <c r="CE43" s="79">
        <v>12.0830207551887</v>
      </c>
      <c r="CF43" s="76">
        <v>48.349159999999998</v>
      </c>
      <c r="CG43" s="76">
        <v>0.64424000000000003</v>
      </c>
      <c r="CH43" s="76">
        <v>16.778158000000001</v>
      </c>
      <c r="CI43" s="76">
        <v>8.594894</v>
      </c>
      <c r="CJ43" s="76">
        <v>0.15185799999999999</v>
      </c>
      <c r="CK43" s="76">
        <v>7.6270420000000003</v>
      </c>
      <c r="CL43" s="76">
        <v>9.7917419999999993</v>
      </c>
      <c r="CM43" s="76">
        <v>2.4578600000000002</v>
      </c>
      <c r="CN43" s="76">
        <v>0.28744599999999998</v>
      </c>
      <c r="CO43" s="76">
        <v>0.100133</v>
      </c>
      <c r="CP43" s="77">
        <v>698.70800999999994</v>
      </c>
      <c r="CQ43" s="77">
        <v>1181.847333333325</v>
      </c>
      <c r="CR43" s="77">
        <v>950.2428936</v>
      </c>
      <c r="CS43" s="77">
        <v>486.66</v>
      </c>
      <c r="CT43" s="76">
        <v>4.2308223739999997</v>
      </c>
      <c r="CU43" s="82">
        <v>738.80672000000004</v>
      </c>
      <c r="CV43" s="76">
        <v>0.13859611999999999</v>
      </c>
      <c r="CW43" s="76">
        <v>3.0457209999999998E-2</v>
      </c>
      <c r="CX43" s="76">
        <v>0.116482541</v>
      </c>
      <c r="CY43" s="76">
        <v>4.2422584999999999E-2</v>
      </c>
      <c r="CZ43" s="76">
        <v>1.7788660000000001E-2</v>
      </c>
      <c r="DA43" s="76">
        <v>0.10258379099999999</v>
      </c>
      <c r="DB43" s="76">
        <v>0.111340754</v>
      </c>
      <c r="DC43" s="76">
        <v>0.116782281</v>
      </c>
      <c r="DD43" s="76">
        <v>1.6072072999999999E-2</v>
      </c>
      <c r="DE43" s="76">
        <v>8.1027730000000006E-3</v>
      </c>
      <c r="DF43" s="77">
        <v>22.483020000000003</v>
      </c>
      <c r="DG43" s="77">
        <v>45</v>
      </c>
      <c r="DH43" s="77">
        <v>47.371334731733313</v>
      </c>
      <c r="DI43" s="77">
        <v>21.197949999999999</v>
      </c>
      <c r="DJ43" s="76">
        <v>2.6597625E-2</v>
      </c>
      <c r="DK43" s="82">
        <v>12.36758</v>
      </c>
      <c r="DL43" s="76">
        <v>40.064599999999999</v>
      </c>
      <c r="DM43" s="76">
        <v>15.894755</v>
      </c>
      <c r="DN43" s="76">
        <v>0.15869249999999999</v>
      </c>
      <c r="DO43" s="76">
        <v>44.092007500000001</v>
      </c>
      <c r="DP43" s="76">
        <v>0.24360499999999999</v>
      </c>
      <c r="DQ43" s="79">
        <v>83.178462690000003</v>
      </c>
      <c r="DR43" s="76">
        <v>4.8710788999999997E-2</v>
      </c>
      <c r="DS43" s="76">
        <v>7.4161035E-2</v>
      </c>
      <c r="DT43" s="76">
        <v>1.2681527999999999E-2</v>
      </c>
      <c r="DU43" s="76">
        <v>3.3691934999999999E-2</v>
      </c>
      <c r="DV43" s="76">
        <v>4.6290999999999997E-3</v>
      </c>
      <c r="DW43" s="80">
        <v>6.4808787000000007E-2</v>
      </c>
      <c r="DX43" s="76"/>
      <c r="DY43" s="76"/>
      <c r="DZ43" s="76"/>
      <c r="EA43" s="76"/>
      <c r="EB43" s="77"/>
      <c r="EC43" s="77"/>
      <c r="ED43" s="76"/>
      <c r="EE43" s="77" t="s">
        <v>158</v>
      </c>
      <c r="EF43" s="14"/>
      <c r="EG43" s="80"/>
      <c r="EH43" s="76"/>
      <c r="EI43" s="76"/>
      <c r="EJ43" s="76"/>
      <c r="EK43" s="76"/>
      <c r="EL43" s="76"/>
      <c r="EM43" s="83"/>
      <c r="EN43" s="76"/>
      <c r="EO43" s="76"/>
      <c r="EP43" s="76"/>
      <c r="EQ43" s="76"/>
      <c r="ER43" s="76"/>
      <c r="ES43" s="76"/>
      <c r="ET43" s="76"/>
      <c r="EU43" s="76"/>
      <c r="EV43" s="76"/>
      <c r="EW43" s="76"/>
      <c r="EX43" s="76"/>
      <c r="EY43" s="76"/>
      <c r="EZ43" s="76"/>
      <c r="FA43" s="76"/>
      <c r="FB43" s="76"/>
      <c r="FC43" s="76"/>
      <c r="FD43" s="76"/>
      <c r="FE43" s="76"/>
      <c r="FF43" s="76"/>
      <c r="FG43" s="76"/>
      <c r="FH43" s="76"/>
      <c r="FI43" s="76"/>
      <c r="FJ43" s="76"/>
      <c r="FK43" s="76"/>
      <c r="FL43" s="76"/>
      <c r="FM43" s="76"/>
      <c r="FN43" s="76"/>
      <c r="FO43" s="76"/>
      <c r="FP43" s="76"/>
      <c r="FQ43" s="76"/>
      <c r="FR43" s="76"/>
      <c r="FS43" s="76"/>
      <c r="FT43" s="76"/>
      <c r="FU43" s="76"/>
      <c r="FV43" s="76"/>
      <c r="FW43" s="76"/>
    </row>
    <row r="44" spans="1:180" s="74" customFormat="1" ht="14.5" customHeight="1" x14ac:dyDescent="0.35">
      <c r="A44" s="74" t="s">
        <v>79</v>
      </c>
      <c r="B44" s="74" t="s">
        <v>34</v>
      </c>
      <c r="C44" s="74" t="s">
        <v>117</v>
      </c>
      <c r="D44" s="74" t="s">
        <v>506</v>
      </c>
      <c r="E44" s="75" t="s">
        <v>260</v>
      </c>
      <c r="F44" s="68" t="s">
        <v>342</v>
      </c>
      <c r="G44" s="3">
        <v>0.24</v>
      </c>
      <c r="H44" s="70">
        <v>1.2E-2</v>
      </c>
      <c r="I44" s="68" t="s">
        <v>158</v>
      </c>
      <c r="J44" s="52" t="s">
        <v>158</v>
      </c>
      <c r="K44" s="76">
        <v>49.963136603966703</v>
      </c>
      <c r="L44" s="76">
        <v>0.68142584762548897</v>
      </c>
      <c r="M44" s="76">
        <v>18.4423138808815</v>
      </c>
      <c r="N44" s="76">
        <v>2.4942838332090398</v>
      </c>
      <c r="O44" s="76">
        <v>5.1502914836123299</v>
      </c>
      <c r="P44" s="76">
        <v>0.179390396791684</v>
      </c>
      <c r="Q44" s="76">
        <v>4.4370844826699596</v>
      </c>
      <c r="R44" s="76">
        <v>10.541847061317201</v>
      </c>
      <c r="S44" s="76">
        <v>2.6883949667948999</v>
      </c>
      <c r="T44" s="76">
        <v>0.29938957086664603</v>
      </c>
      <c r="U44" s="76">
        <v>0.10692759951781999</v>
      </c>
      <c r="V44" s="77">
        <v>782.07082112467594</v>
      </c>
      <c r="W44" s="77">
        <v>538.82910473098696</v>
      </c>
      <c r="X44" s="78">
        <v>4.1477539882664596</v>
      </c>
      <c r="Y44" s="77">
        <v>555.29684971014399</v>
      </c>
      <c r="Z44" s="79">
        <v>99.319859393076499</v>
      </c>
      <c r="AA44" s="77">
        <v>1128.6665615344</v>
      </c>
      <c r="AB44" s="77">
        <v>1025.2809596526199</v>
      </c>
      <c r="AC44" s="77"/>
      <c r="AD44" s="77"/>
      <c r="AE44" s="78">
        <v>-8.7499999999998508</v>
      </c>
      <c r="AF44" s="76">
        <v>0.31272790707595099</v>
      </c>
      <c r="AG44" s="77">
        <v>242.2265625</v>
      </c>
      <c r="AH44" s="79">
        <v>9.3723430857714405</v>
      </c>
      <c r="AI44" s="81">
        <v>0.172365434699355</v>
      </c>
      <c r="AJ44" s="76">
        <v>2.0690772190672502E-2</v>
      </c>
      <c r="AK44" s="76">
        <v>0.11722327713672</v>
      </c>
      <c r="AL44" s="76">
        <v>0.12000893822813601</v>
      </c>
      <c r="AM44" s="76">
        <v>0.115926321203793</v>
      </c>
      <c r="AN44" s="76">
        <v>2.05820689556542E-2</v>
      </c>
      <c r="AO44" s="76">
        <v>0.113686896055125</v>
      </c>
      <c r="AP44" s="76">
        <v>0.10982433590527201</v>
      </c>
      <c r="AQ44" s="76">
        <v>0.12999401046884301</v>
      </c>
      <c r="AR44" s="76">
        <v>3.9934684928977201E-3</v>
      </c>
      <c r="AS44" s="76">
        <v>1.0822636546808401E-2</v>
      </c>
      <c r="AT44" s="77">
        <v>75.660109223894693</v>
      </c>
      <c r="AU44" s="77">
        <v>12.8442749838837</v>
      </c>
      <c r="AV44" s="78">
        <v>7.5248545725985397E-2</v>
      </c>
      <c r="AW44" s="77">
        <v>61.901852279796202</v>
      </c>
      <c r="AX44" s="77">
        <v>1.8981349060115</v>
      </c>
      <c r="AY44" s="77">
        <v>4.6785070321449904</v>
      </c>
      <c r="AZ44" s="77"/>
      <c r="BA44" s="77"/>
      <c r="BB44" s="76">
        <v>0.31113514943856102</v>
      </c>
      <c r="BC44" s="76">
        <v>2.02362726611531E-3</v>
      </c>
      <c r="BD44" s="77">
        <v>13.201236234532701</v>
      </c>
      <c r="BE44" s="79">
        <v>0.47107910728172198</v>
      </c>
      <c r="BF44" s="78"/>
      <c r="BG44" s="78"/>
      <c r="BH44" s="76"/>
      <c r="BI44" s="76"/>
      <c r="BJ44" s="76"/>
      <c r="BK44" s="76"/>
      <c r="BL44" s="77"/>
      <c r="BM44" s="76"/>
      <c r="BN44" s="76"/>
      <c r="BO44" s="76"/>
      <c r="BP44" s="76"/>
      <c r="BQ44" s="76"/>
      <c r="BR44" s="76"/>
      <c r="BS44" s="76"/>
      <c r="BT44" s="76"/>
      <c r="BU44" s="76"/>
      <c r="BV44" s="76"/>
      <c r="BW44" s="76"/>
      <c r="BX44" s="76"/>
      <c r="BY44" s="76"/>
      <c r="BZ44" s="76"/>
      <c r="CA44" s="76"/>
      <c r="CB44" s="80"/>
      <c r="CC44" s="111">
        <f t="shared" si="0"/>
        <v>3.1296072367044352</v>
      </c>
      <c r="CD44" s="114">
        <v>221.9140625</v>
      </c>
      <c r="CE44" s="79">
        <v>8.6521630407601897</v>
      </c>
      <c r="CF44" s="76">
        <v>48.895724999999999</v>
      </c>
      <c r="CG44" s="76">
        <v>0.61885250000000003</v>
      </c>
      <c r="CH44" s="76">
        <v>16.748809999999999</v>
      </c>
      <c r="CI44" s="76">
        <v>8.4932099999999995</v>
      </c>
      <c r="CJ44" s="76">
        <v>0.16291749999999999</v>
      </c>
      <c r="CK44" s="76">
        <v>7.8346225</v>
      </c>
      <c r="CL44" s="76">
        <v>9.5738199999999996</v>
      </c>
      <c r="CM44" s="76">
        <v>2.4415274999999999</v>
      </c>
      <c r="CN44" s="76">
        <v>0.27189750000000001</v>
      </c>
      <c r="CO44" s="76">
        <v>9.7108749999999994E-2</v>
      </c>
      <c r="CP44" s="77">
        <v>522.24671999999998</v>
      </c>
      <c r="CQ44" s="77">
        <v>1181.847333333325</v>
      </c>
      <c r="CR44" s="77">
        <v>710.25553920000004</v>
      </c>
      <c r="CS44" s="77">
        <v>489.34999999999997</v>
      </c>
      <c r="CT44" s="76">
        <v>3.7668778399999998</v>
      </c>
      <c r="CU44" s="82">
        <v>504.30556000000001</v>
      </c>
      <c r="CV44" s="76">
        <v>0.168129796</v>
      </c>
      <c r="CW44" s="76">
        <v>2.2020509000000001E-2</v>
      </c>
      <c r="CX44" s="76">
        <v>8.6732962999999996E-2</v>
      </c>
      <c r="CY44" s="76">
        <v>4.9693687E-2</v>
      </c>
      <c r="CZ44" s="76">
        <v>1.9803380999999998E-2</v>
      </c>
      <c r="DA44" s="76">
        <v>6.6180212000000002E-2</v>
      </c>
      <c r="DB44" s="76">
        <v>0.103573637</v>
      </c>
      <c r="DC44" s="76">
        <v>0.13044963200000001</v>
      </c>
      <c r="DD44" s="76">
        <v>4.0286840000000003E-3</v>
      </c>
      <c r="DE44" s="76">
        <v>9.9293520000000007E-3</v>
      </c>
      <c r="DF44" s="77">
        <v>45.575620000000001</v>
      </c>
      <c r="DG44" s="77">
        <v>45</v>
      </c>
      <c r="DH44" s="77">
        <v>67.62568591490637</v>
      </c>
      <c r="DI44" s="77">
        <v>11.56446</v>
      </c>
      <c r="DJ44" s="76">
        <v>5.6592123000000001E-2</v>
      </c>
      <c r="DK44" s="82">
        <v>57.819090000000003</v>
      </c>
      <c r="DL44" s="76">
        <v>40.479597499999997</v>
      </c>
      <c r="DM44" s="76">
        <v>15.91058</v>
      </c>
      <c r="DN44" s="76">
        <v>0.16708000000000001</v>
      </c>
      <c r="DO44" s="76">
        <v>43.840037500000001</v>
      </c>
      <c r="DP44" s="76">
        <v>0.246395</v>
      </c>
      <c r="DQ44" s="79">
        <v>83.084080439999994</v>
      </c>
      <c r="DR44" s="76">
        <v>4.1971301000000003E-2</v>
      </c>
      <c r="DS44" s="76">
        <v>2.1307106999999999E-2</v>
      </c>
      <c r="DT44" s="76">
        <v>4.5777209999999999E-3</v>
      </c>
      <c r="DU44" s="76">
        <v>9.2125135999999996E-2</v>
      </c>
      <c r="DV44" s="76">
        <v>8.6818299999999998E-3</v>
      </c>
      <c r="DW44" s="80">
        <v>2.4100248000000001E-2</v>
      </c>
      <c r="DX44" s="76"/>
      <c r="DY44" s="76"/>
      <c r="DZ44" s="76"/>
      <c r="EA44" s="76"/>
      <c r="EB44" s="77"/>
      <c r="EC44" s="77"/>
      <c r="ED44" s="76"/>
      <c r="EE44" s="77" t="s">
        <v>158</v>
      </c>
      <c r="EF44" s="14"/>
      <c r="EG44" s="80"/>
      <c r="EH44" s="76"/>
      <c r="EI44" s="76"/>
      <c r="EJ44" s="76"/>
      <c r="EK44" s="76"/>
      <c r="EL44" s="76"/>
      <c r="EM44" s="83"/>
      <c r="EN44" s="76"/>
      <c r="EO44" s="76"/>
      <c r="EP44" s="76"/>
      <c r="EQ44" s="76"/>
      <c r="ER44" s="76"/>
      <c r="ES44" s="76"/>
      <c r="ET44" s="76"/>
      <c r="EU44" s="76"/>
      <c r="EV44" s="76"/>
      <c r="EW44" s="76"/>
      <c r="EX44" s="76"/>
      <c r="EY44" s="76"/>
      <c r="EZ44" s="76"/>
      <c r="FA44" s="76"/>
      <c r="FB44" s="76"/>
      <c r="FC44" s="76"/>
      <c r="FD44" s="76"/>
      <c r="FE44" s="76"/>
      <c r="FF44" s="76"/>
      <c r="FG44" s="76"/>
      <c r="FH44" s="76"/>
      <c r="FI44" s="76"/>
      <c r="FJ44" s="76"/>
      <c r="FK44" s="76"/>
      <c r="FL44" s="76"/>
      <c r="FM44" s="76"/>
      <c r="FN44" s="76"/>
      <c r="FO44" s="76"/>
      <c r="FP44" s="76"/>
      <c r="FQ44" s="76"/>
      <c r="FR44" s="76"/>
      <c r="FS44" s="76"/>
      <c r="FT44" s="76"/>
      <c r="FU44" s="76"/>
      <c r="FV44" s="76"/>
      <c r="FW44" s="76"/>
    </row>
    <row r="45" spans="1:180" s="133" customFormat="1" ht="14.5" customHeight="1" x14ac:dyDescent="0.35">
      <c r="A45" s="133" t="s">
        <v>82</v>
      </c>
      <c r="B45" s="133" t="s">
        <v>159</v>
      </c>
      <c r="C45" s="133" t="s">
        <v>117</v>
      </c>
      <c r="D45" s="133" t="s">
        <v>112</v>
      </c>
      <c r="E45" s="134" t="s">
        <v>268</v>
      </c>
      <c r="F45" s="135" t="s">
        <v>281</v>
      </c>
      <c r="G45" s="136">
        <v>0.2</v>
      </c>
      <c r="H45" s="137">
        <v>0.01</v>
      </c>
      <c r="I45" s="134" t="s">
        <v>158</v>
      </c>
      <c r="J45" s="138" t="s">
        <v>158</v>
      </c>
      <c r="K45" s="136">
        <v>49.488477042426403</v>
      </c>
      <c r="L45" s="136">
        <v>0.80597859188198495</v>
      </c>
      <c r="M45" s="136">
        <v>18.054414725790402</v>
      </c>
      <c r="N45" s="136">
        <v>2.5850770716266198</v>
      </c>
      <c r="O45" s="136">
        <v>7.2417423982587001</v>
      </c>
      <c r="P45" s="136">
        <v>0.206840259881725</v>
      </c>
      <c r="Q45" s="136">
        <v>4.0553968886314902</v>
      </c>
      <c r="R45" s="136">
        <v>8.5029792310007792</v>
      </c>
      <c r="S45" s="136">
        <v>2.99304123899703</v>
      </c>
      <c r="T45" s="136">
        <v>0.62592907006486997</v>
      </c>
      <c r="U45" s="136">
        <v>0.205980663996502</v>
      </c>
      <c r="V45" s="139">
        <v>1576.9952024290701</v>
      </c>
      <c r="W45" s="139">
        <v>1084.1653102371899</v>
      </c>
      <c r="X45" s="140">
        <v>4.94584740644334</v>
      </c>
      <c r="Y45" s="139">
        <v>853.43559131130496</v>
      </c>
      <c r="Z45" s="141">
        <v>100.06316419939699</v>
      </c>
      <c r="AA45" s="139">
        <v>1098.03685910696</v>
      </c>
      <c r="AB45" s="139">
        <v>1027.0092148297001</v>
      </c>
      <c r="AC45" s="139"/>
      <c r="AD45" s="139"/>
      <c r="AE45" s="140">
        <v>-6.5599999999999001</v>
      </c>
      <c r="AF45" s="136">
        <v>0.32522694037973798</v>
      </c>
      <c r="AG45" s="139">
        <v>346.640625</v>
      </c>
      <c r="AH45" s="141">
        <v>13.0532633158289</v>
      </c>
      <c r="AI45" s="142">
        <v>0.21297152771452399</v>
      </c>
      <c r="AJ45" s="136">
        <v>2.7019977051925999E-2</v>
      </c>
      <c r="AK45" s="136">
        <v>0.10073199145853599</v>
      </c>
      <c r="AL45" s="136">
        <v>0.13371145594011699</v>
      </c>
      <c r="AM45" s="136">
        <v>0.13630582784307099</v>
      </c>
      <c r="AN45" s="136">
        <v>1.8766658219874902E-2</v>
      </c>
      <c r="AO45" s="136">
        <v>0.119835734840992</v>
      </c>
      <c r="AP45" s="136">
        <v>2.2761982237806101E-2</v>
      </c>
      <c r="AQ45" s="136">
        <v>0.64819746181273696</v>
      </c>
      <c r="AR45" s="136">
        <v>1.2100640561641699E-2</v>
      </c>
      <c r="AS45" s="136">
        <v>4.1164874054889699E-3</v>
      </c>
      <c r="AT45" s="139">
        <v>134.94689472596801</v>
      </c>
      <c r="AU45" s="139">
        <v>18.5309538861889</v>
      </c>
      <c r="AV45" s="140">
        <v>9.6579632719887204E-2</v>
      </c>
      <c r="AW45" s="139">
        <v>137.171925658053</v>
      </c>
      <c r="AX45" s="139">
        <v>2.3579048688970801</v>
      </c>
      <c r="AY45" s="139">
        <v>4.1578020277965599</v>
      </c>
      <c r="AZ45" s="139"/>
      <c r="BA45" s="139"/>
      <c r="BB45" s="136">
        <v>0.246563215846519</v>
      </c>
      <c r="BC45" s="136">
        <v>9.08932040898657E-3</v>
      </c>
      <c r="BD45" s="139">
        <v>20.888997872848599</v>
      </c>
      <c r="BE45" s="141">
        <v>0.71570880573927897</v>
      </c>
      <c r="BF45" s="140"/>
      <c r="BG45" s="140"/>
      <c r="BH45" s="136"/>
      <c r="BI45" s="136"/>
      <c r="BJ45" s="136"/>
      <c r="BK45" s="136"/>
      <c r="BL45" s="139"/>
      <c r="BM45" s="136"/>
      <c r="BN45" s="136"/>
      <c r="BO45" s="136"/>
      <c r="BP45" s="136"/>
      <c r="BQ45" s="136"/>
      <c r="BR45" s="136"/>
      <c r="BS45" s="136"/>
      <c r="BT45" s="136"/>
      <c r="BU45" s="136"/>
      <c r="BV45" s="136"/>
      <c r="BW45" s="136"/>
      <c r="BX45" s="136"/>
      <c r="BY45" s="136"/>
      <c r="BZ45" s="136"/>
      <c r="CA45" s="136"/>
      <c r="CB45" s="143"/>
      <c r="CC45" s="144">
        <f>(T46-3.7767)/-0.7333</f>
        <v>3.9477508869843043</v>
      </c>
      <c r="CD45" s="145">
        <v>336.71875</v>
      </c>
      <c r="CE45" s="141">
        <v>12.7131782945736</v>
      </c>
      <c r="CF45" s="136">
        <v>48.616066670000002</v>
      </c>
      <c r="CG45" s="136">
        <v>0.75009999999999999</v>
      </c>
      <c r="CH45" s="136">
        <v>16.802700000000002</v>
      </c>
      <c r="CI45" s="136">
        <v>10.8245</v>
      </c>
      <c r="CJ45" s="136">
        <v>0.1925</v>
      </c>
      <c r="CK45" s="136">
        <v>6.2087000000000003</v>
      </c>
      <c r="CL45" s="136">
        <v>7.9134666669999998</v>
      </c>
      <c r="CM45" s="136">
        <v>2.7855333330000001</v>
      </c>
      <c r="CN45" s="136">
        <v>0.58253333299999999</v>
      </c>
      <c r="CO45" s="136">
        <v>0.19170000000000001</v>
      </c>
      <c r="CP45" s="139">
        <v>1081.08</v>
      </c>
      <c r="CQ45" s="139">
        <v>664.41333333333296</v>
      </c>
      <c r="CR45" s="139">
        <v>1467.6619373482367</v>
      </c>
      <c r="CS45" s="139">
        <v>1009</v>
      </c>
      <c r="CT45" s="136">
        <v>4.6029512160000001</v>
      </c>
      <c r="CU45" s="146">
        <v>794.26679999999999</v>
      </c>
      <c r="CV45" s="136">
        <v>0.22044101999999999</v>
      </c>
      <c r="CW45" s="136">
        <v>2.5201389000000001E-2</v>
      </c>
      <c r="CX45" s="136">
        <v>0.11160336</v>
      </c>
      <c r="CY45" s="136">
        <v>3.1803931000000001E-2</v>
      </c>
      <c r="CZ45" s="136">
        <v>1.6615353999999999E-2</v>
      </c>
      <c r="DA45" s="136">
        <v>4.1316220000000001E-2</v>
      </c>
      <c r="DB45" s="136">
        <v>3.5275110000000001E-3</v>
      </c>
      <c r="DC45" s="136">
        <v>0.52451720999999996</v>
      </c>
      <c r="DD45" s="136">
        <v>1.0300647E-2</v>
      </c>
      <c r="DE45" s="136">
        <v>3.8353620000000001E-3</v>
      </c>
      <c r="DF45" s="139">
        <v>25.953710000000001</v>
      </c>
      <c r="DG45" s="139">
        <v>54.171436145976799</v>
      </c>
      <c r="DH45" s="139">
        <v>124.74205071940683</v>
      </c>
      <c r="DI45" s="139">
        <v>16.370709999999999</v>
      </c>
      <c r="DJ45" s="136">
        <v>9.4301493E-2</v>
      </c>
      <c r="DK45" s="146">
        <v>135.30028999999999</v>
      </c>
      <c r="DL45" s="136">
        <v>38.559199999999997</v>
      </c>
      <c r="DM45" s="136">
        <v>22.973600000000001</v>
      </c>
      <c r="DN45" s="136">
        <v>0.13093333300000001</v>
      </c>
      <c r="DO45" s="136">
        <v>39.571166669999997</v>
      </c>
      <c r="DP45" s="136">
        <v>0.32869999999999999</v>
      </c>
      <c r="DQ45" s="141">
        <v>75.431979659999996</v>
      </c>
      <c r="DR45" s="136">
        <v>1.9804796999999999E-2</v>
      </c>
      <c r="DS45" s="136">
        <v>0.13298545000000001</v>
      </c>
      <c r="DT45" s="136">
        <v>1.8335029999999999E-2</v>
      </c>
      <c r="DU45" s="136">
        <v>0.14678332099999999</v>
      </c>
      <c r="DV45" s="136">
        <v>1.0129658999999999E-2</v>
      </c>
      <c r="DW45" s="143">
        <v>0.158012242</v>
      </c>
      <c r="DX45" s="147" t="s">
        <v>292</v>
      </c>
      <c r="DY45" s="136" t="s">
        <v>293</v>
      </c>
      <c r="DZ45" s="136" t="s">
        <v>328</v>
      </c>
      <c r="EA45" s="136" t="s">
        <v>295</v>
      </c>
      <c r="EB45" s="139">
        <v>107</v>
      </c>
      <c r="EC45" s="139">
        <v>94</v>
      </c>
      <c r="ED45" s="136" t="s">
        <v>158</v>
      </c>
      <c r="EE45" s="139" t="s">
        <v>298</v>
      </c>
      <c r="EF45" s="140"/>
      <c r="EG45" s="143"/>
      <c r="EH45" s="136"/>
      <c r="EI45" s="136"/>
      <c r="EJ45" s="136"/>
      <c r="EK45" s="136"/>
      <c r="EL45" s="136"/>
      <c r="EM45" s="148"/>
      <c r="EN45" s="136"/>
      <c r="EO45" s="136"/>
      <c r="EP45" s="136"/>
      <c r="EQ45" s="136"/>
      <c r="ER45" s="136"/>
      <c r="ES45" s="136"/>
      <c r="ET45" s="136"/>
      <c r="EU45" s="136"/>
      <c r="EV45" s="136"/>
      <c r="EW45" s="136"/>
      <c r="EX45" s="136"/>
      <c r="EY45" s="136"/>
      <c r="EZ45" s="136"/>
      <c r="FA45" s="136"/>
      <c r="FB45" s="136"/>
      <c r="FC45" s="136"/>
      <c r="FD45" s="136"/>
      <c r="FE45" s="136"/>
      <c r="FF45" s="136"/>
      <c r="FG45" s="136"/>
      <c r="FH45" s="136"/>
      <c r="FI45" s="136"/>
      <c r="FJ45" s="136"/>
      <c r="FK45" s="136"/>
      <c r="FL45" s="136"/>
      <c r="FM45" s="136"/>
      <c r="FN45" s="136"/>
      <c r="FO45" s="136"/>
      <c r="FP45" s="136"/>
      <c r="FQ45" s="136"/>
      <c r="FR45" s="136"/>
      <c r="FS45" s="136"/>
      <c r="FT45" s="136"/>
      <c r="FU45" s="136"/>
      <c r="FV45" s="136"/>
      <c r="FW45" s="136"/>
      <c r="FX45" s="136"/>
    </row>
    <row r="46" spans="1:180" s="74" customFormat="1" ht="14.5" customHeight="1" x14ac:dyDescent="0.35">
      <c r="A46" s="74" t="s">
        <v>83</v>
      </c>
      <c r="B46" s="74" t="s">
        <v>159</v>
      </c>
      <c r="C46" s="74" t="s">
        <v>117</v>
      </c>
      <c r="D46" s="74" t="s">
        <v>113</v>
      </c>
      <c r="E46" s="85" t="s">
        <v>270</v>
      </c>
      <c r="F46" s="85" t="s">
        <v>281</v>
      </c>
      <c r="G46" s="3">
        <v>0.2</v>
      </c>
      <c r="H46" s="70">
        <v>0.01</v>
      </c>
      <c r="I46" s="68" t="s">
        <v>158</v>
      </c>
      <c r="J46" s="52" t="s">
        <v>158</v>
      </c>
      <c r="K46" s="76">
        <v>49.786951570450199</v>
      </c>
      <c r="L46" s="76">
        <v>1.23598896835289</v>
      </c>
      <c r="M46" s="76">
        <v>17.1466421186913</v>
      </c>
      <c r="N46" s="76">
        <v>3.0004601967574702</v>
      </c>
      <c r="O46" s="76">
        <v>6.58942454926627</v>
      </c>
      <c r="P46" s="76">
        <v>0.26561121000644</v>
      </c>
      <c r="Q46" s="76">
        <v>3.23930266467758</v>
      </c>
      <c r="R46" s="76">
        <v>7.98128093414135</v>
      </c>
      <c r="S46" s="76">
        <v>3.5646533363804598</v>
      </c>
      <c r="T46" s="76">
        <v>0.88181427457440997</v>
      </c>
      <c r="U46" s="76">
        <v>0.20622550848306201</v>
      </c>
      <c r="V46" s="77">
        <v>2024.0784466333901</v>
      </c>
      <c r="W46" s="77">
        <v>1222.9764132821499</v>
      </c>
      <c r="X46" s="78">
        <v>4.2686411962183604</v>
      </c>
      <c r="Y46" s="77">
        <v>1009.93957086176</v>
      </c>
      <c r="Z46" s="79">
        <v>98.592695971077703</v>
      </c>
      <c r="AA46" s="77">
        <v>1125.23056420487</v>
      </c>
      <c r="AB46" s="77">
        <v>1006.87752544332</v>
      </c>
      <c r="AC46" s="77"/>
      <c r="AD46" s="77"/>
      <c r="AE46" s="78">
        <v>-10.4599999999998</v>
      </c>
      <c r="AF46" s="76">
        <v>0.31212305471909402</v>
      </c>
      <c r="AG46" s="77">
        <v>278.046875</v>
      </c>
      <c r="AH46" s="79">
        <v>10.652663165791401</v>
      </c>
      <c r="AI46" s="81">
        <v>8.8514268185291997E-2</v>
      </c>
      <c r="AJ46" s="76">
        <v>6.7905597377949803E-3</v>
      </c>
      <c r="AK46" s="76">
        <v>0.18329413391978699</v>
      </c>
      <c r="AL46" s="76">
        <v>0.15108071826017899</v>
      </c>
      <c r="AM46" s="76">
        <v>0.152513519398491</v>
      </c>
      <c r="AN46" s="76">
        <v>1.5931609933501199E-2</v>
      </c>
      <c r="AO46" s="76">
        <v>9.2287331788058397E-2</v>
      </c>
      <c r="AP46" s="76">
        <v>8.3979699643553105E-2</v>
      </c>
      <c r="AQ46" s="76">
        <v>0.61446382499538599</v>
      </c>
      <c r="AR46" s="76">
        <v>1.4394134615169901E-2</v>
      </c>
      <c r="AS46" s="76">
        <v>2.78423105643715E-3</v>
      </c>
      <c r="AT46" s="77">
        <v>134.595790493121</v>
      </c>
      <c r="AU46" s="77">
        <v>54.268182651866603</v>
      </c>
      <c r="AV46" s="78">
        <v>6.3038656756374101E-2</v>
      </c>
      <c r="AW46" s="77">
        <v>187.39088688041099</v>
      </c>
      <c r="AX46" s="77">
        <v>3.0366705867913102</v>
      </c>
      <c r="AY46" s="77">
        <v>4.9188429225347399</v>
      </c>
      <c r="AZ46" s="77"/>
      <c r="BA46" s="77"/>
      <c r="BB46" s="76">
        <v>0.36958761083464298</v>
      </c>
      <c r="BC46" s="76">
        <v>7.2946111400199101E-3</v>
      </c>
      <c r="BD46" s="77">
        <v>22.980140833519801</v>
      </c>
      <c r="BE46" s="79">
        <v>0.81908455370261701</v>
      </c>
      <c r="BF46" s="78"/>
      <c r="BG46" s="78"/>
      <c r="BH46" s="76"/>
      <c r="BI46" s="76"/>
      <c r="BJ46" s="76"/>
      <c r="BK46" s="76"/>
      <c r="BL46" s="77"/>
      <c r="BM46" s="76"/>
      <c r="BN46" s="76"/>
      <c r="BO46" s="76"/>
      <c r="BP46" s="76"/>
      <c r="BQ46" s="76"/>
      <c r="BR46" s="76"/>
      <c r="BS46" s="76"/>
      <c r="BT46" s="76"/>
      <c r="BU46" s="76"/>
      <c r="BV46" s="76"/>
      <c r="BW46" s="76"/>
      <c r="BX46" s="76"/>
      <c r="BY46" s="76"/>
      <c r="BZ46" s="76"/>
      <c r="CA46" s="76"/>
      <c r="CB46" s="80"/>
      <c r="CC46" s="111">
        <f t="shared" ref="CC46:CC67" si="1">(T47-3.7767)/-0.7333</f>
        <v>4.0436942404000327</v>
      </c>
      <c r="CD46" s="114">
        <v>375</v>
      </c>
      <c r="CE46" s="79">
        <v>14.0235058764691</v>
      </c>
      <c r="CF46" s="76">
        <v>48.078335000000003</v>
      </c>
      <c r="CG46" s="76">
        <v>1.091845</v>
      </c>
      <c r="CH46" s="76">
        <v>15.14696</v>
      </c>
      <c r="CI46" s="76">
        <v>11.9254</v>
      </c>
      <c r="CJ46" s="76">
        <v>0.23463500000000001</v>
      </c>
      <c r="CK46" s="76">
        <v>6.4929699999999997</v>
      </c>
      <c r="CL46" s="76">
        <v>7.0504850000000001</v>
      </c>
      <c r="CM46" s="76">
        <v>3.1489349999999998</v>
      </c>
      <c r="CN46" s="76">
        <v>0.77897499999999997</v>
      </c>
      <c r="CO46" s="76">
        <v>0.182175</v>
      </c>
      <c r="CP46" s="77">
        <v>1119.99387</v>
      </c>
      <c r="CQ46" s="77">
        <v>565.33143333333271</v>
      </c>
      <c r="CR46" s="77">
        <v>1788.0256119292035</v>
      </c>
      <c r="CS46" s="77">
        <v>1080.3500000000001</v>
      </c>
      <c r="CT46" s="76">
        <v>3.7708221239999999</v>
      </c>
      <c r="CU46" s="82">
        <v>892.15801999999996</v>
      </c>
      <c r="CV46" s="76">
        <v>5.6533186999999999E-2</v>
      </c>
      <c r="CW46" s="76">
        <v>4.2497120000000001E-3</v>
      </c>
      <c r="CX46" s="76">
        <v>0.118171685</v>
      </c>
      <c r="CY46" s="76">
        <v>0.129570247</v>
      </c>
      <c r="CZ46" s="76">
        <v>1.5167440000000001E-2</v>
      </c>
      <c r="DA46" s="76">
        <v>9.6887770999999998E-2</v>
      </c>
      <c r="DB46" s="76">
        <v>8.5977113999999993E-2</v>
      </c>
      <c r="DC46" s="76">
        <v>0.51862746900000001</v>
      </c>
      <c r="DD46" s="76">
        <v>9.4540179999999998E-3</v>
      </c>
      <c r="DE46" s="76">
        <v>2.4395179999999999E-3</v>
      </c>
      <c r="DF46" s="77">
        <v>34.647489999999998</v>
      </c>
      <c r="DG46" s="77">
        <v>37.218879704777166</v>
      </c>
      <c r="DH46" s="77">
        <v>130.06352314354638</v>
      </c>
      <c r="DI46" s="77">
        <v>47.305439999999997</v>
      </c>
      <c r="DJ46" s="76">
        <v>5.1216452000000003E-2</v>
      </c>
      <c r="DK46" s="82">
        <v>174.84857</v>
      </c>
      <c r="DL46" s="76">
        <v>38.4</v>
      </c>
      <c r="DM46" s="76">
        <v>24.11333333</v>
      </c>
      <c r="DN46" s="76">
        <v>0.15333333299999999</v>
      </c>
      <c r="DO46" s="76">
        <v>38</v>
      </c>
      <c r="DP46" s="76">
        <v>0.4</v>
      </c>
      <c r="DQ46" s="79">
        <v>73.747179979999999</v>
      </c>
      <c r="DR46" s="76">
        <v>9.5393919999999993E-2</v>
      </c>
      <c r="DS46" s="76">
        <v>0.17616280300000001</v>
      </c>
      <c r="DT46" s="76">
        <v>5.7735030000000001E-3</v>
      </c>
      <c r="DU46" s="76">
        <v>5.5677643999999998E-2</v>
      </c>
      <c r="DV46" s="76">
        <v>6.7986999999999994E-17</v>
      </c>
      <c r="DW46" s="80">
        <v>0.113041451</v>
      </c>
      <c r="DX46" s="84" t="s">
        <v>292</v>
      </c>
      <c r="DY46" s="76" t="s">
        <v>293</v>
      </c>
      <c r="DZ46" s="76" t="s">
        <v>297</v>
      </c>
      <c r="EA46" s="76" t="s">
        <v>295</v>
      </c>
      <c r="EB46" s="77">
        <v>100</v>
      </c>
      <c r="EC46" s="77">
        <v>90</v>
      </c>
      <c r="ED46" s="76" t="s">
        <v>158</v>
      </c>
      <c r="EE46" s="77" t="s">
        <v>158</v>
      </c>
      <c r="EF46" s="14"/>
      <c r="EG46" s="80"/>
      <c r="EH46" s="76" t="s">
        <v>319</v>
      </c>
      <c r="EI46" s="76" t="s">
        <v>317</v>
      </c>
      <c r="EJ46" s="76" t="s">
        <v>317</v>
      </c>
      <c r="EK46" s="76"/>
      <c r="EL46" s="76"/>
      <c r="EM46" s="83"/>
      <c r="EN46" s="76"/>
      <c r="EO46" s="76"/>
      <c r="EP46" s="76"/>
      <c r="EQ46" s="76"/>
      <c r="ER46" s="76"/>
      <c r="ES46" s="76"/>
      <c r="ET46" s="76"/>
      <c r="EU46" s="76"/>
      <c r="EV46" s="76"/>
      <c r="EW46" s="76"/>
      <c r="EX46" s="76"/>
      <c r="EY46" s="76"/>
      <c r="EZ46" s="76"/>
      <c r="FA46" s="76"/>
      <c r="FB46" s="76"/>
      <c r="FC46" s="76"/>
      <c r="FD46" s="76"/>
      <c r="FE46" s="76"/>
      <c r="FF46" s="76"/>
      <c r="FG46" s="76"/>
      <c r="FH46" s="76"/>
      <c r="FI46" s="76"/>
      <c r="FJ46" s="76"/>
      <c r="FK46" s="76"/>
      <c r="FL46" s="76"/>
      <c r="FM46" s="76"/>
      <c r="FN46" s="76"/>
      <c r="FO46" s="76"/>
      <c r="FP46" s="76"/>
      <c r="FQ46" s="76"/>
      <c r="FR46" s="76"/>
      <c r="FS46" s="76"/>
      <c r="FT46" s="76"/>
      <c r="FU46" s="76"/>
      <c r="FV46" s="76"/>
      <c r="FW46" s="76"/>
      <c r="FX46" s="76"/>
    </row>
    <row r="47" spans="1:180" s="74" customFormat="1" ht="14.5" customHeight="1" x14ac:dyDescent="0.35">
      <c r="A47" s="74" t="s">
        <v>84</v>
      </c>
      <c r="B47" s="74" t="s">
        <v>159</v>
      </c>
      <c r="C47" s="74" t="s">
        <v>117</v>
      </c>
      <c r="D47" s="74" t="s">
        <v>113</v>
      </c>
      <c r="E47" s="85" t="s">
        <v>270</v>
      </c>
      <c r="F47" s="85" t="s">
        <v>281</v>
      </c>
      <c r="G47" s="3">
        <v>0.2</v>
      </c>
      <c r="H47" s="70">
        <v>0.01</v>
      </c>
      <c r="I47" s="68" t="s">
        <v>158</v>
      </c>
      <c r="J47" s="52" t="s">
        <v>158</v>
      </c>
      <c r="K47" s="76">
        <v>50.168899229360797</v>
      </c>
      <c r="L47" s="76">
        <v>1.1553633932648999</v>
      </c>
      <c r="M47" s="76">
        <v>17.060294389475601</v>
      </c>
      <c r="N47" s="76">
        <v>2.9912603906007802</v>
      </c>
      <c r="O47" s="76">
        <v>6.6830959648712396</v>
      </c>
      <c r="P47" s="76">
        <v>0.26537391179600001</v>
      </c>
      <c r="Q47" s="76">
        <v>3.3533540709776402</v>
      </c>
      <c r="R47" s="76">
        <v>8.1970673663098506</v>
      </c>
      <c r="S47" s="76">
        <v>3.78643766690218</v>
      </c>
      <c r="T47" s="76">
        <v>0.81145901351465599</v>
      </c>
      <c r="U47" s="76">
        <v>0.20138237497932901</v>
      </c>
      <c r="V47" s="77">
        <v>1952.58139329596</v>
      </c>
      <c r="W47" s="77">
        <v>1321.13494014811</v>
      </c>
      <c r="X47" s="78">
        <v>4.4413818067469402</v>
      </c>
      <c r="Y47" s="77">
        <v>1254.69908629467</v>
      </c>
      <c r="Z47" s="79">
        <v>99.568211120773796</v>
      </c>
      <c r="AA47" s="77">
        <v>1122.90887881247</v>
      </c>
      <c r="AB47" s="77">
        <v>1011.79192649912</v>
      </c>
      <c r="AC47" s="77"/>
      <c r="AD47" s="77"/>
      <c r="AE47" s="78">
        <v>-9.9799999999998299</v>
      </c>
      <c r="AF47" s="76">
        <v>0.31234998378825901</v>
      </c>
      <c r="AG47" s="77">
        <v>342.03125</v>
      </c>
      <c r="AH47" s="79">
        <v>12.8932233058264</v>
      </c>
      <c r="AI47" s="81">
        <v>0.75447903587920995</v>
      </c>
      <c r="AJ47" s="76">
        <v>6.7842698222488396E-2</v>
      </c>
      <c r="AK47" s="76">
        <v>0.15118153646132301</v>
      </c>
      <c r="AL47" s="76">
        <v>0.147147383772497</v>
      </c>
      <c r="AM47" s="76">
        <v>0.175631866191618</v>
      </c>
      <c r="AN47" s="76">
        <v>4.1727244901367004E-3</v>
      </c>
      <c r="AO47" s="76">
        <v>0.10517935093103201</v>
      </c>
      <c r="AP47" s="76">
        <v>5.1020518285427502E-2</v>
      </c>
      <c r="AQ47" s="76">
        <v>0.21181022906189401</v>
      </c>
      <c r="AR47" s="76">
        <v>4.2457348303377501E-3</v>
      </c>
      <c r="AS47" s="76">
        <v>9.0553815670624295E-3</v>
      </c>
      <c r="AT47" s="77">
        <v>118.55409895396301</v>
      </c>
      <c r="AU47" s="77">
        <v>66.038939062840697</v>
      </c>
      <c r="AV47" s="78">
        <v>9.5887564201814005E-2</v>
      </c>
      <c r="AW47" s="77">
        <v>292.88635843480802</v>
      </c>
      <c r="AX47" s="77">
        <v>4.0347647483693896</v>
      </c>
      <c r="AY47" s="77">
        <v>6.0389887202853103</v>
      </c>
      <c r="AZ47" s="77"/>
      <c r="BA47" s="77"/>
      <c r="BB47" s="76">
        <v>0.403852233379558</v>
      </c>
      <c r="BC47" s="76">
        <v>3.3893913685703698E-3</v>
      </c>
      <c r="BD47" s="77">
        <v>49.2380803893749</v>
      </c>
      <c r="BE47" s="79">
        <v>1.70257052762144</v>
      </c>
      <c r="BF47" s="78"/>
      <c r="BG47" s="78"/>
      <c r="BH47" s="76"/>
      <c r="BI47" s="76"/>
      <c r="BJ47" s="76"/>
      <c r="BK47" s="76"/>
      <c r="BL47" s="77"/>
      <c r="BM47" s="76"/>
      <c r="BN47" s="76"/>
      <c r="BO47" s="76"/>
      <c r="BP47" s="76"/>
      <c r="BQ47" s="76"/>
      <c r="BR47" s="76"/>
      <c r="BS47" s="76"/>
      <c r="BT47" s="76"/>
      <c r="BU47" s="76"/>
      <c r="BV47" s="76"/>
      <c r="BW47" s="76"/>
      <c r="BX47" s="76"/>
      <c r="BY47" s="76"/>
      <c r="BZ47" s="76"/>
      <c r="CA47" s="76"/>
      <c r="CB47" s="80"/>
      <c r="CC47" s="111">
        <f t="shared" si="1"/>
        <v>3.9620103900702128</v>
      </c>
      <c r="CD47" s="114">
        <v>410.546875</v>
      </c>
      <c r="CE47" s="79">
        <v>15.2438109527381</v>
      </c>
      <c r="CF47" s="76">
        <v>48.52613667</v>
      </c>
      <c r="CG47" s="76">
        <v>1.0275066669999999</v>
      </c>
      <c r="CH47" s="76">
        <v>15.17234</v>
      </c>
      <c r="CI47" s="76">
        <v>11.96903</v>
      </c>
      <c r="CJ47" s="76">
        <v>0.236006667</v>
      </c>
      <c r="CK47" s="76">
        <v>6.4099133330000004</v>
      </c>
      <c r="CL47" s="76">
        <v>7.2899500000000002</v>
      </c>
      <c r="CM47" s="76">
        <v>3.3674166670000001</v>
      </c>
      <c r="CN47" s="76">
        <v>0.72165999999999997</v>
      </c>
      <c r="CO47" s="76">
        <v>0.17909666699999999</v>
      </c>
      <c r="CP47" s="77">
        <v>1087.7199699999999</v>
      </c>
      <c r="CQ47" s="77">
        <v>565.33143333333271</v>
      </c>
      <c r="CR47" s="77">
        <v>1736.5016158230087</v>
      </c>
      <c r="CS47" s="77">
        <v>1174.9333300000001</v>
      </c>
      <c r="CT47" s="76">
        <v>3.9498823000000001</v>
      </c>
      <c r="CU47" s="82">
        <v>1115.84951</v>
      </c>
      <c r="CV47" s="76">
        <v>0.77014870800000002</v>
      </c>
      <c r="CW47" s="76">
        <v>6.0568994000000001E-2</v>
      </c>
      <c r="CX47" s="76">
        <v>0.11606414499999999</v>
      </c>
      <c r="CY47" s="76">
        <v>4.7844769000000002E-2</v>
      </c>
      <c r="CZ47" s="76">
        <v>3.7146380000000001E-3</v>
      </c>
      <c r="DA47" s="76">
        <v>0.130900557</v>
      </c>
      <c r="DB47" s="76">
        <v>3.2581110000000003E-2</v>
      </c>
      <c r="DC47" s="76">
        <v>0.213184495</v>
      </c>
      <c r="DD47" s="76">
        <v>6.4099999999999997E-4</v>
      </c>
      <c r="DE47" s="76">
        <v>8.2453400000000003E-3</v>
      </c>
      <c r="DF47" s="77">
        <v>18.14838</v>
      </c>
      <c r="DG47" s="77">
        <v>37.218879704777166</v>
      </c>
      <c r="DH47" s="77">
        <v>117.93768500525846</v>
      </c>
      <c r="DI47" s="77">
        <v>65.711209999999994</v>
      </c>
      <c r="DJ47" s="76">
        <v>8.9059234000000001E-2</v>
      </c>
      <c r="DK47" s="82">
        <v>315.06085000000002</v>
      </c>
      <c r="DL47" s="76">
        <v>38.423333329999998</v>
      </c>
      <c r="DM47" s="76">
        <v>23.84</v>
      </c>
      <c r="DN47" s="76">
        <v>0.15</v>
      </c>
      <c r="DO47" s="76">
        <v>38.32</v>
      </c>
      <c r="DP47" s="76">
        <v>0.37333333299999999</v>
      </c>
      <c r="DQ47" s="79">
        <v>74.128152200000002</v>
      </c>
      <c r="DR47" s="76">
        <v>6.5064071000000001E-2</v>
      </c>
      <c r="DS47" s="76">
        <v>6.0827625000000003E-2</v>
      </c>
      <c r="DT47" s="76">
        <v>0.01</v>
      </c>
      <c r="DU47" s="76">
        <v>9.1651514000000003E-2</v>
      </c>
      <c r="DV47" s="76">
        <v>5.7735030000000001E-3</v>
      </c>
      <c r="DW47" s="80">
        <v>9.4096430999999994E-2</v>
      </c>
      <c r="DX47" s="76" t="s">
        <v>292</v>
      </c>
      <c r="DY47" s="76" t="s">
        <v>293</v>
      </c>
      <c r="DZ47" s="76" t="s">
        <v>324</v>
      </c>
      <c r="EA47" s="76" t="s">
        <v>295</v>
      </c>
      <c r="EB47" s="77">
        <v>80</v>
      </c>
      <c r="EC47" s="77">
        <v>70</v>
      </c>
      <c r="ED47" s="76" t="s">
        <v>158</v>
      </c>
      <c r="EE47" s="77" t="s">
        <v>158</v>
      </c>
      <c r="EF47" s="14"/>
      <c r="EG47" s="80"/>
      <c r="EH47" s="76" t="s">
        <v>316</v>
      </c>
      <c r="EI47" s="76" t="s">
        <v>317</v>
      </c>
      <c r="EJ47" s="76" t="s">
        <v>317</v>
      </c>
      <c r="EK47" s="76"/>
      <c r="EL47" s="76"/>
      <c r="EM47" s="83"/>
      <c r="EN47" s="76"/>
      <c r="EO47" s="76"/>
      <c r="EP47" s="76"/>
      <c r="EQ47" s="76"/>
      <c r="ER47" s="76"/>
      <c r="ES47" s="76"/>
      <c r="ET47" s="76"/>
      <c r="EU47" s="76"/>
      <c r="EV47" s="76"/>
      <c r="EW47" s="76"/>
      <c r="EX47" s="76"/>
      <c r="EY47" s="76"/>
      <c r="EZ47" s="76"/>
      <c r="FA47" s="76"/>
      <c r="FB47" s="76"/>
      <c r="FC47" s="76"/>
      <c r="FD47" s="76"/>
      <c r="FE47" s="76"/>
      <c r="FF47" s="76"/>
      <c r="FG47" s="76"/>
      <c r="FH47" s="76"/>
      <c r="FI47" s="76"/>
      <c r="FJ47" s="76"/>
      <c r="FK47" s="76"/>
      <c r="FL47" s="76"/>
      <c r="FM47" s="76"/>
      <c r="FN47" s="76"/>
      <c r="FO47" s="76"/>
      <c r="FP47" s="76"/>
      <c r="FQ47" s="76"/>
      <c r="FR47" s="76"/>
      <c r="FS47" s="76"/>
      <c r="FT47" s="76"/>
      <c r="FU47" s="76"/>
      <c r="FV47" s="76"/>
      <c r="FW47" s="76"/>
      <c r="FX47" s="76"/>
    </row>
    <row r="48" spans="1:180" s="74" customFormat="1" ht="14.5" customHeight="1" x14ac:dyDescent="0.35">
      <c r="A48" s="74" t="s">
        <v>85</v>
      </c>
      <c r="B48" s="74" t="s">
        <v>159</v>
      </c>
      <c r="C48" s="74" t="s">
        <v>117</v>
      </c>
      <c r="D48" s="74" t="s">
        <v>113</v>
      </c>
      <c r="E48" s="85" t="s">
        <v>270</v>
      </c>
      <c r="F48" s="85" t="s">
        <v>281</v>
      </c>
      <c r="G48" s="3">
        <v>0.2</v>
      </c>
      <c r="H48" s="70">
        <v>0.01</v>
      </c>
      <c r="I48" s="68" t="s">
        <v>158</v>
      </c>
      <c r="J48" s="52" t="s">
        <v>158</v>
      </c>
      <c r="K48" s="76">
        <v>51.259953628701297</v>
      </c>
      <c r="L48" s="76">
        <v>1.17490460742362</v>
      </c>
      <c r="M48" s="76">
        <v>16.506290326145098</v>
      </c>
      <c r="N48" s="76">
        <v>2.4955630006680298</v>
      </c>
      <c r="O48" s="76">
        <v>7.1817981325073301</v>
      </c>
      <c r="P48" s="76">
        <v>0.214474093771299</v>
      </c>
      <c r="Q48" s="76">
        <v>3.75282789718521</v>
      </c>
      <c r="R48" s="76">
        <v>7.43969753538898</v>
      </c>
      <c r="S48" s="76">
        <v>3.7104626206600502</v>
      </c>
      <c r="T48" s="76">
        <v>0.87135778096151295</v>
      </c>
      <c r="U48" s="76">
        <v>0.21016458394235399</v>
      </c>
      <c r="V48" s="77">
        <v>1568.6850293354501</v>
      </c>
      <c r="W48" s="77">
        <v>1307.6589569207599</v>
      </c>
      <c r="X48" s="78">
        <v>3.8072052151708502</v>
      </c>
      <c r="Y48" s="77">
        <v>825.92428525359401</v>
      </c>
      <c r="Z48" s="79">
        <v>98.994926249676695</v>
      </c>
      <c r="AA48" s="77">
        <v>1113.76600399004</v>
      </c>
      <c r="AB48" s="77">
        <v>1038.3833344361601</v>
      </c>
      <c r="AC48" s="77"/>
      <c r="AD48" s="77"/>
      <c r="AE48" s="78">
        <v>-6.4899999999998998</v>
      </c>
      <c r="AF48" s="76">
        <v>0.31360765814424502</v>
      </c>
      <c r="AG48" s="77">
        <v>285.78125</v>
      </c>
      <c r="AH48" s="79">
        <v>10.932733183295801</v>
      </c>
      <c r="AI48" s="81">
        <v>0.34978552986190897</v>
      </c>
      <c r="AJ48" s="76">
        <v>3.8585227100239497E-2</v>
      </c>
      <c r="AK48" s="76">
        <v>6.2460629453937599E-2</v>
      </c>
      <c r="AL48" s="76">
        <v>0.14045923667166099</v>
      </c>
      <c r="AM48" s="76">
        <v>0.13858053782233701</v>
      </c>
      <c r="AN48" s="76">
        <v>6.04121911408042E-3</v>
      </c>
      <c r="AO48" s="76">
        <v>9.7255261895578204E-2</v>
      </c>
      <c r="AP48" s="76">
        <v>7.4758334807181595E-2</v>
      </c>
      <c r="AQ48" s="76">
        <v>5.0957971118787297E-2</v>
      </c>
      <c r="AR48" s="76">
        <v>2.5672723519145398E-2</v>
      </c>
      <c r="AS48" s="76">
        <v>1.37695681216451E-2</v>
      </c>
      <c r="AT48" s="77">
        <v>147.29927186660601</v>
      </c>
      <c r="AU48" s="77">
        <v>40.8577619715876</v>
      </c>
      <c r="AV48" s="78">
        <v>3.4598912504224699E-2</v>
      </c>
      <c r="AW48" s="77">
        <v>67.541057606509895</v>
      </c>
      <c r="AX48" s="77">
        <v>1.7539656638084</v>
      </c>
      <c r="AY48" s="77">
        <v>4.3360564670247204</v>
      </c>
      <c r="AZ48" s="77"/>
      <c r="BA48" s="77"/>
      <c r="BB48" s="76">
        <v>0.258662178234423</v>
      </c>
      <c r="BC48" s="76">
        <v>1.14057106993576E-3</v>
      </c>
      <c r="BD48" s="77">
        <v>13.946270416788501</v>
      </c>
      <c r="BE48" s="79">
        <v>0.49804597209159401</v>
      </c>
      <c r="BF48" s="78"/>
      <c r="BG48" s="78"/>
      <c r="BH48" s="76"/>
      <c r="BI48" s="76"/>
      <c r="BJ48" s="76"/>
      <c r="BK48" s="76"/>
      <c r="BL48" s="77"/>
      <c r="BM48" s="76"/>
      <c r="BN48" s="76"/>
      <c r="BO48" s="76"/>
      <c r="BP48" s="76"/>
      <c r="BQ48" s="76"/>
      <c r="BR48" s="76"/>
      <c r="BS48" s="76"/>
      <c r="BT48" s="76"/>
      <c r="BU48" s="76"/>
      <c r="BV48" s="76"/>
      <c r="BW48" s="76"/>
      <c r="BX48" s="76"/>
      <c r="BY48" s="76"/>
      <c r="BZ48" s="76"/>
      <c r="CA48" s="76"/>
      <c r="CB48" s="80"/>
      <c r="CC48" s="111">
        <f t="shared" si="1"/>
        <v>4.0004995206425029</v>
      </c>
      <c r="CD48" s="114">
        <v>332.96875</v>
      </c>
      <c r="CE48" s="79">
        <v>12.5831457864466</v>
      </c>
      <c r="CF48" s="76">
        <v>50.303863329999999</v>
      </c>
      <c r="CG48" s="76">
        <v>1.095066667</v>
      </c>
      <c r="CH48" s="76">
        <v>15.384643329999999</v>
      </c>
      <c r="CI48" s="76">
        <v>10.46514333</v>
      </c>
      <c r="CJ48" s="76">
        <v>0.19989999999999999</v>
      </c>
      <c r="CK48" s="76">
        <v>5.9941266669999997</v>
      </c>
      <c r="CL48" s="76">
        <v>6.9341499999999998</v>
      </c>
      <c r="CM48" s="76">
        <v>3.4583266670000001</v>
      </c>
      <c r="CN48" s="76">
        <v>0.81214666700000004</v>
      </c>
      <c r="CO48" s="76">
        <v>0.19588333299999999</v>
      </c>
      <c r="CP48" s="77">
        <v>915.83158000000003</v>
      </c>
      <c r="CQ48" s="77">
        <v>565.33143333333271</v>
      </c>
      <c r="CR48" s="77">
        <v>1462.0886463008849</v>
      </c>
      <c r="CS48" s="77">
        <v>1218.8</v>
      </c>
      <c r="CT48" s="76">
        <v>3.5484953410000002</v>
      </c>
      <c r="CU48" s="82">
        <v>769.80050000000006</v>
      </c>
      <c r="CV48" s="76">
        <v>0.345677336</v>
      </c>
      <c r="CW48" s="76">
        <v>3.8130367999999998E-2</v>
      </c>
      <c r="CX48" s="76">
        <v>2.5696461E-2</v>
      </c>
      <c r="CY48" s="76">
        <v>5.8912358999999997E-2</v>
      </c>
      <c r="CZ48" s="76">
        <v>6.2571959999999996E-3</v>
      </c>
      <c r="DA48" s="76">
        <v>5.3790617999999998E-2</v>
      </c>
      <c r="DB48" s="76">
        <v>5.9738043999999997E-2</v>
      </c>
      <c r="DC48" s="76">
        <v>4.3951399000000002E-2</v>
      </c>
      <c r="DD48" s="76">
        <v>2.2868783E-2</v>
      </c>
      <c r="DE48" s="76">
        <v>1.3081743999999999E-2</v>
      </c>
      <c r="DF48" s="77">
        <v>41.386519999999997</v>
      </c>
      <c r="DG48" s="77">
        <v>37.218879704777166</v>
      </c>
      <c r="DH48" s="77">
        <v>116.75177116730657</v>
      </c>
      <c r="DI48" s="77">
        <v>56.337200000000003</v>
      </c>
      <c r="DJ48" s="76">
        <v>3.8482355000000003E-2</v>
      </c>
      <c r="DK48" s="82">
        <v>75.588200000000001</v>
      </c>
      <c r="DL48" s="76">
        <v>38.876666669999999</v>
      </c>
      <c r="DM48" s="76">
        <v>23.35</v>
      </c>
      <c r="DN48" s="76">
        <v>0.14000000000000001</v>
      </c>
      <c r="DO48" s="76">
        <v>38.933333330000004</v>
      </c>
      <c r="DP48" s="76">
        <v>0.35666666699999999</v>
      </c>
      <c r="DQ48" s="79">
        <v>74.824387740000006</v>
      </c>
      <c r="DR48" s="76">
        <v>5.6862406999999997E-2</v>
      </c>
      <c r="DS48" s="76">
        <v>0.164620776</v>
      </c>
      <c r="DT48" s="76">
        <v>1.7320507999999998E-2</v>
      </c>
      <c r="DU48" s="76">
        <v>0.230289673</v>
      </c>
      <c r="DV48" s="76">
        <v>2.5166114999999999E-2</v>
      </c>
      <c r="DW48" s="80">
        <v>0.241033103</v>
      </c>
      <c r="DX48" s="76" t="s">
        <v>300</v>
      </c>
      <c r="DY48" s="76" t="s">
        <v>293</v>
      </c>
      <c r="DZ48" s="76" t="s">
        <v>297</v>
      </c>
      <c r="EA48" s="76" t="s">
        <v>295</v>
      </c>
      <c r="EB48" s="77">
        <v>100</v>
      </c>
      <c r="EC48" s="77">
        <v>90</v>
      </c>
      <c r="ED48" s="76" t="s">
        <v>158</v>
      </c>
      <c r="EE48" s="77" t="s">
        <v>158</v>
      </c>
      <c r="EF48" s="14"/>
      <c r="EG48" s="80"/>
      <c r="EH48" s="76" t="s">
        <v>316</v>
      </c>
      <c r="EI48" s="76" t="s">
        <v>317</v>
      </c>
      <c r="EJ48" s="76" t="s">
        <v>317</v>
      </c>
      <c r="EK48" s="76"/>
      <c r="EL48" s="76"/>
      <c r="EM48" s="83"/>
      <c r="EN48" s="76"/>
      <c r="EO48" s="76"/>
      <c r="EP48" s="76"/>
      <c r="EQ48" s="76"/>
      <c r="ER48" s="76"/>
      <c r="ES48" s="76"/>
      <c r="ET48" s="76"/>
      <c r="EU48" s="76"/>
      <c r="EV48" s="76"/>
      <c r="EW48" s="76"/>
      <c r="EX48" s="76"/>
      <c r="EY48" s="76"/>
      <c r="EZ48" s="76"/>
      <c r="FA48" s="76"/>
      <c r="FB48" s="76"/>
      <c r="FC48" s="76"/>
      <c r="FD48" s="76"/>
      <c r="FE48" s="76"/>
      <c r="FF48" s="76"/>
      <c r="FG48" s="76"/>
      <c r="FH48" s="76"/>
      <c r="FI48" s="76"/>
      <c r="FJ48" s="76"/>
      <c r="FK48" s="76"/>
      <c r="FL48" s="76"/>
      <c r="FM48" s="76"/>
      <c r="FN48" s="76"/>
      <c r="FO48" s="76"/>
      <c r="FP48" s="76"/>
      <c r="FQ48" s="76"/>
      <c r="FR48" s="76"/>
      <c r="FS48" s="76"/>
      <c r="FT48" s="76"/>
      <c r="FU48" s="76"/>
      <c r="FV48" s="76"/>
      <c r="FW48" s="76"/>
      <c r="FX48" s="76"/>
    </row>
    <row r="49" spans="1:180" s="74" customFormat="1" ht="14.5" customHeight="1" x14ac:dyDescent="0.35">
      <c r="A49" s="74" t="s">
        <v>86</v>
      </c>
      <c r="B49" s="74" t="s">
        <v>159</v>
      </c>
      <c r="C49" s="74" t="s">
        <v>117</v>
      </c>
      <c r="D49" s="74" t="s">
        <v>113</v>
      </c>
      <c r="E49" s="85" t="s">
        <v>270</v>
      </c>
      <c r="F49" s="85" t="s">
        <v>281</v>
      </c>
      <c r="G49" s="3">
        <v>0.2</v>
      </c>
      <c r="H49" s="70">
        <v>0.01</v>
      </c>
      <c r="I49" s="68" t="s">
        <v>158</v>
      </c>
      <c r="J49" s="52" t="s">
        <v>158</v>
      </c>
      <c r="K49" s="76">
        <v>50.532462052477598</v>
      </c>
      <c r="L49" s="76">
        <v>1.21388805295701</v>
      </c>
      <c r="M49" s="76">
        <v>17.379956526334201</v>
      </c>
      <c r="N49" s="76">
        <v>3.38664147588044</v>
      </c>
      <c r="O49" s="76">
        <v>6.2599277496920802</v>
      </c>
      <c r="P49" s="76">
        <v>0.30030405940092703</v>
      </c>
      <c r="Q49" s="76">
        <v>2.9383193343722298</v>
      </c>
      <c r="R49" s="76">
        <v>7.8519281619570496</v>
      </c>
      <c r="S49" s="76">
        <v>3.86221169222584</v>
      </c>
      <c r="T49" s="76">
        <v>0.84313370151285305</v>
      </c>
      <c r="U49" s="76">
        <v>0.226163364056675</v>
      </c>
      <c r="V49" s="77">
        <v>2128.1557035589699</v>
      </c>
      <c r="W49" s="77">
        <v>1378.3242491552001</v>
      </c>
      <c r="X49" s="78">
        <v>3.1759439722587901</v>
      </c>
      <c r="Y49" s="77">
        <v>1388.9756196134999</v>
      </c>
      <c r="Z49" s="79">
        <v>98.460425700358499</v>
      </c>
      <c r="AA49" s="77">
        <v>1155.2097587963301</v>
      </c>
      <c r="AB49" s="77">
        <v>1006.44801286348</v>
      </c>
      <c r="AC49" s="77"/>
      <c r="AD49" s="77"/>
      <c r="AE49" s="78">
        <v>-12.9699999999997</v>
      </c>
      <c r="AF49" s="76">
        <v>0.30417725429062697</v>
      </c>
      <c r="AG49" s="77">
        <v>253.28125</v>
      </c>
      <c r="AH49" s="79">
        <v>9.7724431107776901</v>
      </c>
      <c r="AI49" s="81">
        <v>0.20433459560376799</v>
      </c>
      <c r="AJ49" s="76">
        <v>5.6851349267152899E-2</v>
      </c>
      <c r="AK49" s="76">
        <v>0.22527842152490701</v>
      </c>
      <c r="AL49" s="76">
        <v>0.19652210721738</v>
      </c>
      <c r="AM49" s="76">
        <v>0.16262148683792699</v>
      </c>
      <c r="AN49" s="76">
        <v>6.5755524529214496E-3</v>
      </c>
      <c r="AO49" s="76">
        <v>9.4496880787457702E-2</v>
      </c>
      <c r="AP49" s="76">
        <v>9.4444120659514394E-2</v>
      </c>
      <c r="AQ49" s="76">
        <v>8.9001546301981593E-2</v>
      </c>
      <c r="AR49" s="76">
        <v>3.1951501013847299E-2</v>
      </c>
      <c r="AS49" s="76">
        <v>1.34425156115036E-2</v>
      </c>
      <c r="AT49" s="77">
        <v>285.09151396203299</v>
      </c>
      <c r="AU49" s="77">
        <v>37.656068494077303</v>
      </c>
      <c r="AV49" s="78">
        <v>0.23034133896563799</v>
      </c>
      <c r="AW49" s="77">
        <v>465.67956158243402</v>
      </c>
      <c r="AX49" s="77">
        <v>8.5925626244770097</v>
      </c>
      <c r="AY49" s="77">
        <v>5.80875027751354</v>
      </c>
      <c r="AZ49" s="77"/>
      <c r="BA49" s="77"/>
      <c r="BB49" s="76">
        <v>0.58927142839825097</v>
      </c>
      <c r="BC49" s="76">
        <v>1.9840577395221098E-3</v>
      </c>
      <c r="BD49" s="77">
        <v>54.177760100578702</v>
      </c>
      <c r="BE49" s="79">
        <v>1.92810111851262</v>
      </c>
      <c r="BF49" s="78"/>
      <c r="BG49" s="78"/>
      <c r="BH49" s="76"/>
      <c r="BI49" s="76"/>
      <c r="BJ49" s="76"/>
      <c r="BK49" s="76"/>
      <c r="BL49" s="77"/>
      <c r="BM49" s="76"/>
      <c r="BN49" s="76"/>
      <c r="BO49" s="76"/>
      <c r="BP49" s="76"/>
      <c r="BQ49" s="76"/>
      <c r="BR49" s="76"/>
      <c r="BS49" s="76"/>
      <c r="BT49" s="76"/>
      <c r="BU49" s="76"/>
      <c r="BV49" s="76"/>
      <c r="BW49" s="76"/>
      <c r="BX49" s="76"/>
      <c r="BY49" s="76"/>
      <c r="BZ49" s="76"/>
      <c r="CA49" s="76"/>
      <c r="CB49" s="80"/>
      <c r="CC49" s="111">
        <f t="shared" si="1"/>
        <v>3.9729703332935351</v>
      </c>
      <c r="CD49" s="114">
        <v>431.640625</v>
      </c>
      <c r="CE49" s="79">
        <v>15.9639909977494</v>
      </c>
      <c r="CF49" s="76">
        <v>48.148863329999998</v>
      </c>
      <c r="CG49" s="76">
        <v>1.0339400000000001</v>
      </c>
      <c r="CH49" s="76">
        <v>14.80353333</v>
      </c>
      <c r="CI49" s="76">
        <v>12.978503330000001</v>
      </c>
      <c r="CJ49" s="76">
        <v>0.25578666700000002</v>
      </c>
      <c r="CK49" s="76">
        <v>6.867806667</v>
      </c>
      <c r="CL49" s="76">
        <v>6.6879499999999998</v>
      </c>
      <c r="CM49" s="76">
        <v>3.2896733330000001</v>
      </c>
      <c r="CN49" s="76">
        <v>0.71814666699999996</v>
      </c>
      <c r="CO49" s="76">
        <v>0.19263666700000001</v>
      </c>
      <c r="CP49" s="77">
        <v>1135.4342999999999</v>
      </c>
      <c r="CQ49" s="77">
        <v>565.33143333333271</v>
      </c>
      <c r="CR49" s="77">
        <v>1812.6756435398229</v>
      </c>
      <c r="CS49" s="77">
        <v>1174</v>
      </c>
      <c r="CT49" s="76">
        <v>2.705138668</v>
      </c>
      <c r="CU49" s="82">
        <v>1183.0724</v>
      </c>
      <c r="CV49" s="76">
        <v>0.17737618899999999</v>
      </c>
      <c r="CW49" s="76">
        <v>4.9769017999999998E-2</v>
      </c>
      <c r="CX49" s="76">
        <v>0.186644384</v>
      </c>
      <c r="CY49" s="76">
        <v>0.17536111500000001</v>
      </c>
      <c r="CZ49" s="76">
        <v>6.8598640000000002E-3</v>
      </c>
      <c r="DA49" s="76">
        <v>0.31095879100000001</v>
      </c>
      <c r="DB49" s="76">
        <v>8.4254817999999995E-2</v>
      </c>
      <c r="DC49" s="76">
        <v>8.3667591999999999E-2</v>
      </c>
      <c r="DD49" s="76">
        <v>2.3212355E-2</v>
      </c>
      <c r="DE49" s="76">
        <v>1.0176897000000001E-2</v>
      </c>
      <c r="DF49" s="77">
        <v>97.195310000000006</v>
      </c>
      <c r="DG49" s="77">
        <v>37.218879704777166</v>
      </c>
      <c r="DH49" s="77">
        <v>195.75214538565575</v>
      </c>
      <c r="DI49" s="77">
        <v>31.6</v>
      </c>
      <c r="DJ49" s="76">
        <v>0.24398123599999999</v>
      </c>
      <c r="DK49" s="82">
        <v>397.86392000000001</v>
      </c>
      <c r="DL49" s="76">
        <v>38.326666670000002</v>
      </c>
      <c r="DM49" s="76">
        <v>24.59</v>
      </c>
      <c r="DN49" s="76">
        <v>0.14000000000000001</v>
      </c>
      <c r="DO49" s="76">
        <v>37.956666669999997</v>
      </c>
      <c r="DP49" s="76">
        <v>0.39</v>
      </c>
      <c r="DQ49" s="79">
        <v>73.343984399999997</v>
      </c>
      <c r="DR49" s="76">
        <v>2.3094011000000001E-2</v>
      </c>
      <c r="DS49" s="76">
        <v>0.14106736</v>
      </c>
      <c r="DT49" s="76">
        <v>0.01</v>
      </c>
      <c r="DU49" s="76">
        <v>5.8594652999999997E-2</v>
      </c>
      <c r="DV49" s="76">
        <v>0.01</v>
      </c>
      <c r="DW49" s="80">
        <v>0.124333991</v>
      </c>
      <c r="DX49" s="76" t="s">
        <v>325</v>
      </c>
      <c r="DY49" s="76" t="s">
        <v>293</v>
      </c>
      <c r="DZ49" s="76" t="s">
        <v>297</v>
      </c>
      <c r="EA49" s="76" t="s">
        <v>295</v>
      </c>
      <c r="EB49" s="77">
        <v>100</v>
      </c>
      <c r="EC49" s="77">
        <v>30</v>
      </c>
      <c r="ED49" s="76" t="s">
        <v>158</v>
      </c>
      <c r="EE49" s="77" t="s">
        <v>158</v>
      </c>
      <c r="EF49" s="14"/>
      <c r="EG49" s="80"/>
      <c r="EH49" s="76" t="s">
        <v>322</v>
      </c>
      <c r="EI49" s="76" t="s">
        <v>317</v>
      </c>
      <c r="EJ49" s="76" t="s">
        <v>320</v>
      </c>
      <c r="EK49" s="76"/>
      <c r="EL49" s="76"/>
      <c r="EM49" s="83"/>
      <c r="EN49" s="76"/>
      <c r="EO49" s="76"/>
      <c r="EP49" s="76"/>
      <c r="EQ49" s="76"/>
      <c r="ER49" s="76"/>
      <c r="ES49" s="76"/>
      <c r="ET49" s="76"/>
      <c r="EU49" s="76"/>
      <c r="EV49" s="76"/>
      <c r="EW49" s="76"/>
      <c r="EX49" s="76"/>
      <c r="EY49" s="76"/>
      <c r="EZ49" s="76"/>
      <c r="FA49" s="76"/>
      <c r="FB49" s="76"/>
      <c r="FC49" s="76"/>
      <c r="FD49" s="76"/>
      <c r="FE49" s="76"/>
      <c r="FF49" s="76"/>
      <c r="FG49" s="76"/>
      <c r="FH49" s="76"/>
      <c r="FI49" s="76"/>
      <c r="FJ49" s="76"/>
      <c r="FK49" s="76"/>
      <c r="FL49" s="76"/>
      <c r="FM49" s="76"/>
      <c r="FN49" s="76"/>
      <c r="FO49" s="76"/>
      <c r="FP49" s="76"/>
      <c r="FQ49" s="76"/>
      <c r="FR49" s="76"/>
      <c r="FS49" s="76"/>
      <c r="FT49" s="76"/>
      <c r="FU49" s="76"/>
      <c r="FV49" s="76"/>
      <c r="FW49" s="76"/>
      <c r="FX49" s="76"/>
    </row>
    <row r="50" spans="1:180" ht="14.5" customHeight="1" x14ac:dyDescent="0.35">
      <c r="A50" t="s">
        <v>87</v>
      </c>
      <c r="B50" t="s">
        <v>159</v>
      </c>
      <c r="C50" t="s">
        <v>117</v>
      </c>
      <c r="D50" t="s">
        <v>113</v>
      </c>
      <c r="E50" s="69" t="s">
        <v>270</v>
      </c>
      <c r="F50" s="69" t="s">
        <v>281</v>
      </c>
      <c r="G50" s="3">
        <v>0.2</v>
      </c>
      <c r="H50" s="70">
        <v>0.01</v>
      </c>
      <c r="I50" s="68" t="s">
        <v>158</v>
      </c>
      <c r="J50" s="52" t="s">
        <v>158</v>
      </c>
      <c r="K50" s="3">
        <v>51.5567714234192</v>
      </c>
      <c r="L50" s="3">
        <v>1.3596213659155101</v>
      </c>
      <c r="M50" s="3">
        <v>16.626841384418601</v>
      </c>
      <c r="N50" s="3">
        <v>3.5197365412372199</v>
      </c>
      <c r="O50" s="3">
        <v>6.0901573746221302</v>
      </c>
      <c r="P50" s="3">
        <v>0.27803066332979498</v>
      </c>
      <c r="Q50" s="3">
        <v>2.9132280966972899</v>
      </c>
      <c r="R50" s="3">
        <v>7.6960967872742003</v>
      </c>
      <c r="S50" s="3">
        <v>4.0311933505535</v>
      </c>
      <c r="T50" s="3">
        <v>0.86332085459585095</v>
      </c>
      <c r="U50" s="3">
        <v>0.22683048106633</v>
      </c>
      <c r="V50" s="4">
        <v>2048.4846419571199</v>
      </c>
      <c r="W50" s="4">
        <v>1283.0723602488299</v>
      </c>
      <c r="X50" s="14">
        <v>4.9243108565202496</v>
      </c>
      <c r="Y50" s="4">
        <v>1357.4236498062501</v>
      </c>
      <c r="Z50" s="27">
        <v>100.55503724485099</v>
      </c>
      <c r="AA50" s="4">
        <v>1127.3901960810001</v>
      </c>
      <c r="AB50" s="4">
        <v>989.86014964184301</v>
      </c>
      <c r="AC50" s="4"/>
      <c r="AD50" s="4"/>
      <c r="AE50" s="14">
        <v>-12.539999999999701</v>
      </c>
      <c r="AF50" s="3">
        <v>0.31139247440444501</v>
      </c>
      <c r="AG50" s="4">
        <v>398.125</v>
      </c>
      <c r="AH50" s="27">
        <v>14.813703425856399</v>
      </c>
      <c r="AI50" s="13">
        <v>0.19980449350507501</v>
      </c>
      <c r="AJ50" s="3">
        <v>8.6590849422641697E-2</v>
      </c>
      <c r="AK50" s="3">
        <v>7.5033808570479504E-2</v>
      </c>
      <c r="AL50" s="3">
        <v>0.16594777664868801</v>
      </c>
      <c r="AM50" s="3">
        <v>0.16112461713725601</v>
      </c>
      <c r="AN50" s="3">
        <v>1.57601578693169E-2</v>
      </c>
      <c r="AO50" s="3">
        <v>9.38053732320763E-2</v>
      </c>
      <c r="AP50" s="3">
        <v>0.15812563509119801</v>
      </c>
      <c r="AQ50" s="3">
        <v>8.1757331841088604E-2</v>
      </c>
      <c r="AR50" s="3">
        <v>1.61396424867849E-2</v>
      </c>
      <c r="AS50" s="3">
        <v>7.4940294887675396E-3</v>
      </c>
      <c r="AT50" s="4">
        <v>138.933809117002</v>
      </c>
      <c r="AU50" s="4">
        <v>69.261774856313096</v>
      </c>
      <c r="AV50" s="14">
        <v>0.10282740130085601</v>
      </c>
      <c r="AW50" s="4">
        <v>162.70332252039299</v>
      </c>
      <c r="AX50" s="4">
        <v>1.8918507830554301</v>
      </c>
      <c r="AY50" s="4">
        <v>5.6253964214249397</v>
      </c>
      <c r="AZ50" s="4"/>
      <c r="BA50" s="4"/>
      <c r="BB50" s="3">
        <v>0.23755785809641</v>
      </c>
      <c r="BC50" s="3">
        <v>1.65388653635436E-3</v>
      </c>
      <c r="BD50" s="4">
        <v>23.498446631326701</v>
      </c>
      <c r="BE50" s="27">
        <v>0.80406916136345596</v>
      </c>
      <c r="BF50" s="14"/>
      <c r="BG50" s="14"/>
      <c r="BH50" s="3"/>
      <c r="BI50" s="3"/>
      <c r="BJ50" s="3"/>
      <c r="BK50" s="3"/>
      <c r="BM50" s="3"/>
      <c r="BN50" s="3"/>
      <c r="BO50" s="3"/>
      <c r="BP50" s="3"/>
      <c r="BQ50" s="3"/>
      <c r="BR50" s="3"/>
      <c r="BS50" s="3"/>
      <c r="BT50" s="3"/>
      <c r="BU50" s="3"/>
      <c r="BV50" s="3"/>
      <c r="BW50" s="3"/>
      <c r="BX50" s="3"/>
      <c r="BY50" s="3"/>
      <c r="BZ50" s="3"/>
      <c r="CA50" s="3"/>
      <c r="CB50" s="15"/>
      <c r="CC50" s="111">
        <f t="shared" si="1"/>
        <v>3.9960503727644796</v>
      </c>
      <c r="CD50" s="114">
        <v>434.53125</v>
      </c>
      <c r="CE50" s="79">
        <v>16.064016004001001</v>
      </c>
      <c r="CF50" s="3">
        <v>49.047629999999998</v>
      </c>
      <c r="CG50" s="3">
        <v>1.163375</v>
      </c>
      <c r="CH50" s="3">
        <v>14.226940000000001</v>
      </c>
      <c r="CI50" s="3">
        <v>13.550352500000001</v>
      </c>
      <c r="CJ50" s="3">
        <v>0.2379</v>
      </c>
      <c r="CK50" s="3">
        <v>6.3773850000000003</v>
      </c>
      <c r="CL50" s="3">
        <v>6.5852500000000003</v>
      </c>
      <c r="CM50" s="3">
        <v>3.449335</v>
      </c>
      <c r="CN50" s="3">
        <v>0.73870999999999998</v>
      </c>
      <c r="CO50" s="3">
        <v>0.19409000000000001</v>
      </c>
      <c r="CP50" s="4">
        <v>1097.93434</v>
      </c>
      <c r="CQ50" s="4">
        <v>565.33143333333271</v>
      </c>
      <c r="CR50" s="4">
        <v>1752.808450761062</v>
      </c>
      <c r="CS50" s="4">
        <v>1097.875</v>
      </c>
      <c r="CT50" s="3">
        <v>4.2135408329999997</v>
      </c>
      <c r="CU50" s="51">
        <v>1161.4945</v>
      </c>
      <c r="CV50" s="3">
        <v>0.21775307299999999</v>
      </c>
      <c r="CW50" s="3">
        <v>5.4410147999999998E-2</v>
      </c>
      <c r="CX50" s="3">
        <v>3.5989792E-2</v>
      </c>
      <c r="CY50" s="3">
        <v>0.104260993</v>
      </c>
      <c r="CZ50" s="3">
        <v>1.4479339000000001E-2</v>
      </c>
      <c r="DA50" s="3">
        <v>5.1970645000000003E-2</v>
      </c>
      <c r="DB50" s="3">
        <v>0.133751868</v>
      </c>
      <c r="DC50" s="3">
        <v>7.3290965E-2</v>
      </c>
      <c r="DD50" s="3">
        <v>1.3834934E-2</v>
      </c>
      <c r="DE50" s="3">
        <v>8.089677E-3</v>
      </c>
      <c r="DF50" s="4">
        <v>34.2346</v>
      </c>
      <c r="DG50" s="4">
        <v>37.218879704777166</v>
      </c>
      <c r="DH50" s="4">
        <v>127.68536654256862</v>
      </c>
      <c r="DI50" s="4">
        <v>56.482879999999994</v>
      </c>
      <c r="DJ50" s="3">
        <v>9.8001620999999997E-2</v>
      </c>
      <c r="DK50" s="51">
        <v>161.22993</v>
      </c>
      <c r="DL50" s="3">
        <v>38.826666670000002</v>
      </c>
      <c r="DM50" s="3">
        <v>24.436666670000001</v>
      </c>
      <c r="DN50" s="3">
        <v>0.15666666700000001</v>
      </c>
      <c r="DO50" s="3">
        <v>37.576666670000002</v>
      </c>
      <c r="DP50" s="3">
        <v>0.38666666700000002</v>
      </c>
      <c r="DQ50" s="27">
        <v>73.268337630000005</v>
      </c>
      <c r="DR50" s="3">
        <v>0.21962088499999999</v>
      </c>
      <c r="DS50" s="3">
        <v>0.167431578</v>
      </c>
      <c r="DT50" s="3">
        <v>1.1547005000000001E-2</v>
      </c>
      <c r="DU50" s="3">
        <v>0.35444792800000002</v>
      </c>
      <c r="DV50" s="3">
        <v>2.0816660000000001E-2</v>
      </c>
      <c r="DW50" s="15">
        <v>0.319344409</v>
      </c>
      <c r="DX50" s="3" t="s">
        <v>300</v>
      </c>
      <c r="DY50" s="3" t="s">
        <v>293</v>
      </c>
      <c r="DZ50" s="3" t="s">
        <v>301</v>
      </c>
      <c r="EA50" s="3" t="s">
        <v>295</v>
      </c>
      <c r="EB50" s="77">
        <v>100</v>
      </c>
      <c r="EC50" s="77">
        <v>100</v>
      </c>
      <c r="ED50" s="3" t="s">
        <v>158</v>
      </c>
      <c r="EE50" s="4" t="s">
        <v>158</v>
      </c>
      <c r="EF50" s="14"/>
      <c r="EG50" s="15"/>
      <c r="EH50" s="3" t="s">
        <v>319</v>
      </c>
      <c r="EI50" s="3" t="s">
        <v>317</v>
      </c>
      <c r="EJ50" s="3" t="s">
        <v>317</v>
      </c>
      <c r="EK50" s="3"/>
      <c r="EL50" s="3"/>
      <c r="EM50" s="62"/>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row>
    <row r="51" spans="1:180" ht="14.5" customHeight="1" x14ac:dyDescent="0.35">
      <c r="A51" t="s">
        <v>88</v>
      </c>
      <c r="B51" t="s">
        <v>159</v>
      </c>
      <c r="C51" t="s">
        <v>117</v>
      </c>
      <c r="D51" t="s">
        <v>113</v>
      </c>
      <c r="E51" s="69" t="s">
        <v>270</v>
      </c>
      <c r="F51" s="69" t="s">
        <v>281</v>
      </c>
      <c r="G51" s="3">
        <v>0.2</v>
      </c>
      <c r="H51" s="70">
        <v>0.01</v>
      </c>
      <c r="I51" s="68" t="s">
        <v>158</v>
      </c>
      <c r="J51" s="52" t="s">
        <v>158</v>
      </c>
      <c r="K51" s="3">
        <v>51.3942038262092</v>
      </c>
      <c r="L51" s="3">
        <v>1.1623460467962199</v>
      </c>
      <c r="M51" s="3">
        <v>16.8596811817118</v>
      </c>
      <c r="N51" s="3">
        <v>2.8554680410260098</v>
      </c>
      <c r="O51" s="3">
        <v>6.7172803461196198</v>
      </c>
      <c r="P51" s="3">
        <v>0.26082530453511898</v>
      </c>
      <c r="Q51" s="3">
        <v>3.40553196603291</v>
      </c>
      <c r="R51" s="3">
        <v>7.8236754261750701</v>
      </c>
      <c r="S51" s="3">
        <v>3.4034848227797898</v>
      </c>
      <c r="T51" s="3">
        <v>0.84639626165180704</v>
      </c>
      <c r="U51" s="3">
        <v>0.21067401516859499</v>
      </c>
      <c r="V51" s="4">
        <v>1803.8911129867899</v>
      </c>
      <c r="W51" s="4">
        <v>1290.20901090795</v>
      </c>
      <c r="X51" s="14">
        <v>4.8793721947936097</v>
      </c>
      <c r="Y51" s="4">
        <v>859.07929012566399</v>
      </c>
      <c r="Z51" s="27">
        <v>100.214257374402</v>
      </c>
      <c r="AA51" s="4">
        <v>1112.1431265670501</v>
      </c>
      <c r="AB51" s="4">
        <v>1008.24430441136</v>
      </c>
      <c r="AC51" s="4"/>
      <c r="AD51" s="4"/>
      <c r="AE51" s="14">
        <v>-9.3899999999998407</v>
      </c>
      <c r="AF51" s="3">
        <v>0.32030796080475599</v>
      </c>
      <c r="AG51" s="4">
        <v>342.34375</v>
      </c>
      <c r="AH51" s="27">
        <v>12.9032258064516</v>
      </c>
      <c r="AI51" s="13">
        <v>0.21713987871249199</v>
      </c>
      <c r="AJ51" s="3">
        <v>4.52393180399734E-2</v>
      </c>
      <c r="AK51" s="3">
        <v>0.12744400509366899</v>
      </c>
      <c r="AL51" s="3">
        <v>0.143140689050064</v>
      </c>
      <c r="AM51" s="3">
        <v>0.13744209087567999</v>
      </c>
      <c r="AN51" s="3">
        <v>1.45149651541527E-2</v>
      </c>
      <c r="AO51" s="3">
        <v>8.6024602350396995E-2</v>
      </c>
      <c r="AP51" s="3">
        <v>3.8423416468010597E-2</v>
      </c>
      <c r="AQ51" s="3">
        <v>0.40259530935230498</v>
      </c>
      <c r="AR51" s="3">
        <v>1.52680531339449E-2</v>
      </c>
      <c r="AS51" s="3">
        <v>1.2543124838643E-2</v>
      </c>
      <c r="AT51" s="4">
        <v>163.72034560242599</v>
      </c>
      <c r="AU51" s="4">
        <v>51.134246755151402</v>
      </c>
      <c r="AV51" s="14">
        <v>0.118644807965871</v>
      </c>
      <c r="AW51" s="4">
        <v>119.09727136205601</v>
      </c>
      <c r="AX51" s="4">
        <v>2.5796387460381802</v>
      </c>
      <c r="AY51" s="4">
        <v>4.2931726118154296</v>
      </c>
      <c r="AZ51" s="4"/>
      <c r="BA51" s="4"/>
      <c r="BB51" s="3">
        <v>0.27855296343077102</v>
      </c>
      <c r="BC51" s="3">
        <v>5.2628510516616097E-3</v>
      </c>
      <c r="BD51" s="4">
        <v>21.382675207072499</v>
      </c>
      <c r="BE51" s="27">
        <v>0.73593447099450504</v>
      </c>
      <c r="BF51" s="14"/>
      <c r="BG51" s="14"/>
      <c r="BH51" s="3"/>
      <c r="BI51" s="3"/>
      <c r="BJ51" s="3"/>
      <c r="BK51" s="3"/>
      <c r="BM51" s="3"/>
      <c r="BN51" s="3"/>
      <c r="BO51" s="3"/>
      <c r="BP51" s="3"/>
      <c r="BQ51" s="3"/>
      <c r="BR51" s="3"/>
      <c r="BS51" s="3"/>
      <c r="BT51" s="3"/>
      <c r="BU51" s="3"/>
      <c r="BV51" s="3"/>
      <c r="BW51" s="3"/>
      <c r="BX51" s="3"/>
      <c r="BY51" s="3"/>
      <c r="BZ51" s="3"/>
      <c r="CA51" s="3"/>
      <c r="CB51" s="15"/>
      <c r="CC51" s="111">
        <f t="shared" si="1"/>
        <v>4.3817444814665949</v>
      </c>
      <c r="CD51" s="114">
        <v>375.15625</v>
      </c>
      <c r="CE51" s="79">
        <v>14.033508377094201</v>
      </c>
      <c r="CF51" s="3">
        <v>49.827816669999997</v>
      </c>
      <c r="CG51" s="3">
        <v>1.04396</v>
      </c>
      <c r="CH51" s="3">
        <v>15.14250667</v>
      </c>
      <c r="CI51" s="3">
        <v>11.5389</v>
      </c>
      <c r="CJ51" s="3">
        <v>0.23426</v>
      </c>
      <c r="CK51" s="3">
        <v>6.3591666670000002</v>
      </c>
      <c r="CL51" s="3">
        <v>7.0268266669999999</v>
      </c>
      <c r="CM51" s="3">
        <v>3.0568366669999998</v>
      </c>
      <c r="CN51" s="3">
        <v>0.76019000000000003</v>
      </c>
      <c r="CO51" s="3">
        <v>0.18921666700000001</v>
      </c>
      <c r="CP51" s="4">
        <v>1014.84717</v>
      </c>
      <c r="CQ51" s="4">
        <v>565.33143333333271</v>
      </c>
      <c r="CR51" s="4">
        <v>1620.1630926371681</v>
      </c>
      <c r="CS51" s="4">
        <v>1158.8</v>
      </c>
      <c r="CT51" s="3">
        <v>4.3824035109999997</v>
      </c>
      <c r="CU51" s="51">
        <v>771.58124999999995</v>
      </c>
      <c r="CV51" s="3">
        <v>0.217018982</v>
      </c>
      <c r="CW51" s="3">
        <v>3.7425743999999997E-2</v>
      </c>
      <c r="CX51" s="3">
        <v>0.12651673499999999</v>
      </c>
      <c r="CY51" s="3">
        <v>0.159238774</v>
      </c>
      <c r="CZ51" s="3">
        <v>1.1921002E-2</v>
      </c>
      <c r="DA51" s="3">
        <v>5.2552616000000003E-2</v>
      </c>
      <c r="DB51" s="3">
        <v>2.2702884E-2</v>
      </c>
      <c r="DC51" s="3">
        <v>0.38403293900000002</v>
      </c>
      <c r="DD51" s="3">
        <v>1.2337763E-2</v>
      </c>
      <c r="DE51" s="3">
        <v>1.1057565E-2</v>
      </c>
      <c r="DF51" s="4">
        <v>50.34207</v>
      </c>
      <c r="DG51" s="4">
        <v>37.218879704777166</v>
      </c>
      <c r="DH51" s="4">
        <v>133.5531983435622</v>
      </c>
      <c r="DI51" s="4">
        <v>45.918080000000003</v>
      </c>
      <c r="DJ51" s="3">
        <v>9.8549264999999997E-2</v>
      </c>
      <c r="DK51" s="51">
        <v>104.12515</v>
      </c>
      <c r="DL51" s="3">
        <v>38.64</v>
      </c>
      <c r="DM51" s="3">
        <v>24.16</v>
      </c>
      <c r="DN51" s="3">
        <v>0.17</v>
      </c>
      <c r="DO51" s="3">
        <v>38.253333329999997</v>
      </c>
      <c r="DP51" s="3">
        <v>0.4</v>
      </c>
      <c r="DQ51" s="27">
        <v>73.838052899999994</v>
      </c>
      <c r="DR51" s="3">
        <v>3.6055512999999997E-2</v>
      </c>
      <c r="DS51" s="3">
        <v>6.5574384999999999E-2</v>
      </c>
      <c r="DT51" s="3">
        <v>0.01</v>
      </c>
      <c r="DU51" s="3">
        <v>6.4291004999999998E-2</v>
      </c>
      <c r="DV51" s="3">
        <v>1.7320507999999998E-2</v>
      </c>
      <c r="DW51" s="15">
        <v>6.9083066999999998E-2</v>
      </c>
      <c r="DX51" s="3"/>
      <c r="DY51" s="3"/>
      <c r="DZ51" s="3"/>
      <c r="EA51" s="3"/>
      <c r="EB51" s="77"/>
      <c r="EC51" s="77"/>
      <c r="ED51" s="3"/>
      <c r="EE51" s="4" t="s">
        <v>158</v>
      </c>
      <c r="EF51" s="14"/>
      <c r="EG51" s="15"/>
      <c r="EH51" s="3"/>
      <c r="EI51" s="3"/>
      <c r="EJ51" s="3"/>
      <c r="EK51" s="3"/>
      <c r="EL51" s="3"/>
      <c r="EM51" s="62"/>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row>
    <row r="52" spans="1:180" ht="14.5" customHeight="1" x14ac:dyDescent="0.35">
      <c r="A52" t="s">
        <v>89</v>
      </c>
      <c r="B52" t="s">
        <v>159</v>
      </c>
      <c r="C52" t="s">
        <v>117</v>
      </c>
      <c r="D52" t="s">
        <v>113</v>
      </c>
      <c r="E52" s="69" t="s">
        <v>270</v>
      </c>
      <c r="F52" s="69" t="s">
        <v>281</v>
      </c>
      <c r="G52" s="3">
        <v>0.2</v>
      </c>
      <c r="H52" s="70">
        <v>0.01</v>
      </c>
      <c r="I52" s="68" t="s">
        <v>158</v>
      </c>
      <c r="J52" s="52" t="s">
        <v>158</v>
      </c>
      <c r="K52" s="3">
        <v>49.334365326602402</v>
      </c>
      <c r="L52" s="3">
        <v>0.84273242439432905</v>
      </c>
      <c r="M52" s="3">
        <v>19.800660525537399</v>
      </c>
      <c r="N52" s="3">
        <v>2.7303909206802102</v>
      </c>
      <c r="O52" s="3">
        <v>7.0402469781723198</v>
      </c>
      <c r="P52" s="3">
        <v>0.23750792998791301</v>
      </c>
      <c r="Q52" s="3">
        <v>3.4163830034731402</v>
      </c>
      <c r="R52" s="3">
        <v>9.96644425045986</v>
      </c>
      <c r="S52" s="3">
        <v>2.9807447151357498</v>
      </c>
      <c r="T52" s="3">
        <v>0.56356677174054604</v>
      </c>
      <c r="U52" s="3">
        <v>0.14060176002326499</v>
      </c>
      <c r="V52" s="4">
        <v>1372.6983455889499</v>
      </c>
      <c r="W52" s="4">
        <v>818.40769743433304</v>
      </c>
      <c r="X52" s="14">
        <v>2.8102182086669001</v>
      </c>
      <c r="Y52" s="4">
        <v>823.61563153278905</v>
      </c>
      <c r="Z52" s="27">
        <v>100.165334982329</v>
      </c>
      <c r="AA52" s="4">
        <v>1130.9397035023801</v>
      </c>
      <c r="AB52" s="4">
        <v>1015.99463488429</v>
      </c>
      <c r="AC52" s="4"/>
      <c r="AD52" s="4"/>
      <c r="AE52" s="14">
        <v>-9.6699999999998294</v>
      </c>
      <c r="AF52" s="3">
        <v>0.31202041155729399</v>
      </c>
      <c r="AG52" s="4">
        <v>182.71484375</v>
      </c>
      <c r="AH52" s="27">
        <v>7.2518129532383098</v>
      </c>
      <c r="AI52" s="13">
        <v>0.43124454980257898</v>
      </c>
      <c r="AJ52" s="3">
        <v>4.58262567677526E-2</v>
      </c>
      <c r="AK52" s="3">
        <v>0.191698139623493</v>
      </c>
      <c r="AL52" s="3">
        <v>0.15348146738568999</v>
      </c>
      <c r="AM52" s="3">
        <v>0.16105654998921601</v>
      </c>
      <c r="AN52" s="3">
        <v>1.2390604135190501E-2</v>
      </c>
      <c r="AO52" s="3">
        <v>8.4794771724390802E-2</v>
      </c>
      <c r="AP52" s="3">
        <v>9.4488969232160394E-2</v>
      </c>
      <c r="AQ52" s="3">
        <v>0.298211068778302</v>
      </c>
      <c r="AR52" s="3">
        <v>1.7455144326306099E-2</v>
      </c>
      <c r="AS52" s="3">
        <v>6.0945014704429498E-3</v>
      </c>
      <c r="AT52" s="4">
        <v>116.922330125583</v>
      </c>
      <c r="AU52" s="4">
        <v>23.830926927534101</v>
      </c>
      <c r="AV52" s="14">
        <v>4.51736577480557E-2</v>
      </c>
      <c r="AW52" s="4">
        <v>41.828893265826203</v>
      </c>
      <c r="AX52" s="4">
        <v>5.2389511964128701</v>
      </c>
      <c r="AY52" s="4">
        <v>3.9743261909256802</v>
      </c>
      <c r="AZ52" s="4"/>
      <c r="BA52" s="4"/>
      <c r="BB52" s="3">
        <v>0.57524787768664798</v>
      </c>
      <c r="BC52" s="3">
        <v>3.6373660541436301E-3</v>
      </c>
      <c r="BD52" s="4">
        <v>13.2552038558226</v>
      </c>
      <c r="BE52" s="27">
        <v>0.48544404657373302</v>
      </c>
      <c r="BF52" s="14"/>
      <c r="BG52" s="14"/>
      <c r="BH52" s="3"/>
      <c r="BI52" s="3"/>
      <c r="BJ52" s="3"/>
      <c r="BK52" s="3"/>
      <c r="BM52" s="3"/>
      <c r="BN52" s="3"/>
      <c r="BO52" s="3"/>
      <c r="BP52" s="3"/>
      <c r="BQ52" s="3"/>
      <c r="BR52" s="3"/>
      <c r="BS52" s="3"/>
      <c r="BT52" s="3"/>
      <c r="BU52" s="3"/>
      <c r="BV52" s="3"/>
      <c r="BW52" s="3"/>
      <c r="BX52" s="3"/>
      <c r="BY52" s="3"/>
      <c r="BZ52" s="3"/>
      <c r="CA52" s="3"/>
      <c r="CB52" s="15"/>
      <c r="CC52" s="111">
        <f t="shared" si="1"/>
        <v>4.4368032359690348</v>
      </c>
      <c r="CD52" s="114">
        <v>368.4375</v>
      </c>
      <c r="CE52" s="79">
        <v>13.8034508627156</v>
      </c>
      <c r="CF52" s="3">
        <v>48.159366669999997</v>
      </c>
      <c r="CG52" s="3">
        <v>0.75814999999999999</v>
      </c>
      <c r="CH52" s="3">
        <v>17.813330000000001</v>
      </c>
      <c r="CI52" s="3">
        <v>11.05169667</v>
      </c>
      <c r="CJ52" s="3">
        <v>0.21367</v>
      </c>
      <c r="CK52" s="3">
        <v>6.8122600000000002</v>
      </c>
      <c r="CL52" s="3">
        <v>8.9661433329999998</v>
      </c>
      <c r="CM52" s="3">
        <v>2.6815766669999999</v>
      </c>
      <c r="CN52" s="3">
        <v>0.507003333</v>
      </c>
      <c r="CO52" s="3">
        <v>0.12648999999999999</v>
      </c>
      <c r="CP52" s="4">
        <v>773.53942999999992</v>
      </c>
      <c r="CQ52" s="4">
        <v>565.33143333333271</v>
      </c>
      <c r="CR52" s="4">
        <v>1234.9248953274334</v>
      </c>
      <c r="CS52" s="4">
        <v>736.26667000000009</v>
      </c>
      <c r="CT52" s="3">
        <v>2.5281653739999999</v>
      </c>
      <c r="CU52" s="51">
        <v>740.95190000000002</v>
      </c>
      <c r="CV52" s="3">
        <v>0.43461077399999998</v>
      </c>
      <c r="CW52" s="3">
        <v>4.3129758999999997E-2</v>
      </c>
      <c r="CX52" s="3">
        <v>0.140290898</v>
      </c>
      <c r="CY52" s="3">
        <v>0.172488739</v>
      </c>
      <c r="CZ52" s="3">
        <v>1.1852649E-2</v>
      </c>
      <c r="DA52" s="3">
        <v>0.21382774800000001</v>
      </c>
      <c r="DB52" s="3">
        <v>5.8265021E-2</v>
      </c>
      <c r="DC52" s="3">
        <v>0.23590902999999999</v>
      </c>
      <c r="DD52" s="3">
        <v>1.3449871E-2</v>
      </c>
      <c r="DE52" s="3">
        <v>5.5328469999999996E-3</v>
      </c>
      <c r="DF52" s="4">
        <v>35.530650000000001</v>
      </c>
      <c r="DG52" s="4">
        <v>37.218879704777166</v>
      </c>
      <c r="DH52" s="4">
        <v>99.133891647463258</v>
      </c>
      <c r="DI52" s="4">
        <v>21.850480000000001</v>
      </c>
      <c r="DJ52" s="3">
        <v>3.5300448999999998E-2</v>
      </c>
      <c r="DK52" s="51">
        <v>33.431840000000001</v>
      </c>
      <c r="DL52" s="3">
        <v>38.76</v>
      </c>
      <c r="DM52" s="3">
        <v>24.53</v>
      </c>
      <c r="DN52" s="3">
        <v>0.14000000000000001</v>
      </c>
      <c r="DO52" s="3">
        <v>38.159999999999997</v>
      </c>
      <c r="DP52" s="3">
        <v>0.36</v>
      </c>
      <c r="DQ52" s="27">
        <v>73.495846659999998</v>
      </c>
      <c r="DR52" s="3">
        <v>7.3683095000000004E-2</v>
      </c>
      <c r="DS52" s="3">
        <v>0.16511983799999999</v>
      </c>
      <c r="DT52" s="3">
        <v>1.4008843E-2</v>
      </c>
      <c r="DU52" s="3">
        <v>0.16158688700000001</v>
      </c>
      <c r="DV52" s="3">
        <v>1.2356226999999999E-2</v>
      </c>
      <c r="DW52" s="15">
        <v>0.17134537599999999</v>
      </c>
      <c r="DX52" s="3" t="s">
        <v>300</v>
      </c>
      <c r="DY52" s="3" t="s">
        <v>293</v>
      </c>
      <c r="DZ52" s="3" t="s">
        <v>294</v>
      </c>
      <c r="EA52" s="3" t="s">
        <v>295</v>
      </c>
      <c r="EB52" s="77">
        <v>90</v>
      </c>
      <c r="EC52" s="77">
        <v>90</v>
      </c>
      <c r="ED52" s="3" t="s">
        <v>158</v>
      </c>
      <c r="EE52" s="4" t="s">
        <v>158</v>
      </c>
      <c r="EF52" s="14"/>
      <c r="EG52" s="15"/>
      <c r="EH52" s="3" t="s">
        <v>316</v>
      </c>
      <c r="EI52" s="3" t="s">
        <v>317</v>
      </c>
      <c r="EJ52" s="3" t="s">
        <v>317</v>
      </c>
      <c r="EK52" s="3"/>
      <c r="EL52" s="3"/>
      <c r="EM52" s="62"/>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row>
    <row r="53" spans="1:180" x14ac:dyDescent="0.35">
      <c r="A53" t="s">
        <v>90</v>
      </c>
      <c r="B53" t="s">
        <v>159</v>
      </c>
      <c r="C53" t="s">
        <v>117</v>
      </c>
      <c r="D53" t="s">
        <v>113</v>
      </c>
      <c r="E53" s="69" t="s">
        <v>270</v>
      </c>
      <c r="F53" s="69" t="s">
        <v>281</v>
      </c>
      <c r="G53" s="3">
        <v>0.2</v>
      </c>
      <c r="H53" s="70">
        <v>0.01</v>
      </c>
      <c r="I53" s="68" t="s">
        <v>158</v>
      </c>
      <c r="J53" s="52" t="s">
        <v>158</v>
      </c>
      <c r="K53" s="3">
        <v>46.813844593456203</v>
      </c>
      <c r="L53" s="3">
        <v>1.0146570803763799</v>
      </c>
      <c r="M53" s="3">
        <v>18.6020025761546</v>
      </c>
      <c r="N53" s="3">
        <v>2.6261097968307401</v>
      </c>
      <c r="O53" s="3">
        <v>7.7713376557628502</v>
      </c>
      <c r="P53" s="3">
        <v>0.2065987814928</v>
      </c>
      <c r="Q53" s="3">
        <v>5.0601438287171003</v>
      </c>
      <c r="R53" s="3">
        <v>9.4900217897679493</v>
      </c>
      <c r="S53" s="3">
        <v>2.42702998435011</v>
      </c>
      <c r="T53" s="3">
        <v>0.52319218706390702</v>
      </c>
      <c r="U53" s="3">
        <v>0.14952336595290999</v>
      </c>
      <c r="V53" s="4">
        <v>1909.9750263783301</v>
      </c>
      <c r="W53" s="4">
        <v>1056.96189460811</v>
      </c>
      <c r="X53" s="14">
        <v>3.9755298203742901</v>
      </c>
      <c r="Y53" s="4">
        <v>1386.45177345877</v>
      </c>
      <c r="Z53" s="27">
        <v>99.095330329744499</v>
      </c>
      <c r="AA53" s="4">
        <v>1108.0763969933801</v>
      </c>
      <c r="AB53" s="4">
        <v>1062.83105392674</v>
      </c>
      <c r="AC53" s="4"/>
      <c r="AD53" s="4"/>
      <c r="AE53" s="14">
        <v>-4.5899999999999403</v>
      </c>
      <c r="AF53" s="3">
        <v>0.31997555167470798</v>
      </c>
      <c r="AG53" s="4">
        <v>285.4296875</v>
      </c>
      <c r="AH53" s="27">
        <v>10.9127281820455</v>
      </c>
      <c r="AI53" s="13">
        <v>9.4488131683427706E-2</v>
      </c>
      <c r="AJ53" s="3">
        <v>7.01078222459499E-2</v>
      </c>
      <c r="AK53" s="3">
        <v>0.51910561988064496</v>
      </c>
      <c r="AL53" s="3">
        <v>0.120690513854149</v>
      </c>
      <c r="AM53" s="3">
        <v>0.155108997255471</v>
      </c>
      <c r="AN53" s="3">
        <v>1.48629813112259E-3</v>
      </c>
      <c r="AO53" s="3">
        <v>0.136195168756577</v>
      </c>
      <c r="AP53" s="3">
        <v>0.106020696478391</v>
      </c>
      <c r="AQ53" s="3">
        <v>0.40574684511168702</v>
      </c>
      <c r="AR53" s="3">
        <v>6.9459479505696899E-3</v>
      </c>
      <c r="AS53" s="3">
        <v>3.8472986028753198E-3</v>
      </c>
      <c r="AT53" s="4">
        <v>163.18523580962301</v>
      </c>
      <c r="AU53" s="4">
        <v>5.89909102702181</v>
      </c>
      <c r="AV53" s="14">
        <v>0.16043898556085301</v>
      </c>
      <c r="AW53" s="4">
        <v>239.397296648935</v>
      </c>
      <c r="AX53" s="4">
        <v>4.5945042460252798</v>
      </c>
      <c r="AY53" s="4">
        <v>4.7438005058124197</v>
      </c>
      <c r="AZ53" s="4"/>
      <c r="BA53" s="4"/>
      <c r="BB53" s="3">
        <v>0.52717576358769902</v>
      </c>
      <c r="BC53" s="3">
        <v>4.9067275223598598E-3</v>
      </c>
      <c r="BD53" s="4">
        <v>24.1131073650049</v>
      </c>
      <c r="BE53" s="27">
        <v>0.85821640744573602</v>
      </c>
      <c r="BF53" s="14"/>
      <c r="BG53" s="14"/>
      <c r="BH53" s="3"/>
      <c r="BI53" s="3"/>
      <c r="BJ53" s="3"/>
      <c r="BK53" s="3"/>
      <c r="BM53" s="3"/>
      <c r="BN53" s="3"/>
      <c r="BO53" s="3"/>
      <c r="BP53" s="3"/>
      <c r="BQ53" s="3"/>
      <c r="BR53" s="3"/>
      <c r="BS53" s="3"/>
      <c r="BT53" s="3"/>
      <c r="BU53" s="3"/>
      <c r="BV53" s="3"/>
      <c r="BW53" s="3"/>
      <c r="BX53" s="3"/>
      <c r="BY53" s="3"/>
      <c r="BZ53" s="3"/>
      <c r="CA53" s="3"/>
      <c r="CB53" s="15"/>
      <c r="CC53" s="111">
        <f t="shared" si="1"/>
        <v>4.044193432367849</v>
      </c>
      <c r="CD53" s="114">
        <v>322.96875</v>
      </c>
      <c r="CE53" s="79">
        <v>12.243060765191199</v>
      </c>
      <c r="CF53" s="3">
        <v>46.236485000000002</v>
      </c>
      <c r="CG53" s="3">
        <v>0.96309500000000003</v>
      </c>
      <c r="CH53" s="3">
        <v>17.656700000000001</v>
      </c>
      <c r="CI53" s="3">
        <v>11.215055</v>
      </c>
      <c r="CJ53" s="3">
        <v>0.1961</v>
      </c>
      <c r="CK53" s="3">
        <v>6.4194149999999999</v>
      </c>
      <c r="CL53" s="3">
        <v>9.0077649999999991</v>
      </c>
      <c r="CM53" s="3">
        <v>2.3036949999999998</v>
      </c>
      <c r="CN53" s="3">
        <v>0.49660500000000002</v>
      </c>
      <c r="CO53" s="3">
        <v>0.141925</v>
      </c>
      <c r="CP53" s="4">
        <v>1135.5844499999998</v>
      </c>
      <c r="CQ53" s="4">
        <v>565.33143333333271</v>
      </c>
      <c r="CR53" s="4">
        <v>1812.915352035398</v>
      </c>
      <c r="CS53" s="4">
        <v>1003.25</v>
      </c>
      <c r="CT53" s="3">
        <v>3.7735043359999998</v>
      </c>
      <c r="CU53" s="51">
        <v>1315.99611</v>
      </c>
      <c r="CV53" s="3">
        <v>7.9895994999999997E-2</v>
      </c>
      <c r="CW53" s="3">
        <v>5.6278628999999997E-2</v>
      </c>
      <c r="CX53" s="3">
        <v>0.49155235000000003</v>
      </c>
      <c r="CY53" s="3">
        <v>4.7821632000000003E-2</v>
      </c>
      <c r="CZ53" s="3">
        <v>1.046518E-3</v>
      </c>
      <c r="DA53" s="3">
        <v>0.20290429099999999</v>
      </c>
      <c r="DB53" s="3">
        <v>0.100317239</v>
      </c>
      <c r="DC53" s="3">
        <v>0.44643186600000001</v>
      </c>
      <c r="DD53" s="3">
        <v>5.8194889999999997E-3</v>
      </c>
      <c r="DE53" s="3">
        <v>4.5042700000000003E-3</v>
      </c>
      <c r="DF53" s="4">
        <v>50.396349999999998</v>
      </c>
      <c r="DG53" s="4">
        <v>37.218879704777166</v>
      </c>
      <c r="DH53" s="4">
        <v>143.93941167918641</v>
      </c>
      <c r="DI53" s="4">
        <v>1.0606599999999999</v>
      </c>
      <c r="DJ53" s="3">
        <v>0.15663450800000001</v>
      </c>
      <c r="DK53" s="51">
        <v>226.26542000000001</v>
      </c>
      <c r="DL53" s="3">
        <v>39.14</v>
      </c>
      <c r="DM53" s="3">
        <v>20.53</v>
      </c>
      <c r="DN53" s="3">
        <v>0.13666666699999999</v>
      </c>
      <c r="DO53" s="3">
        <v>41.79666667</v>
      </c>
      <c r="DP53" s="3">
        <v>0.27666666699999998</v>
      </c>
      <c r="DQ53" s="27">
        <v>78.397118149999997</v>
      </c>
      <c r="DR53" s="3">
        <v>4.5825757000000002E-2</v>
      </c>
      <c r="DS53" s="3">
        <v>0.245560583</v>
      </c>
      <c r="DT53" s="3">
        <v>3.2145502999999999E-2</v>
      </c>
      <c r="DU53" s="3">
        <v>0.187705443</v>
      </c>
      <c r="DV53" s="3">
        <v>1.5275252E-2</v>
      </c>
      <c r="DW53" s="15">
        <v>0.26526158399999999</v>
      </c>
      <c r="DX53" s="3"/>
      <c r="DY53" s="3"/>
      <c r="DZ53" s="3"/>
      <c r="EA53" s="3"/>
      <c r="EB53" s="77"/>
      <c r="EC53" s="77"/>
      <c r="ED53" s="3"/>
      <c r="EE53" s="4" t="s">
        <v>298</v>
      </c>
      <c r="EF53" s="14"/>
      <c r="EG53" s="15"/>
      <c r="EH53" s="3"/>
      <c r="EI53" s="3"/>
      <c r="EJ53" s="3"/>
      <c r="EK53" s="3"/>
      <c r="EL53" s="3"/>
      <c r="EM53" s="62"/>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row>
    <row r="54" spans="1:180" x14ac:dyDescent="0.35">
      <c r="A54" t="s">
        <v>91</v>
      </c>
      <c r="B54" t="s">
        <v>159</v>
      </c>
      <c r="C54" t="s">
        <v>117</v>
      </c>
      <c r="D54" t="s">
        <v>114</v>
      </c>
      <c r="E54" s="69" t="s">
        <v>270</v>
      </c>
      <c r="F54" s="69" t="s">
        <v>282</v>
      </c>
      <c r="G54" s="3">
        <v>0.2</v>
      </c>
      <c r="H54" s="70">
        <v>0.01</v>
      </c>
      <c r="I54" s="68" t="s">
        <v>158</v>
      </c>
      <c r="J54" s="52" t="s">
        <v>158</v>
      </c>
      <c r="K54" s="3">
        <v>50.3122964199381</v>
      </c>
      <c r="L54" s="3">
        <v>1.1884424473013799</v>
      </c>
      <c r="M54" s="3">
        <v>17.588144808591601</v>
      </c>
      <c r="N54" s="3">
        <v>3.4419387887789901</v>
      </c>
      <c r="O54" s="3">
        <v>6.2576809767611996</v>
      </c>
      <c r="P54" s="3">
        <v>0.31193185591494399</v>
      </c>
      <c r="Q54" s="3">
        <v>2.9858443716211802</v>
      </c>
      <c r="R54" s="3">
        <v>8.1607389182302406</v>
      </c>
      <c r="S54" s="3">
        <v>3.7054784866746902</v>
      </c>
      <c r="T54" s="3">
        <v>0.81109295604465603</v>
      </c>
      <c r="U54" s="3">
        <v>0.223179723301763</v>
      </c>
      <c r="V54" s="4">
        <v>2003.30981074695</v>
      </c>
      <c r="W54" s="4">
        <v>1328.7299650478601</v>
      </c>
      <c r="X54" s="14">
        <v>3.8184650267152902</v>
      </c>
      <c r="Y54" s="4">
        <v>988.20519119050402</v>
      </c>
      <c r="Z54" s="27">
        <v>99.237259276572701</v>
      </c>
      <c r="AA54" s="4">
        <v>1137.03195211252</v>
      </c>
      <c r="AB54" s="4">
        <v>996.08996502158095</v>
      </c>
      <c r="AC54" s="4"/>
      <c r="AD54" s="4"/>
      <c r="AE54" s="14">
        <v>-12.5799999999997</v>
      </c>
      <c r="AF54" s="3">
        <v>0.30704172575737898</v>
      </c>
      <c r="AG54" s="4">
        <v>234.765625</v>
      </c>
      <c r="AH54" s="27">
        <v>9.1122780695173802</v>
      </c>
      <c r="AI54" s="13">
        <v>0.19782616760796301</v>
      </c>
      <c r="AJ54" s="3">
        <v>3.0891164578491202E-2</v>
      </c>
      <c r="AK54" s="3">
        <v>0.17682016954499899</v>
      </c>
      <c r="AL54" s="3">
        <v>0.18704274656452899</v>
      </c>
      <c r="AM54" s="3">
        <v>0.16305598810800501</v>
      </c>
      <c r="AN54" s="3">
        <v>1.19173810555528E-2</v>
      </c>
      <c r="AO54" s="3">
        <v>8.7815610186564197E-2</v>
      </c>
      <c r="AP54" s="3">
        <v>0.11727880194804199</v>
      </c>
      <c r="AQ54" s="3">
        <v>0.27777478171085901</v>
      </c>
      <c r="AR54" s="3">
        <v>5.2840550651757998E-3</v>
      </c>
      <c r="AS54" s="3">
        <v>9.7753085742015994E-3</v>
      </c>
      <c r="AT54" s="4">
        <v>167.297024710996</v>
      </c>
      <c r="AU54" s="4">
        <v>37.738053456149899</v>
      </c>
      <c r="AV54" s="14">
        <v>0.114072829371171</v>
      </c>
      <c r="AW54" s="4">
        <v>173.35776468222599</v>
      </c>
      <c r="AX54" s="4">
        <v>4.5395930925003301</v>
      </c>
      <c r="AY54" s="4">
        <v>5.6263945412125</v>
      </c>
      <c r="AZ54" s="4"/>
      <c r="BA54" s="4"/>
      <c r="BB54" s="3">
        <v>0.52859561838902802</v>
      </c>
      <c r="BC54" s="3">
        <v>2.9605861222735301E-3</v>
      </c>
      <c r="BD54" s="4">
        <v>22.7643720279405</v>
      </c>
      <c r="BE54" s="27">
        <v>0.81402281870915105</v>
      </c>
      <c r="BF54" s="14"/>
      <c r="BG54" s="14"/>
      <c r="BH54" s="3"/>
      <c r="BI54" s="3"/>
      <c r="BJ54" s="3"/>
      <c r="BK54" s="3"/>
      <c r="BM54" s="3"/>
      <c r="BN54" s="3"/>
      <c r="BO54" s="3"/>
      <c r="BP54" s="3"/>
      <c r="BQ54" s="3"/>
      <c r="BR54" s="3"/>
      <c r="BS54" s="3"/>
      <c r="BT54" s="3"/>
      <c r="BU54" s="3"/>
      <c r="BV54" s="3"/>
      <c r="BW54" s="3"/>
      <c r="BX54" s="3"/>
      <c r="BY54" s="3"/>
      <c r="BZ54" s="3"/>
      <c r="CA54" s="3"/>
      <c r="CB54" s="15"/>
      <c r="CC54" s="111">
        <f t="shared" si="1"/>
        <v>4.0728368652982532</v>
      </c>
      <c r="CD54" s="114">
        <v>373.59375</v>
      </c>
      <c r="CE54" s="79">
        <v>13.973493373343301</v>
      </c>
      <c r="CF54" s="3">
        <v>47.99485</v>
      </c>
      <c r="CG54" s="3">
        <v>1.016746667</v>
      </c>
      <c r="CH54" s="3">
        <v>15.04716333</v>
      </c>
      <c r="CI54" s="3">
        <v>13.248796670000001</v>
      </c>
      <c r="CJ54" s="3">
        <v>0.266866667</v>
      </c>
      <c r="CK54" s="3">
        <v>6.6323466670000002</v>
      </c>
      <c r="CL54" s="3">
        <v>6.9817466670000004</v>
      </c>
      <c r="CM54" s="3">
        <v>3.170143333</v>
      </c>
      <c r="CN54" s="3">
        <v>0.69391333300000002</v>
      </c>
      <c r="CO54" s="3">
        <v>0.190936667</v>
      </c>
      <c r="CP54" s="4">
        <v>1073.55582</v>
      </c>
      <c r="CQ54" s="4">
        <v>565.33143333333271</v>
      </c>
      <c r="CR54" s="4">
        <v>1713.8891144070797</v>
      </c>
      <c r="CS54" s="4">
        <v>1136.76667</v>
      </c>
      <c r="CT54" s="3">
        <v>3.266806565</v>
      </c>
      <c r="CU54" s="51">
        <v>845.43794000000003</v>
      </c>
      <c r="CV54" s="3">
        <v>0.19243600499999999</v>
      </c>
      <c r="CW54" s="3">
        <v>2.6668163000000002E-2</v>
      </c>
      <c r="CX54" s="3">
        <v>0.16787176500000001</v>
      </c>
      <c r="CY54" s="3">
        <v>0.14777732199999999</v>
      </c>
      <c r="CZ54" s="3">
        <v>1.1407034E-2</v>
      </c>
      <c r="DA54" s="3">
        <v>0.24491668899999999</v>
      </c>
      <c r="DB54" s="3">
        <v>9.0615620999999993E-2</v>
      </c>
      <c r="DC54" s="3">
        <v>0.22598000900000001</v>
      </c>
      <c r="DD54" s="3">
        <v>3.3457629999999999E-3</v>
      </c>
      <c r="DE54" s="3">
        <v>8.8043529999999991E-3</v>
      </c>
      <c r="DF54" s="4">
        <v>69.794219999999996</v>
      </c>
      <c r="DG54" s="4">
        <v>37.218879704777166</v>
      </c>
      <c r="DH54" s="4">
        <v>158.57780695312547</v>
      </c>
      <c r="DI54" s="4">
        <v>37.724310000000003</v>
      </c>
      <c r="DJ54" s="3">
        <v>9.3189017999999998E-2</v>
      </c>
      <c r="DK54" s="51">
        <v>131.39426</v>
      </c>
      <c r="DL54" s="3">
        <v>38.49</v>
      </c>
      <c r="DM54" s="3">
        <v>24.493333329999999</v>
      </c>
      <c r="DN54" s="3">
        <v>0.14000000000000001</v>
      </c>
      <c r="DO54" s="3">
        <v>38.096666669999998</v>
      </c>
      <c r="DP54" s="3">
        <v>0.40666666699999998</v>
      </c>
      <c r="DQ54" s="27">
        <v>73.492755180000003</v>
      </c>
      <c r="DR54" s="3">
        <v>0.14177446899999999</v>
      </c>
      <c r="DS54" s="3">
        <v>0.17672954900000001</v>
      </c>
      <c r="DT54" s="3">
        <v>0.02</v>
      </c>
      <c r="DU54" s="3">
        <v>9.6090234999999996E-2</v>
      </c>
      <c r="DV54" s="3">
        <v>2.0816660000000001E-2</v>
      </c>
      <c r="DW54" s="15">
        <v>0.14604935799999999</v>
      </c>
      <c r="DX54" s="3"/>
      <c r="DY54" s="3"/>
      <c r="DZ54" s="3"/>
      <c r="EA54" s="3"/>
      <c r="EB54" s="77"/>
      <c r="EC54" s="77"/>
      <c r="ED54" s="3"/>
      <c r="EE54" s="4" t="s">
        <v>158</v>
      </c>
      <c r="EF54" s="14"/>
      <c r="EG54" s="15"/>
      <c r="EH54" s="3"/>
      <c r="EI54" s="3"/>
      <c r="EJ54" s="3"/>
      <c r="EK54" s="3"/>
      <c r="EL54" s="3"/>
      <c r="EM54" s="62"/>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row>
    <row r="55" spans="1:180" x14ac:dyDescent="0.35">
      <c r="A55" t="s">
        <v>92</v>
      </c>
      <c r="B55" t="s">
        <v>159</v>
      </c>
      <c r="C55" t="s">
        <v>117</v>
      </c>
      <c r="D55" t="s">
        <v>114</v>
      </c>
      <c r="E55" s="69" t="s">
        <v>270</v>
      </c>
      <c r="F55" s="69" t="s">
        <v>282</v>
      </c>
      <c r="G55" s="3">
        <v>0.2</v>
      </c>
      <c r="H55" s="70">
        <v>0.01</v>
      </c>
      <c r="I55" s="68" t="s">
        <v>158</v>
      </c>
      <c r="J55" s="52" t="s">
        <v>158</v>
      </c>
      <c r="K55" s="3">
        <v>49.979985542917802</v>
      </c>
      <c r="L55" s="3">
        <v>1.1929480131277099</v>
      </c>
      <c r="M55" s="3">
        <v>17.346861798034901</v>
      </c>
      <c r="N55" s="3">
        <v>3.5139748869646099</v>
      </c>
      <c r="O55" s="3">
        <v>6.0602793252025</v>
      </c>
      <c r="P55" s="3">
        <v>0.32562771675171698</v>
      </c>
      <c r="Q55" s="3">
        <v>2.92283895588759</v>
      </c>
      <c r="R55" s="3">
        <v>8.5112860454231907</v>
      </c>
      <c r="S55" s="3">
        <v>3.61172592041875</v>
      </c>
      <c r="T55" s="3">
        <v>0.79008872667679098</v>
      </c>
      <c r="U55" s="3">
        <v>0.20737372110802299</v>
      </c>
      <c r="V55" s="4">
        <v>1910.5330126879301</v>
      </c>
      <c r="W55" s="4">
        <v>1241.9807352625401</v>
      </c>
      <c r="X55" s="14">
        <v>3.7329193063863002</v>
      </c>
      <c r="Y55" s="4">
        <v>1017.80040627981</v>
      </c>
      <c r="Z55" s="27">
        <v>98.612941374323</v>
      </c>
      <c r="AA55" s="4">
        <v>1144.07161302636</v>
      </c>
      <c r="AB55" s="4">
        <v>991.55289829411902</v>
      </c>
      <c r="AC55" s="4"/>
      <c r="AD55" s="4"/>
      <c r="AE55" s="14">
        <v>-13.4299999999997</v>
      </c>
      <c r="AF55" s="3">
        <v>0.30585321181224401</v>
      </c>
      <c r="AG55" s="4">
        <v>216.015625</v>
      </c>
      <c r="AH55" s="27">
        <v>8.4421105276319004</v>
      </c>
      <c r="AI55" s="13">
        <v>0.284438089334072</v>
      </c>
      <c r="AJ55" s="3">
        <v>1.6351608904839301E-2</v>
      </c>
      <c r="AK55" s="3">
        <v>8.0585404384786397E-2</v>
      </c>
      <c r="AL55" s="3">
        <v>0.17088266763787699</v>
      </c>
      <c r="AM55" s="3">
        <v>0.167862091124556</v>
      </c>
      <c r="AN55" s="3">
        <v>2.94414832762902E-3</v>
      </c>
      <c r="AO55" s="3">
        <v>9.4129594095799102E-2</v>
      </c>
      <c r="AP55" s="3">
        <v>8.9548039612586394E-2</v>
      </c>
      <c r="AQ55" s="3">
        <v>0.22638242267890299</v>
      </c>
      <c r="AR55" s="3">
        <v>1.586061800036E-2</v>
      </c>
      <c r="AS55" s="3">
        <v>1.04539351791028E-2</v>
      </c>
      <c r="AT55" s="4">
        <v>146.36421792002</v>
      </c>
      <c r="AU55" s="4">
        <v>13.556255441268</v>
      </c>
      <c r="AV55" s="14">
        <v>0.13804017618807801</v>
      </c>
      <c r="AW55" s="4">
        <v>430.303265021833</v>
      </c>
      <c r="AX55" s="4">
        <v>4.0182861918768404</v>
      </c>
      <c r="AY55" s="4">
        <v>5.3968579445687501</v>
      </c>
      <c r="AZ55" s="4"/>
      <c r="BA55" s="4"/>
      <c r="BB55" s="3">
        <v>0.28868205068705799</v>
      </c>
      <c r="BC55" s="3">
        <v>3.1539730120670301E-3</v>
      </c>
      <c r="BD55" s="4">
        <v>46.959350182481799</v>
      </c>
      <c r="BE55" s="27">
        <v>1.70597685723978</v>
      </c>
      <c r="BF55" s="14"/>
      <c r="BG55" s="14"/>
      <c r="BH55" s="3"/>
      <c r="BI55" s="3"/>
      <c r="BJ55" s="3"/>
      <c r="BK55" s="3"/>
      <c r="BM55" s="3"/>
      <c r="BN55" s="3"/>
      <c r="BO55" s="3"/>
      <c r="BP55" s="3"/>
      <c r="BQ55" s="3"/>
      <c r="BR55" s="3"/>
      <c r="BS55" s="3"/>
      <c r="BT55" s="3"/>
      <c r="BU55" s="3"/>
      <c r="BV55" s="3"/>
      <c r="BW55" s="3"/>
      <c r="BX55" s="3"/>
      <c r="BY55" s="3"/>
      <c r="BZ55" s="3"/>
      <c r="CA55" s="3"/>
      <c r="CB55" s="15"/>
      <c r="CC55" s="111">
        <f t="shared" si="1"/>
        <v>4.4828434134227768</v>
      </c>
      <c r="CD55" s="114">
        <v>405.3125</v>
      </c>
      <c r="CE55" s="79">
        <v>15.0637659414853</v>
      </c>
      <c r="CF55" s="3">
        <v>47.511415</v>
      </c>
      <c r="CG55" s="3">
        <v>1.00749</v>
      </c>
      <c r="CH55" s="3">
        <v>14.650085000000001</v>
      </c>
      <c r="CI55" s="3">
        <v>13.352315000000001</v>
      </c>
      <c r="CJ55" s="3">
        <v>0.275005</v>
      </c>
      <c r="CK55" s="3">
        <v>6.8690449999999998</v>
      </c>
      <c r="CL55" s="3">
        <v>7.1881050000000002</v>
      </c>
      <c r="CM55" s="3">
        <v>3.0502400000000001</v>
      </c>
      <c r="CN55" s="3">
        <v>0.66725999999999996</v>
      </c>
      <c r="CO55" s="3">
        <v>0.17513500000000001</v>
      </c>
      <c r="CP55" s="4">
        <v>1010.68468</v>
      </c>
      <c r="CQ55" s="4">
        <v>565.33143333333271</v>
      </c>
      <c r="CR55" s="4">
        <v>1613.5178431150441</v>
      </c>
      <c r="CS55" s="4">
        <v>1048.8999999999999</v>
      </c>
      <c r="CT55" s="3">
        <v>3.1525924270000001</v>
      </c>
      <c r="CU55" s="51">
        <v>859.57118000000003</v>
      </c>
      <c r="CV55" s="3">
        <v>0.31293010599999999</v>
      </c>
      <c r="CW55" s="3">
        <v>1.2954195999999999E-2</v>
      </c>
      <c r="CX55" s="3">
        <v>3.0158104000000002E-2</v>
      </c>
      <c r="CY55" s="3">
        <v>2.1262700999999998E-2</v>
      </c>
      <c r="CZ55" s="3">
        <v>2.2698129999999999E-3</v>
      </c>
      <c r="DA55" s="3">
        <v>0.123835611</v>
      </c>
      <c r="DB55" s="3">
        <v>6.6079129E-2</v>
      </c>
      <c r="DC55" s="3">
        <v>0.171911801</v>
      </c>
      <c r="DD55" s="3">
        <v>1.3081475E-2</v>
      </c>
      <c r="DE55" s="3">
        <v>9.1428910000000002E-3</v>
      </c>
      <c r="DF55" s="4">
        <v>25.02122</v>
      </c>
      <c r="DG55" s="4">
        <v>37.218879704777166</v>
      </c>
      <c r="DH55" s="4">
        <v>113.48902164443196</v>
      </c>
      <c r="DI55" s="4">
        <v>10.18234</v>
      </c>
      <c r="DJ55" s="3">
        <v>0.123326378</v>
      </c>
      <c r="DK55" s="51">
        <v>360.73216000000002</v>
      </c>
      <c r="DL55" s="3">
        <v>38.34333333</v>
      </c>
      <c r="DM55" s="3">
        <v>24.053333330000001</v>
      </c>
      <c r="DN55" s="3">
        <v>0.146666667</v>
      </c>
      <c r="DO55" s="3">
        <v>37.943333330000002</v>
      </c>
      <c r="DP55" s="3">
        <v>0.39</v>
      </c>
      <c r="DQ55" s="27">
        <v>73.766195310000001</v>
      </c>
      <c r="DR55" s="3">
        <v>3.7859389E-2</v>
      </c>
      <c r="DS55" s="3">
        <v>9.0184995000000004E-2</v>
      </c>
      <c r="DT55" s="3">
        <v>1.5275252E-2</v>
      </c>
      <c r="DU55" s="3">
        <v>0.20008331600000001</v>
      </c>
      <c r="DV55" s="3">
        <v>0.01</v>
      </c>
      <c r="DW55" s="15">
        <v>2.9638148E-2</v>
      </c>
      <c r="DX55" s="3"/>
      <c r="DY55" s="3"/>
      <c r="DZ55" s="3"/>
      <c r="EA55" s="3"/>
      <c r="EB55" s="77"/>
      <c r="EC55" s="77"/>
      <c r="ED55" s="3"/>
      <c r="EE55" s="4" t="s">
        <v>158</v>
      </c>
      <c r="EF55" s="14"/>
      <c r="EG55" s="15"/>
      <c r="EH55" s="3"/>
      <c r="EI55" s="3"/>
      <c r="EJ55" s="3"/>
      <c r="EK55" s="3"/>
      <c r="EL55" s="3"/>
      <c r="EM55" s="62"/>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row>
    <row r="56" spans="1:180" x14ac:dyDescent="0.35">
      <c r="A56" t="s">
        <v>93</v>
      </c>
      <c r="B56" t="s">
        <v>159</v>
      </c>
      <c r="C56" t="s">
        <v>117</v>
      </c>
      <c r="D56" t="s">
        <v>114</v>
      </c>
      <c r="E56" s="69" t="s">
        <v>270</v>
      </c>
      <c r="F56" s="69" t="s">
        <v>282</v>
      </c>
      <c r="G56" s="3">
        <v>0.2</v>
      </c>
      <c r="H56" s="70">
        <v>0.01</v>
      </c>
      <c r="I56" s="68" t="s">
        <v>158</v>
      </c>
      <c r="J56" s="52" t="s">
        <v>158</v>
      </c>
      <c r="K56" s="3">
        <v>48.921178041442801</v>
      </c>
      <c r="L56" s="3">
        <v>0.66668532833759298</v>
      </c>
      <c r="M56" s="3">
        <v>20.925155545944701</v>
      </c>
      <c r="N56" s="3">
        <v>2.6018504923033099</v>
      </c>
      <c r="O56" s="3">
        <v>7.2440892819230802</v>
      </c>
      <c r="P56" s="3">
        <v>0.220609091293164</v>
      </c>
      <c r="Q56" s="3">
        <v>3.5197868883564798</v>
      </c>
      <c r="R56" s="3">
        <v>10.461838884563299</v>
      </c>
      <c r="S56" s="3">
        <v>2.69523941829905</v>
      </c>
      <c r="T56" s="3">
        <v>0.48943092493707802</v>
      </c>
      <c r="U56" s="3">
        <v>0.11966708277595101</v>
      </c>
      <c r="V56" s="4">
        <v>1079.4303951812401</v>
      </c>
      <c r="W56" s="4">
        <v>752.17745388462799</v>
      </c>
      <c r="X56" s="14">
        <v>1.9569710417432999</v>
      </c>
      <c r="Y56" s="4">
        <v>439.71744002189098</v>
      </c>
      <c r="Z56" s="27">
        <v>100.049634550828</v>
      </c>
      <c r="AA56" s="4">
        <v>1127.4347078569299</v>
      </c>
      <c r="AB56" s="4">
        <v>1023.61908386866</v>
      </c>
      <c r="AC56" s="4"/>
      <c r="AD56" s="4"/>
      <c r="AE56" s="14">
        <v>-8.4899999999998599</v>
      </c>
      <c r="AF56" s="3">
        <v>0.309589323328957</v>
      </c>
      <c r="AG56" s="4">
        <v>94.3359375</v>
      </c>
      <c r="AH56" s="27">
        <v>3.87096774193548</v>
      </c>
      <c r="AI56" s="13">
        <v>0.51661047773500302</v>
      </c>
      <c r="AJ56" s="3">
        <v>1.5460759158873801E-2</v>
      </c>
      <c r="AK56" s="3">
        <v>0.20840460698542301</v>
      </c>
      <c r="AL56" s="3">
        <v>0.16068541901935199</v>
      </c>
      <c r="AM56" s="3">
        <v>0.165713447009295</v>
      </c>
      <c r="AN56" s="3">
        <v>1.06481497696538E-2</v>
      </c>
      <c r="AO56" s="3">
        <v>9.5278666593961295E-2</v>
      </c>
      <c r="AP56" s="3">
        <v>5.4731871515329399E-2</v>
      </c>
      <c r="AQ56" s="3">
        <v>0.240989194989079</v>
      </c>
      <c r="AR56" s="3">
        <v>2.1690845272019098E-2</v>
      </c>
      <c r="AS56" s="3">
        <v>1.0768508309124099E-2</v>
      </c>
      <c r="AT56" s="4">
        <v>112.847764118508</v>
      </c>
      <c r="AU56" s="4">
        <v>57.423022599521801</v>
      </c>
      <c r="AV56" s="14">
        <v>2.4205393809014101E-2</v>
      </c>
      <c r="AW56" s="4">
        <v>93.723206139429607</v>
      </c>
      <c r="AX56" s="4">
        <v>3.3168299010421198</v>
      </c>
      <c r="AY56" s="4">
        <v>4.86302249496035</v>
      </c>
      <c r="AZ56" s="4"/>
      <c r="BA56" s="4"/>
      <c r="BB56" s="3">
        <v>0.41368489659316399</v>
      </c>
      <c r="BC56" s="3">
        <v>3.6147529858187402E-3</v>
      </c>
      <c r="BD56" s="4">
        <v>16.788387491542299</v>
      </c>
      <c r="BE56" s="27">
        <v>0.65093551001684002</v>
      </c>
      <c r="BF56" s="14"/>
      <c r="BG56" s="14"/>
      <c r="BH56" s="3"/>
      <c r="BI56" s="3"/>
      <c r="BJ56" s="3"/>
      <c r="BK56" s="3"/>
      <c r="BM56" s="3"/>
      <c r="BN56" s="3"/>
      <c r="BO56" s="3"/>
      <c r="BP56" s="3"/>
      <c r="BQ56" s="3"/>
      <c r="BR56" s="3"/>
      <c r="BS56" s="3"/>
      <c r="BT56" s="3"/>
      <c r="BU56" s="3"/>
      <c r="BV56" s="3"/>
      <c r="BW56" s="3"/>
      <c r="BX56" s="3"/>
      <c r="BY56" s="3"/>
      <c r="BZ56" s="3"/>
      <c r="CA56" s="3"/>
      <c r="CB56" s="15"/>
      <c r="CC56" s="111">
        <f t="shared" si="1"/>
        <v>4.0534590842915943</v>
      </c>
      <c r="CD56" s="114">
        <v>264.6875</v>
      </c>
      <c r="CE56" s="79">
        <v>10.172543135783901</v>
      </c>
      <c r="CF56" s="3">
        <v>48.000390000000003</v>
      </c>
      <c r="CG56" s="3">
        <v>0.60904000000000003</v>
      </c>
      <c r="CH56" s="3">
        <v>19.115849999999998</v>
      </c>
      <c r="CI56" s="3">
        <v>10.694141999999999</v>
      </c>
      <c r="CJ56" s="3">
        <v>0.20153399999999999</v>
      </c>
      <c r="CK56" s="3">
        <v>6.5998580000000002</v>
      </c>
      <c r="CL56" s="3">
        <v>9.5572499999999998</v>
      </c>
      <c r="CM56" s="3">
        <v>2.4621940000000002</v>
      </c>
      <c r="CN56" s="3">
        <v>0.44711200000000001</v>
      </c>
      <c r="CO56" s="3">
        <v>0.10932</v>
      </c>
      <c r="CP56" s="4">
        <v>617.67705999999998</v>
      </c>
      <c r="CQ56" s="4">
        <v>565.33143333333271</v>
      </c>
      <c r="CR56" s="4">
        <v>986.09682853097343</v>
      </c>
      <c r="CS56" s="4">
        <v>687.14</v>
      </c>
      <c r="CT56" s="3">
        <v>1.787760421</v>
      </c>
      <c r="CU56" s="51">
        <v>401.69702000000001</v>
      </c>
      <c r="CV56" s="3">
        <v>0.42513257999999998</v>
      </c>
      <c r="CW56" s="3">
        <v>1.5170896E-2</v>
      </c>
      <c r="CX56" s="3">
        <v>0.20548619200000001</v>
      </c>
      <c r="CY56" s="3">
        <v>9.2543721999999995E-2</v>
      </c>
      <c r="CZ56" s="3">
        <v>1.0594821000000001E-2</v>
      </c>
      <c r="DA56" s="3">
        <v>0.150029419</v>
      </c>
      <c r="DB56" s="3">
        <v>3.1839563000000001E-2</v>
      </c>
      <c r="DC56" s="3">
        <v>0.21209148899999999</v>
      </c>
      <c r="DD56" s="3">
        <v>2.2536853999999999E-2</v>
      </c>
      <c r="DE56" s="3">
        <v>9.8537759999999999E-3</v>
      </c>
      <c r="DF56" s="4">
        <v>40.148800000000001</v>
      </c>
      <c r="DG56" s="4">
        <v>37.218879704777166</v>
      </c>
      <c r="DH56" s="4">
        <v>91.230050393500022</v>
      </c>
      <c r="DI56" s="4">
        <v>50.735909999999997</v>
      </c>
      <c r="DJ56" s="3">
        <v>1.8338158E-2</v>
      </c>
      <c r="DK56" s="51">
        <v>86.129679999999993</v>
      </c>
      <c r="DL56" s="3">
        <v>38.619999999999997</v>
      </c>
      <c r="DM56" s="3">
        <v>24.34</v>
      </c>
      <c r="DN56" s="3">
        <v>0.14000000000000001</v>
      </c>
      <c r="DO56" s="3">
        <v>38.21</v>
      </c>
      <c r="DP56" s="3">
        <v>0.36</v>
      </c>
      <c r="DQ56" s="27">
        <v>73.672442910000001</v>
      </c>
      <c r="DR56" s="3">
        <v>7.3683095000000004E-2</v>
      </c>
      <c r="DS56" s="3">
        <v>0.16511983799999999</v>
      </c>
      <c r="DT56" s="3">
        <v>1.4008843E-2</v>
      </c>
      <c r="DU56" s="3">
        <v>0.16158688700000001</v>
      </c>
      <c r="DV56" s="3">
        <v>1.2356226999999999E-2</v>
      </c>
      <c r="DW56" s="15">
        <v>0.17134537599999999</v>
      </c>
      <c r="DX56" s="3"/>
      <c r="DY56" s="3"/>
      <c r="DZ56" s="3"/>
      <c r="EA56" s="3"/>
      <c r="EB56" s="77"/>
      <c r="EC56" s="77"/>
      <c r="ED56" s="3"/>
      <c r="EE56" s="4" t="s">
        <v>298</v>
      </c>
      <c r="EF56" s="14"/>
      <c r="EG56" s="15"/>
      <c r="EH56" s="3"/>
      <c r="EI56" s="3"/>
      <c r="EJ56" s="3"/>
      <c r="EK56" s="3"/>
      <c r="EL56" s="3"/>
      <c r="EM56" s="62"/>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row>
    <row r="57" spans="1:180" x14ac:dyDescent="0.35">
      <c r="A57" t="s">
        <v>94</v>
      </c>
      <c r="B57" t="s">
        <v>159</v>
      </c>
      <c r="C57" t="s">
        <v>117</v>
      </c>
      <c r="D57" t="s">
        <v>114</v>
      </c>
      <c r="E57" s="69" t="s">
        <v>270</v>
      </c>
      <c r="F57" s="69" t="s">
        <v>282</v>
      </c>
      <c r="G57" s="3">
        <v>0.2</v>
      </c>
      <c r="H57" s="70">
        <v>0.01</v>
      </c>
      <c r="I57" s="68" t="s">
        <v>158</v>
      </c>
      <c r="J57" s="52" t="s">
        <v>158</v>
      </c>
      <c r="K57" s="3">
        <v>51.1446145897797</v>
      </c>
      <c r="L57" s="3">
        <v>1.1810856524355999</v>
      </c>
      <c r="M57" s="3">
        <v>16.489813280514699</v>
      </c>
      <c r="N57" s="3">
        <v>3.0020801217772402</v>
      </c>
      <c r="O57" s="3">
        <v>7.0945360506867798</v>
      </c>
      <c r="P57" s="3">
        <v>0.25267758688333902</v>
      </c>
      <c r="Q57" s="3">
        <v>3.8972171319963702</v>
      </c>
      <c r="R57" s="3">
        <v>8.1180558375515908</v>
      </c>
      <c r="S57" s="3">
        <v>3.3453070789144101</v>
      </c>
      <c r="T57" s="3">
        <v>0.804298453488974</v>
      </c>
      <c r="U57" s="3">
        <v>0.195095932178832</v>
      </c>
      <c r="V57" s="4">
        <v>1709.3120010432599</v>
      </c>
      <c r="W57" s="4">
        <v>1225.5325047194001</v>
      </c>
      <c r="X57" s="14">
        <v>2.6046160006665402</v>
      </c>
      <c r="Y57" s="4">
        <v>669.31617845005906</v>
      </c>
      <c r="Z57" s="27">
        <v>98.489813785295397</v>
      </c>
      <c r="AA57" s="4">
        <v>1140.44413736008</v>
      </c>
      <c r="AB57" s="4">
        <v>1048.86485391411</v>
      </c>
      <c r="AC57" s="4"/>
      <c r="AD57" s="4"/>
      <c r="AE57" s="14">
        <v>-8.6599999999998598</v>
      </c>
      <c r="AF57" s="3">
        <v>0.31021140100139599</v>
      </c>
      <c r="AG57" s="4">
        <v>184.1015625</v>
      </c>
      <c r="AH57" s="27">
        <v>7.3018254563640896</v>
      </c>
      <c r="AI57" s="13">
        <v>0.38277037199768199</v>
      </c>
      <c r="AJ57" s="3">
        <v>3.05310807154149E-2</v>
      </c>
      <c r="AK57" s="3">
        <v>0.122376854541502</v>
      </c>
      <c r="AL57" s="3">
        <v>0.152016139536296</v>
      </c>
      <c r="AM57" s="3">
        <v>0.14360083913472299</v>
      </c>
      <c r="AN57" s="3">
        <v>6.3200266397047903E-3</v>
      </c>
      <c r="AO57" s="3">
        <v>0.131884343525284</v>
      </c>
      <c r="AP57" s="3">
        <v>0.110429912918535</v>
      </c>
      <c r="AQ57" s="3">
        <v>0.258551104170202</v>
      </c>
      <c r="AR57" s="3">
        <v>7.1329546159701997E-3</v>
      </c>
      <c r="AS57" s="3">
        <v>1.38323117150234E-2</v>
      </c>
      <c r="AT57" s="4">
        <v>127.36010180745301</v>
      </c>
      <c r="AU57" s="4">
        <v>22.249960207511698</v>
      </c>
      <c r="AV57" s="14">
        <v>5.4163487870002802E-2</v>
      </c>
      <c r="AW57" s="4">
        <v>93.520129245971802</v>
      </c>
      <c r="AX57" s="4">
        <v>4.4229777839231899</v>
      </c>
      <c r="AY57" s="4">
        <v>5.5977912120952702</v>
      </c>
      <c r="AZ57" s="4"/>
      <c r="BA57" s="4"/>
      <c r="BB57" s="3">
        <v>0.57125121154257996</v>
      </c>
      <c r="BC57" s="3">
        <v>3.96818613226535E-3</v>
      </c>
      <c r="BD57" s="4">
        <v>16.531170494166499</v>
      </c>
      <c r="BE57" s="27">
        <v>0.60399189043262802</v>
      </c>
      <c r="BF57" s="14"/>
      <c r="BG57" s="14"/>
      <c r="BH57" s="3"/>
      <c r="BI57" s="3"/>
      <c r="BJ57" s="3"/>
      <c r="BK57" s="3"/>
      <c r="BM57" s="3"/>
      <c r="BN57" s="3"/>
      <c r="BO57" s="3"/>
      <c r="BP57" s="3"/>
      <c r="BQ57" s="3"/>
      <c r="BR57" s="3"/>
      <c r="BS57" s="3"/>
      <c r="BT57" s="3"/>
      <c r="BU57" s="3"/>
      <c r="BV57" s="3"/>
      <c r="BW57" s="3"/>
      <c r="BX57" s="3"/>
      <c r="BY57" s="3"/>
      <c r="BZ57" s="3"/>
      <c r="CA57" s="3"/>
      <c r="CB57" s="15"/>
      <c r="CC57" s="111">
        <f t="shared" si="1"/>
        <v>4.0425662169546612</v>
      </c>
      <c r="CD57" s="114">
        <v>302.6171875</v>
      </c>
      <c r="CE57" s="79">
        <v>11.5328832208052</v>
      </c>
      <c r="CF57" s="3">
        <v>49.514809999999997</v>
      </c>
      <c r="CG57" s="3">
        <v>1.0649566669999999</v>
      </c>
      <c r="CH57" s="3">
        <v>14.86847</v>
      </c>
      <c r="CI57" s="3">
        <v>12.17899667</v>
      </c>
      <c r="CJ57" s="3">
        <v>0.227833333</v>
      </c>
      <c r="CK57" s="3">
        <v>6.4173366669999998</v>
      </c>
      <c r="CL57" s="3">
        <v>7.3198566669999998</v>
      </c>
      <c r="CM57" s="3">
        <v>3.0163833329999998</v>
      </c>
      <c r="CN57" s="3">
        <v>0.72521666699999998</v>
      </c>
      <c r="CO57" s="3">
        <v>0.17591333300000001</v>
      </c>
      <c r="CP57" s="4">
        <v>965.41444999999999</v>
      </c>
      <c r="CQ57" s="4">
        <v>565.33143333333271</v>
      </c>
      <c r="CR57" s="4">
        <v>1541.2457237168142</v>
      </c>
      <c r="CS57" s="4">
        <v>1105.03333</v>
      </c>
      <c r="CT57" s="3">
        <v>2.3485199140000002</v>
      </c>
      <c r="CU57" s="51">
        <v>603.50638000000004</v>
      </c>
      <c r="CV57" s="3">
        <v>0.33218495799999997</v>
      </c>
      <c r="CW57" s="3">
        <v>2.5580762999999999E-2</v>
      </c>
      <c r="CX57" s="3">
        <v>5.8269690999999998E-2</v>
      </c>
      <c r="CY57" s="3">
        <v>8.2377264000000006E-2</v>
      </c>
      <c r="CZ57" s="3">
        <v>6.6626519999999998E-3</v>
      </c>
      <c r="DA57" s="3">
        <v>0.18336184799999999</v>
      </c>
      <c r="DB57" s="3">
        <v>8.7831269000000003E-2</v>
      </c>
      <c r="DC57" s="3">
        <v>0.29375372199999999</v>
      </c>
      <c r="DD57" s="3">
        <v>3.9416920000000001E-3</v>
      </c>
      <c r="DE57" s="3">
        <v>1.1653791E-2</v>
      </c>
      <c r="DF57" s="4">
        <v>31.109079999999999</v>
      </c>
      <c r="DG57" s="4">
        <v>37.218879704777166</v>
      </c>
      <c r="DH57" s="4">
        <v>112.97100571713182</v>
      </c>
      <c r="DI57" s="4">
        <v>18.82188</v>
      </c>
      <c r="DJ57" s="3">
        <v>4.6612234000000002E-2</v>
      </c>
      <c r="DK57" s="51">
        <v>99.980180000000004</v>
      </c>
      <c r="DL57" s="3">
        <v>38.936666670000001</v>
      </c>
      <c r="DM57" s="3">
        <v>22.393333330000001</v>
      </c>
      <c r="DN57" s="3">
        <v>0.123333333</v>
      </c>
      <c r="DO57" s="3">
        <v>39.686666670000001</v>
      </c>
      <c r="DP57" s="3">
        <v>0.32666666700000002</v>
      </c>
      <c r="DQ57" s="27">
        <v>75.954042950000002</v>
      </c>
      <c r="DR57" s="3">
        <v>6.5064071000000001E-2</v>
      </c>
      <c r="DS57" s="3">
        <v>0.37447741400000001</v>
      </c>
      <c r="DT57" s="3">
        <v>5.7735030000000001E-3</v>
      </c>
      <c r="DU57" s="3">
        <v>0.54372174299999998</v>
      </c>
      <c r="DV57" s="3">
        <v>2.5166114999999999E-2</v>
      </c>
      <c r="DW57" s="15">
        <v>0.55100999699999997</v>
      </c>
      <c r="DX57" s="3" t="s">
        <v>292</v>
      </c>
      <c r="DY57" s="3" t="s">
        <v>293</v>
      </c>
      <c r="DZ57" s="3" t="s">
        <v>324</v>
      </c>
      <c r="EA57" s="3" t="s">
        <v>295</v>
      </c>
      <c r="EB57" s="77">
        <v>50</v>
      </c>
      <c r="EC57" s="77">
        <v>45</v>
      </c>
      <c r="ED57" s="3" t="s">
        <v>158</v>
      </c>
      <c r="EE57" s="4" t="s">
        <v>158</v>
      </c>
      <c r="EF57" s="14"/>
      <c r="EG57" s="15"/>
      <c r="EH57" s="3" t="s">
        <v>316</v>
      </c>
      <c r="EI57" s="3" t="s">
        <v>317</v>
      </c>
      <c r="EJ57" s="3" t="s">
        <v>323</v>
      </c>
      <c r="EK57" s="3"/>
      <c r="EL57" s="3"/>
      <c r="EM57" s="62"/>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row>
    <row r="58" spans="1:180" x14ac:dyDescent="0.35">
      <c r="A58" t="s">
        <v>95</v>
      </c>
      <c r="B58" t="s">
        <v>159</v>
      </c>
      <c r="C58" t="s">
        <v>117</v>
      </c>
      <c r="D58" t="s">
        <v>114</v>
      </c>
      <c r="E58" s="69" t="s">
        <v>270</v>
      </c>
      <c r="F58" s="69" t="s">
        <v>282</v>
      </c>
      <c r="G58" s="3">
        <v>0.2</v>
      </c>
      <c r="H58" s="70">
        <v>0.01</v>
      </c>
      <c r="I58" s="68" t="s">
        <v>158</v>
      </c>
      <c r="J58" s="52" t="s">
        <v>158</v>
      </c>
      <c r="K58" s="3">
        <v>51.455893852514897</v>
      </c>
      <c r="L58" s="3">
        <v>1.0921689918220501</v>
      </c>
      <c r="M58" s="3">
        <v>17.564018285470301</v>
      </c>
      <c r="N58" s="3">
        <v>3.4784888790458801</v>
      </c>
      <c r="O58" s="3">
        <v>6.1011881978912896</v>
      </c>
      <c r="P58" s="3">
        <v>0.317744280864102</v>
      </c>
      <c r="Q58" s="3">
        <v>2.9652518726901702</v>
      </c>
      <c r="R58" s="3">
        <v>8.1565260530383004</v>
      </c>
      <c r="S58" s="3">
        <v>3.0806507422507501</v>
      </c>
      <c r="T58" s="3">
        <v>0.812286193107147</v>
      </c>
      <c r="U58" s="3">
        <v>0.21269564251846099</v>
      </c>
      <c r="V58" s="4">
        <v>2075.5807306738002</v>
      </c>
      <c r="W58" s="4">
        <v>1327.5180341482801</v>
      </c>
      <c r="X58" s="14">
        <v>3.7500120182866201</v>
      </c>
      <c r="Y58" s="4">
        <v>1208.27728625695</v>
      </c>
      <c r="Z58" s="27">
        <v>99.448062614607906</v>
      </c>
      <c r="AA58" s="4">
        <v>1142.4120826839701</v>
      </c>
      <c r="AB58" s="4">
        <v>997.10133088473401</v>
      </c>
      <c r="AC58" s="4"/>
      <c r="AD58" s="4"/>
      <c r="AE58" s="14">
        <v>-13.029999999999699</v>
      </c>
      <c r="AF58" s="3">
        <v>0.31707687473217999</v>
      </c>
      <c r="AG58" s="4">
        <v>301.171875</v>
      </c>
      <c r="AH58" s="27">
        <v>11.4728682170542</v>
      </c>
      <c r="AI58" s="13">
        <v>0.70012550524802497</v>
      </c>
      <c r="AJ58" s="3">
        <v>4.9212717000304003E-2</v>
      </c>
      <c r="AK58" s="3">
        <v>0.20788393112715001</v>
      </c>
      <c r="AL58" s="3">
        <v>0.20099320464839299</v>
      </c>
      <c r="AM58" s="3">
        <v>0.17012683715818</v>
      </c>
      <c r="AN58" s="3">
        <v>2.05827219549964E-2</v>
      </c>
      <c r="AO58" s="3">
        <v>0.13527220441864499</v>
      </c>
      <c r="AP58" s="3">
        <v>0.16968714979719601</v>
      </c>
      <c r="AQ58" s="3">
        <v>0.46691049672002399</v>
      </c>
      <c r="AR58" s="3">
        <v>2.8125363010975599E-2</v>
      </c>
      <c r="AS58" s="3">
        <v>1.02093839334607E-2</v>
      </c>
      <c r="AT58" s="4">
        <v>193.70025700078699</v>
      </c>
      <c r="AU58" s="4">
        <v>28.124747689350901</v>
      </c>
      <c r="AV58" s="14">
        <v>7.3269752806172803E-2</v>
      </c>
      <c r="AW58" s="4">
        <v>170.337091765303</v>
      </c>
      <c r="AX58" s="4">
        <v>8.00819281080053</v>
      </c>
      <c r="AY58" s="4">
        <v>6.1678264623185699</v>
      </c>
      <c r="AZ58" s="4"/>
      <c r="BA58" s="4"/>
      <c r="BB58" s="3">
        <v>0.81473733064762999</v>
      </c>
      <c r="BC58" s="3">
        <v>8.3089736673043896E-3</v>
      </c>
      <c r="BD58" s="4">
        <v>33.806550187530398</v>
      </c>
      <c r="BE58" s="27">
        <v>1.1962218805645699</v>
      </c>
      <c r="BF58" s="14"/>
      <c r="BG58" s="14"/>
      <c r="BH58" s="3"/>
      <c r="BI58" s="3"/>
      <c r="BJ58" s="3"/>
      <c r="BK58" s="3"/>
      <c r="BM58" s="3"/>
      <c r="BN58" s="3"/>
      <c r="BO58" s="3"/>
      <c r="BP58" s="3"/>
      <c r="BQ58" s="3"/>
      <c r="BR58" s="3"/>
      <c r="BS58" s="3"/>
      <c r="BT58" s="3"/>
      <c r="BU58" s="3"/>
      <c r="BV58" s="3"/>
      <c r="BW58" s="3"/>
      <c r="BX58" s="3"/>
      <c r="BY58" s="3"/>
      <c r="BZ58" s="3"/>
      <c r="CA58" s="3"/>
      <c r="CB58" s="15"/>
      <c r="CC58" s="111">
        <f t="shared" si="1"/>
        <v>4.3148113983922682</v>
      </c>
      <c r="CD58" s="114">
        <v>427.1875</v>
      </c>
      <c r="CE58" s="79">
        <v>15.813953488372</v>
      </c>
      <c r="CF58" s="3">
        <v>48.891665000000003</v>
      </c>
      <c r="CG58" s="3">
        <v>0.92892750000000002</v>
      </c>
      <c r="CH58" s="3">
        <v>14.938805</v>
      </c>
      <c r="CI58" s="3">
        <v>13.311325</v>
      </c>
      <c r="CJ58" s="3">
        <v>0.27025250000000001</v>
      </c>
      <c r="CK58" s="3">
        <v>6.7307350000000001</v>
      </c>
      <c r="CL58" s="3">
        <v>6.9374074999999999</v>
      </c>
      <c r="CM58" s="3">
        <v>2.6202000000000001</v>
      </c>
      <c r="CN58" s="3">
        <v>0.69087750000000003</v>
      </c>
      <c r="CO58" s="3">
        <v>0.18090500000000001</v>
      </c>
      <c r="CP58" s="4">
        <v>1105.7921900000001</v>
      </c>
      <c r="CQ58" s="4">
        <v>565.33143333333271</v>
      </c>
      <c r="CR58" s="4">
        <v>1765.3531953628319</v>
      </c>
      <c r="CS58" s="4">
        <v>1129.0999999999999</v>
      </c>
      <c r="CT58" s="3">
        <v>3.1895149150000002</v>
      </c>
      <c r="CU58" s="51">
        <v>1027.6816200000001</v>
      </c>
      <c r="CV58" s="3">
        <v>0.73770458900000002</v>
      </c>
      <c r="CW58" s="3">
        <v>4.6063206000000002E-2</v>
      </c>
      <c r="CX58" s="3">
        <v>0.13563889100000001</v>
      </c>
      <c r="CY58" s="3">
        <v>0.23681349099999999</v>
      </c>
      <c r="CZ58" s="3">
        <v>1.6528897000000001E-2</v>
      </c>
      <c r="DA58" s="3">
        <v>0.37344750199999999</v>
      </c>
      <c r="DB58" s="3">
        <v>0.16275661599999999</v>
      </c>
      <c r="DC58" s="3">
        <v>0.53674490799999997</v>
      </c>
      <c r="DD58" s="3">
        <v>2.4392569999999999E-2</v>
      </c>
      <c r="DE58" s="3">
        <v>1.0145835000000001E-2</v>
      </c>
      <c r="DF58" s="4">
        <v>62.871729999999999</v>
      </c>
      <c r="DG58" s="4">
        <v>37.218879704777166</v>
      </c>
      <c r="DH58" s="4">
        <v>153.56545055211336</v>
      </c>
      <c r="DI58" s="4">
        <v>24.560269999999999</v>
      </c>
      <c r="DJ58" s="3">
        <v>5.2325561E-2</v>
      </c>
      <c r="DK58" s="51">
        <v>147.46929</v>
      </c>
      <c r="DL58" s="3">
        <v>38.35</v>
      </c>
      <c r="DM58" s="3">
        <v>24.79</v>
      </c>
      <c r="DN58" s="3">
        <v>0.16</v>
      </c>
      <c r="DO58" s="3">
        <v>38</v>
      </c>
      <c r="DP58" s="3">
        <v>0.39666666699999997</v>
      </c>
      <c r="DQ58" s="27">
        <v>73.207947390000001</v>
      </c>
      <c r="DR58" s="3">
        <v>9.6436508000000004E-2</v>
      </c>
      <c r="DS58" s="3">
        <v>0.24979992000000001</v>
      </c>
      <c r="DT58" s="3">
        <v>0.01</v>
      </c>
      <c r="DU58" s="3">
        <v>7.2111025999999995E-2</v>
      </c>
      <c r="DV58" s="3">
        <v>5.7735030000000001E-3</v>
      </c>
      <c r="DW58" s="15">
        <v>0.201405526</v>
      </c>
      <c r="DX58" s="3"/>
      <c r="DY58" s="3"/>
      <c r="DZ58" s="3"/>
      <c r="EA58" s="3"/>
      <c r="EB58" s="77"/>
      <c r="EC58" s="77"/>
      <c r="ED58" s="3"/>
      <c r="EE58" s="4" t="s">
        <v>158</v>
      </c>
      <c r="EF58" s="14"/>
      <c r="EG58" s="15"/>
      <c r="EH58" s="3"/>
      <c r="EI58" s="3"/>
      <c r="EJ58" s="3"/>
      <c r="EK58" s="3"/>
      <c r="EL58" s="3"/>
      <c r="EM58" s="62"/>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row>
    <row r="59" spans="1:180" x14ac:dyDescent="0.35">
      <c r="A59" t="s">
        <v>96</v>
      </c>
      <c r="B59" t="s">
        <v>159</v>
      </c>
      <c r="C59" t="s">
        <v>117</v>
      </c>
      <c r="D59" t="s">
        <v>114</v>
      </c>
      <c r="E59" s="69" t="s">
        <v>270</v>
      </c>
      <c r="F59" s="69" t="s">
        <v>282</v>
      </c>
      <c r="G59" s="3">
        <v>0.2</v>
      </c>
      <c r="H59" s="70">
        <v>0.01</v>
      </c>
      <c r="I59" s="68" t="s">
        <v>158</v>
      </c>
      <c r="J59" s="52" t="s">
        <v>158</v>
      </c>
      <c r="K59" s="3">
        <v>48.751302547900202</v>
      </c>
      <c r="L59" s="3">
        <v>0.87037297076352105</v>
      </c>
      <c r="M59" s="3">
        <v>19.441544039592699</v>
      </c>
      <c r="N59" s="3">
        <v>2.7031393471368199</v>
      </c>
      <c r="O59" s="3">
        <v>7.1391334201377399</v>
      </c>
      <c r="P59" s="3">
        <v>0.22721158037643399</v>
      </c>
      <c r="Q59" s="3">
        <v>3.6394629344081002</v>
      </c>
      <c r="R59" s="3">
        <v>9.3700201901304006</v>
      </c>
      <c r="S59" s="3">
        <v>2.8874310207434002</v>
      </c>
      <c r="T59" s="3">
        <v>0.61264880155894996</v>
      </c>
      <c r="U59" s="3">
        <v>0.15636739665763</v>
      </c>
      <c r="V59" s="4">
        <v>1327.39321243871</v>
      </c>
      <c r="W59" s="4">
        <v>922.79964591038697</v>
      </c>
      <c r="X59" s="14">
        <v>1.6576966804939699</v>
      </c>
      <c r="Y59" s="4">
        <v>0</v>
      </c>
      <c r="Z59" s="27">
        <v>97.681350215734895</v>
      </c>
      <c r="AA59" s="4">
        <v>1135.64169243177</v>
      </c>
      <c r="AB59" s="4">
        <v>1035.9395699582001</v>
      </c>
      <c r="AC59" s="4"/>
      <c r="AD59" s="4"/>
      <c r="AE59" s="14">
        <v>-8.39999999999986</v>
      </c>
      <c r="AF59" s="3">
        <v>0.305566650142577</v>
      </c>
      <c r="AG59" s="4">
        <v>24.0966796875</v>
      </c>
      <c r="AH59" s="27">
        <v>1.05026256564141</v>
      </c>
      <c r="AI59" s="13">
        <v>0.33365875036690601</v>
      </c>
      <c r="AJ59" s="3">
        <v>7.2364760649690996E-2</v>
      </c>
      <c r="AK59" s="3">
        <v>0.11788165798146</v>
      </c>
      <c r="AL59" s="3">
        <v>0.12389653158016301</v>
      </c>
      <c r="AM59" s="3">
        <v>0.126851092459735</v>
      </c>
      <c r="AN59" s="3">
        <v>1.0733685895686801E-2</v>
      </c>
      <c r="AO59" s="3">
        <v>8.04667207555608E-2</v>
      </c>
      <c r="AP59" s="3">
        <v>5.2516292784913397E-2</v>
      </c>
      <c r="AQ59" s="3">
        <v>0.118690715096772</v>
      </c>
      <c r="AR59" s="3">
        <v>1.3952559978464601E-2</v>
      </c>
      <c r="AS59" s="3">
        <v>1.00340120023561E-2</v>
      </c>
      <c r="AT59" s="4">
        <v>102.482232862066</v>
      </c>
      <c r="AU59" s="4">
        <v>40.271198650904203</v>
      </c>
      <c r="AV59" s="14">
        <v>5.1757042493058E-2</v>
      </c>
      <c r="AW59" s="4">
        <v>0</v>
      </c>
      <c r="AX59" s="4">
        <v>1.5160556664009801</v>
      </c>
      <c r="AY59" s="4">
        <v>3.9864091121414802</v>
      </c>
      <c r="AZ59" s="4"/>
      <c r="BA59" s="4"/>
      <c r="BB59" s="3">
        <v>0.236166806550897</v>
      </c>
      <c r="BC59" s="3">
        <v>1.66077144745964E-3</v>
      </c>
      <c r="BD59" s="4">
        <v>1.6719121691980099</v>
      </c>
      <c r="BE59" s="27">
        <v>6.7596583550841902E-2</v>
      </c>
      <c r="BF59" s="14"/>
      <c r="BG59" s="14"/>
      <c r="BH59" s="3"/>
      <c r="BI59" s="3"/>
      <c r="BJ59" s="3"/>
      <c r="BK59" s="3"/>
      <c r="BM59" s="3"/>
      <c r="BN59" s="3"/>
      <c r="BO59" s="3"/>
      <c r="BP59" s="3"/>
      <c r="BQ59" s="3"/>
      <c r="BR59" s="3"/>
      <c r="BS59" s="3"/>
      <c r="BT59" s="3"/>
      <c r="BU59" s="3"/>
      <c r="BV59" s="3"/>
      <c r="BW59" s="3"/>
      <c r="BX59" s="3"/>
      <c r="BY59" s="3"/>
      <c r="BZ59" s="3"/>
      <c r="CA59" s="3"/>
      <c r="CB59" s="15"/>
      <c r="CC59" s="111">
        <f t="shared" si="1"/>
        <v>3.9485261440567836</v>
      </c>
      <c r="CD59" s="114"/>
      <c r="CE59" s="79"/>
      <c r="CF59" s="3">
        <v>47.623469999999998</v>
      </c>
      <c r="CG59" s="3">
        <v>0.79157</v>
      </c>
      <c r="CH59" s="3">
        <v>17.681319999999999</v>
      </c>
      <c r="CI59" s="3">
        <v>11.060915</v>
      </c>
      <c r="CJ59" s="3">
        <v>0.20663999999999999</v>
      </c>
      <c r="CK59" s="3">
        <v>6.49153</v>
      </c>
      <c r="CL59" s="3">
        <v>8.5216650000000005</v>
      </c>
      <c r="CM59" s="3">
        <v>2.6260050000000001</v>
      </c>
      <c r="CN59" s="3">
        <v>0.55718000000000001</v>
      </c>
      <c r="CO59" s="3">
        <v>0.14221</v>
      </c>
      <c r="CP59" s="4">
        <v>756.18043</v>
      </c>
      <c r="CQ59" s="4">
        <v>565.33143333333271</v>
      </c>
      <c r="CR59" s="4">
        <v>1207.2119431150443</v>
      </c>
      <c r="CS59" s="4">
        <v>839.25</v>
      </c>
      <c r="CT59" s="50" t="s">
        <v>275</v>
      </c>
      <c r="CU59" s="95" t="s">
        <v>275</v>
      </c>
      <c r="CV59" s="3">
        <v>0.33898699100000002</v>
      </c>
      <c r="CW59" s="3">
        <v>5.7558492000000003E-2</v>
      </c>
      <c r="CX59" s="3">
        <v>9.9900046000000006E-2</v>
      </c>
      <c r="CY59" s="3">
        <v>3.9053508000000001E-2</v>
      </c>
      <c r="CZ59" s="3">
        <v>9.9560629999999994E-3</v>
      </c>
      <c r="DA59" s="3">
        <v>3.9640406000000003E-2</v>
      </c>
      <c r="DB59" s="3">
        <v>3.4909862E-2</v>
      </c>
      <c r="DC59" s="3">
        <v>0.110909699</v>
      </c>
      <c r="DD59" s="3">
        <v>1.1412703E-2</v>
      </c>
      <c r="DE59" s="3">
        <v>9.3055250000000003E-3</v>
      </c>
      <c r="DF59" s="4">
        <v>14.75792</v>
      </c>
      <c r="DG59" s="4">
        <v>37.218879704777166</v>
      </c>
      <c r="DH59" s="4">
        <v>82.896031673670493</v>
      </c>
      <c r="DI59" s="4">
        <v>32.456199999999995</v>
      </c>
      <c r="DJ59" s="3"/>
      <c r="DK59" s="51"/>
      <c r="DL59" s="3">
        <v>38.573333329999997</v>
      </c>
      <c r="DM59" s="3">
        <v>22.86333333</v>
      </c>
      <c r="DN59" s="3">
        <v>0.14000000000000001</v>
      </c>
      <c r="DO59" s="3">
        <v>38.166666669999998</v>
      </c>
      <c r="DP59" s="3">
        <v>0.35</v>
      </c>
      <c r="DQ59" s="27">
        <v>74.845119760000003</v>
      </c>
      <c r="DR59" s="3">
        <v>5.0332229999999999E-2</v>
      </c>
      <c r="DS59" s="3">
        <v>0.12662279900000001</v>
      </c>
      <c r="DT59" s="3">
        <v>1.7320507999999998E-2</v>
      </c>
      <c r="DU59" s="3">
        <v>0.60871449200000005</v>
      </c>
      <c r="DV59" s="3">
        <v>0.01</v>
      </c>
      <c r="DW59" s="15">
        <v>0.20994275800000001</v>
      </c>
      <c r="DX59" s="3"/>
      <c r="DY59" s="3"/>
      <c r="DZ59" s="3"/>
      <c r="EA59" s="3"/>
      <c r="EB59" s="77"/>
      <c r="EC59" s="77"/>
      <c r="ED59" s="3"/>
      <c r="EE59" s="4" t="s">
        <v>158</v>
      </c>
      <c r="EF59" s="14"/>
      <c r="EG59" s="15"/>
      <c r="EH59" s="3"/>
      <c r="EI59" s="3"/>
      <c r="EJ59" s="3"/>
      <c r="EK59" s="3"/>
      <c r="EL59" s="3"/>
      <c r="EM59" s="62"/>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row>
    <row r="60" spans="1:180" x14ac:dyDescent="0.35">
      <c r="A60" t="s">
        <v>97</v>
      </c>
      <c r="B60" t="s">
        <v>159</v>
      </c>
      <c r="C60" t="s">
        <v>117</v>
      </c>
      <c r="D60" t="s">
        <v>114</v>
      </c>
      <c r="E60" s="69" t="s">
        <v>270</v>
      </c>
      <c r="F60" s="69" t="s">
        <v>282</v>
      </c>
      <c r="G60" s="3">
        <v>0.2</v>
      </c>
      <c r="H60" s="70">
        <v>0.01</v>
      </c>
      <c r="I60" s="68" t="s">
        <v>158</v>
      </c>
      <c r="J60" s="52" t="s">
        <v>158</v>
      </c>
      <c r="K60" s="3">
        <v>51.121818664697102</v>
      </c>
      <c r="L60" s="3">
        <v>1.1570172925970299</v>
      </c>
      <c r="M60" s="3">
        <v>17.326780357473599</v>
      </c>
      <c r="N60" s="3">
        <v>3.28793828170891</v>
      </c>
      <c r="O60" s="3">
        <v>6.4338798482360797</v>
      </c>
      <c r="P60" s="3">
        <v>0.30034460202825602</v>
      </c>
      <c r="Q60" s="3">
        <v>3.3356578237942198</v>
      </c>
      <c r="R60" s="3">
        <v>7.7559730778170097</v>
      </c>
      <c r="S60" s="3">
        <v>2.7291204321904199</v>
      </c>
      <c r="T60" s="3">
        <v>0.881245778563161</v>
      </c>
      <c r="U60" s="3">
        <v>0.204450563426395</v>
      </c>
      <c r="V60" s="4">
        <v>2186.9172289989201</v>
      </c>
      <c r="W60" s="4">
        <v>1326.1679023971799</v>
      </c>
      <c r="X60" s="14">
        <v>3.7808367285418698</v>
      </c>
      <c r="Y60" s="4">
        <v>1425.7007322549</v>
      </c>
      <c r="Z60" s="27">
        <v>98.808942037439294</v>
      </c>
      <c r="AA60" s="4">
        <v>1145.3523380535</v>
      </c>
      <c r="AB60" s="4">
        <v>1016.51061175302</v>
      </c>
      <c r="AC60" s="4"/>
      <c r="AD60" s="4"/>
      <c r="AE60" s="14">
        <v>-11.9099999999997</v>
      </c>
      <c r="AF60" s="3">
        <v>0.32382483475770002</v>
      </c>
      <c r="AG60" s="4">
        <v>338.984375</v>
      </c>
      <c r="AH60" s="27">
        <v>12.793198299574801</v>
      </c>
      <c r="AI60" s="13">
        <v>0.26220514484740798</v>
      </c>
      <c r="AJ60" s="3">
        <v>7.1029887260912902E-2</v>
      </c>
      <c r="AK60" s="3">
        <v>0.206984126216783</v>
      </c>
      <c r="AL60" s="3">
        <v>0.178482255169535</v>
      </c>
      <c r="AM60" s="3">
        <v>0.21213517988723499</v>
      </c>
      <c r="AN60" s="3">
        <v>5.4669918424819402E-3</v>
      </c>
      <c r="AO60" s="3">
        <v>0.16279991802489199</v>
      </c>
      <c r="AP60" s="3">
        <v>0.27352940265924802</v>
      </c>
      <c r="AQ60" s="3">
        <v>1.13429448689311</v>
      </c>
      <c r="AR60" s="3">
        <v>2.0331742169422198E-2</v>
      </c>
      <c r="AS60" s="3">
        <v>8.4812206895193004E-3</v>
      </c>
      <c r="AT60" s="4">
        <v>276.85787759851598</v>
      </c>
      <c r="AU60" s="4">
        <v>29.911702247064301</v>
      </c>
      <c r="AV60" s="14">
        <v>6.6358947992479406E-2</v>
      </c>
      <c r="AW60" s="4">
        <v>188.183118656625</v>
      </c>
      <c r="AX60" s="4">
        <v>4.3413704740022299</v>
      </c>
      <c r="AY60" s="4">
        <v>7.1820553120197097</v>
      </c>
      <c r="AZ60" s="4"/>
      <c r="BA60" s="4"/>
      <c r="BB60" s="3">
        <v>0.332477980719729</v>
      </c>
      <c r="BC60" s="3">
        <v>1.50022163382574E-2</v>
      </c>
      <c r="BD60" s="4">
        <v>27.521332921786001</v>
      </c>
      <c r="BE60" s="27">
        <v>0.95341059646913495</v>
      </c>
      <c r="BF60" s="14"/>
      <c r="BG60" s="14"/>
      <c r="BH60" s="3"/>
      <c r="BI60" s="3"/>
      <c r="BJ60" s="3"/>
      <c r="BK60" s="3"/>
      <c r="BM60" s="3"/>
      <c r="BN60" s="3"/>
      <c r="BO60" s="3"/>
      <c r="BP60" s="3"/>
      <c r="BQ60" s="3"/>
      <c r="BR60" s="3"/>
      <c r="BS60" s="3"/>
      <c r="BT60" s="3"/>
      <c r="BU60" s="3"/>
      <c r="BV60" s="3"/>
      <c r="BW60" s="3"/>
      <c r="BX60" s="3"/>
      <c r="BY60" s="3"/>
      <c r="BZ60" s="3"/>
      <c r="CA60" s="3"/>
      <c r="CB60" s="15"/>
      <c r="CC60" s="111">
        <f t="shared" si="1"/>
        <v>3.9141266017878906</v>
      </c>
      <c r="CD60" s="114">
        <v>433.75</v>
      </c>
      <c r="CE60" s="79">
        <v>16.034008502125499</v>
      </c>
      <c r="CF60" s="3">
        <v>48.874066669999998</v>
      </c>
      <c r="CG60" s="3">
        <v>1.000236667</v>
      </c>
      <c r="CH60" s="3">
        <v>14.97893</v>
      </c>
      <c r="CI60" s="3">
        <v>12.78866667</v>
      </c>
      <c r="CJ60" s="3">
        <v>0.259646667</v>
      </c>
      <c r="CK60" s="3">
        <v>6.8574233329999998</v>
      </c>
      <c r="CL60" s="3">
        <v>6.7050066670000001</v>
      </c>
      <c r="CM60" s="3">
        <v>2.3593133329999998</v>
      </c>
      <c r="CN60" s="3">
        <v>0.761833333</v>
      </c>
      <c r="CO60" s="3">
        <v>0.176746667</v>
      </c>
      <c r="CP60" s="4">
        <v>1184.23305</v>
      </c>
      <c r="CQ60" s="4">
        <v>565.33143333333271</v>
      </c>
      <c r="CR60" s="4">
        <v>1890.5809046017698</v>
      </c>
      <c r="CS60" s="4">
        <v>1146.46667</v>
      </c>
      <c r="CT60" s="3">
        <v>3.2685177240000001</v>
      </c>
      <c r="CU60" s="51">
        <v>1232.5123900000001</v>
      </c>
      <c r="CV60" s="3">
        <v>0.28534859800000001</v>
      </c>
      <c r="CW60" s="3">
        <v>6.4919911999999996E-2</v>
      </c>
      <c r="CX60" s="3">
        <v>0.219836324</v>
      </c>
      <c r="CY60" s="3">
        <v>5.9350544999999998E-2</v>
      </c>
      <c r="CZ60" s="3">
        <v>5.3587900000000004E-3</v>
      </c>
      <c r="DA60" s="3">
        <v>7.5274170000000001E-2</v>
      </c>
      <c r="DB60" s="3">
        <v>0.251930922</v>
      </c>
      <c r="DC60" s="3">
        <v>1.171884575</v>
      </c>
      <c r="DD60" s="3">
        <v>1.7353462E-2</v>
      </c>
      <c r="DE60" s="3">
        <v>6.8724980000000003E-3</v>
      </c>
      <c r="DF60" s="4">
        <v>111.67173000000001</v>
      </c>
      <c r="DG60" s="4">
        <v>37.218879704777166</v>
      </c>
      <c r="DH60" s="4">
        <v>217.42973497201288</v>
      </c>
      <c r="DI60" s="4">
        <v>26.121700000000001</v>
      </c>
      <c r="DJ60" s="3">
        <v>7.1067450000000004E-2</v>
      </c>
      <c r="DK60" s="51">
        <v>170.63006999999999</v>
      </c>
      <c r="DL60" s="3">
        <v>38.166666669999998</v>
      </c>
      <c r="DM60" s="3">
        <v>24.016666669999999</v>
      </c>
      <c r="DN60" s="3">
        <v>0.14000000000000001</v>
      </c>
      <c r="DO60" s="3">
        <v>38.463333329999998</v>
      </c>
      <c r="DP60" s="3">
        <v>0.40666666699999998</v>
      </c>
      <c r="DQ60" s="27">
        <v>74.058216040000005</v>
      </c>
      <c r="DR60" s="3">
        <v>7.0945989000000001E-2</v>
      </c>
      <c r="DS60" s="3">
        <v>9.8657656999999996E-2</v>
      </c>
      <c r="DT60" s="3">
        <v>0.01</v>
      </c>
      <c r="DU60" s="3">
        <v>4.0414519000000003E-2</v>
      </c>
      <c r="DV60" s="3">
        <v>1.5275252E-2</v>
      </c>
      <c r="DW60" s="15">
        <v>7.6512406000000005E-2</v>
      </c>
      <c r="DX60" s="3" t="s">
        <v>300</v>
      </c>
      <c r="DY60" s="3" t="s">
        <v>293</v>
      </c>
      <c r="DZ60" s="3" t="s">
        <v>294</v>
      </c>
      <c r="EA60" s="3" t="s">
        <v>295</v>
      </c>
      <c r="EB60" s="77">
        <v>80</v>
      </c>
      <c r="EC60" s="77">
        <v>80</v>
      </c>
      <c r="ED60" s="3" t="s">
        <v>158</v>
      </c>
      <c r="EE60" s="4" t="s">
        <v>158</v>
      </c>
      <c r="EF60" s="14"/>
      <c r="EG60" s="15"/>
      <c r="EH60" s="3" t="s">
        <v>316</v>
      </c>
      <c r="EI60" s="3" t="s">
        <v>317</v>
      </c>
      <c r="EJ60" s="3" t="s">
        <v>317</v>
      </c>
      <c r="EK60" s="3"/>
      <c r="EL60" s="3"/>
      <c r="EM60" s="62"/>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row>
    <row r="61" spans="1:180" x14ac:dyDescent="0.35">
      <c r="A61" t="s">
        <v>98</v>
      </c>
      <c r="B61" t="s">
        <v>159</v>
      </c>
      <c r="C61" t="s">
        <v>117</v>
      </c>
      <c r="D61" t="s">
        <v>115</v>
      </c>
      <c r="E61" s="69" t="s">
        <v>270</v>
      </c>
      <c r="F61" s="69" t="s">
        <v>281</v>
      </c>
      <c r="G61" s="3">
        <v>0.2</v>
      </c>
      <c r="H61" s="70">
        <v>0.01</v>
      </c>
      <c r="I61" s="68" t="s">
        <v>158</v>
      </c>
      <c r="J61" s="52" t="s">
        <v>158</v>
      </c>
      <c r="K61" s="3">
        <v>51.111254390551998</v>
      </c>
      <c r="L61" s="3">
        <v>1.0406653077345001</v>
      </c>
      <c r="M61" s="3">
        <v>17.570811877501701</v>
      </c>
      <c r="N61" s="3">
        <v>2.9109839938326201</v>
      </c>
      <c r="O61" s="3">
        <v>6.6426785478764199</v>
      </c>
      <c r="P61" s="3">
        <v>0.25226371497505101</v>
      </c>
      <c r="Q61" s="3">
        <v>3.0763478800560602</v>
      </c>
      <c r="R61" s="3">
        <v>7.3414409621632997</v>
      </c>
      <c r="S61" s="3">
        <v>4.0398769395099601</v>
      </c>
      <c r="T61" s="3">
        <v>0.90647096290894003</v>
      </c>
      <c r="U61" s="3">
        <v>0.30175776665952397</v>
      </c>
      <c r="V61" s="4">
        <v>1422.1599337228499</v>
      </c>
      <c r="W61" s="4">
        <v>1337.0910902473499</v>
      </c>
      <c r="X61" s="14">
        <v>3.4177266449797998</v>
      </c>
      <c r="Y61" s="4">
        <v>747.70132644699697</v>
      </c>
      <c r="Z61" s="27">
        <v>98.962974223791704</v>
      </c>
      <c r="AA61" s="4">
        <v>1128.8276563910199</v>
      </c>
      <c r="AB61" s="4">
        <v>1013.59096518389</v>
      </c>
      <c r="AC61" s="4"/>
      <c r="AD61" s="4"/>
      <c r="AE61" s="14">
        <v>-9.8699999999998305</v>
      </c>
      <c r="AF61" s="3">
        <v>0.305570493717645</v>
      </c>
      <c r="AG61" s="4">
        <v>233.984375</v>
      </c>
      <c r="AH61" s="27">
        <v>9.0822705676419098</v>
      </c>
      <c r="AI61" s="13">
        <v>0.42850665587421199</v>
      </c>
      <c r="AJ61" s="3">
        <v>2.5534098596899198E-2</v>
      </c>
      <c r="AK61" s="3">
        <v>9.1376438966450105E-2</v>
      </c>
      <c r="AL61" s="3">
        <v>0.14769921700727301</v>
      </c>
      <c r="AM61" s="3">
        <v>0.14765266871837801</v>
      </c>
      <c r="AN61" s="3">
        <v>3.4423819345286901E-3</v>
      </c>
      <c r="AO61" s="3">
        <v>9.49978592652784E-2</v>
      </c>
      <c r="AP61" s="3">
        <v>5.9491027317864598E-2</v>
      </c>
      <c r="AQ61" s="3">
        <v>0.100897681703977</v>
      </c>
      <c r="AR61" s="3">
        <v>1.1739267751084E-2</v>
      </c>
      <c r="AS61" s="3">
        <v>7.4092775696253397E-3</v>
      </c>
      <c r="AT61" s="4">
        <v>133.68267141346001</v>
      </c>
      <c r="AU61" s="4">
        <v>37.438825295445199</v>
      </c>
      <c r="AV61" s="14">
        <v>0.135723604847269</v>
      </c>
      <c r="AW61" s="4">
        <v>95.229390611677999</v>
      </c>
      <c r="AX61" s="4">
        <v>2.48549440658052</v>
      </c>
      <c r="AY61" s="4">
        <v>5.1780675077617202</v>
      </c>
      <c r="AZ61" s="4"/>
      <c r="BA61" s="4"/>
      <c r="BB61" s="3">
        <v>0.25536688293111998</v>
      </c>
      <c r="BC61" s="3">
        <v>1.82322920413969E-3</v>
      </c>
      <c r="BD61" s="4">
        <v>18.738161933383498</v>
      </c>
      <c r="BE61" s="27">
        <v>0.66918941003288102</v>
      </c>
      <c r="BF61" s="14"/>
      <c r="BG61" s="14"/>
      <c r="BH61" s="3"/>
      <c r="BI61" s="3"/>
      <c r="BJ61" s="3"/>
      <c r="BK61" s="3"/>
      <c r="BM61" s="3"/>
      <c r="BN61" s="3"/>
      <c r="BO61" s="3"/>
      <c r="BP61" s="3"/>
      <c r="BQ61" s="3"/>
      <c r="BR61" s="3"/>
      <c r="BS61" s="3"/>
      <c r="BT61" s="3"/>
      <c r="BU61" s="3"/>
      <c r="BV61" s="3"/>
      <c r="BW61" s="3"/>
      <c r="BX61" s="3"/>
      <c r="BY61" s="3"/>
      <c r="BZ61" s="3"/>
      <c r="CA61" s="3"/>
      <c r="CB61" s="15"/>
      <c r="CC61" s="111">
        <f t="shared" si="1"/>
        <v>3.9471794726375551</v>
      </c>
      <c r="CD61" s="114">
        <v>317.5</v>
      </c>
      <c r="CE61" s="79">
        <v>12.053013253313299</v>
      </c>
      <c r="CF61" s="3">
        <v>49.411722500000003</v>
      </c>
      <c r="CG61" s="3">
        <v>0.92756499999999997</v>
      </c>
      <c r="CH61" s="3">
        <v>15.6612025</v>
      </c>
      <c r="CI61" s="3">
        <v>11.6737875</v>
      </c>
      <c r="CJ61" s="3">
        <v>0.22484750000000001</v>
      </c>
      <c r="CK61" s="3">
        <v>6.1857049999999996</v>
      </c>
      <c r="CL61" s="3">
        <v>6.5435675</v>
      </c>
      <c r="CM61" s="3">
        <v>3.6008200000000001</v>
      </c>
      <c r="CN61" s="3">
        <v>0.80795499999999998</v>
      </c>
      <c r="CO61" s="3">
        <v>0.26896249999999999</v>
      </c>
      <c r="CP61" s="4">
        <v>794.00571000000002</v>
      </c>
      <c r="CQ61" s="4">
        <v>565.33143333333271</v>
      </c>
      <c r="CR61" s="4">
        <v>1267.598496318584</v>
      </c>
      <c r="CS61" s="4">
        <v>1191.7750000000001</v>
      </c>
      <c r="CT61" s="3">
        <v>3.0462854789999998</v>
      </c>
      <c r="CU61" s="51">
        <v>666.44056999999998</v>
      </c>
      <c r="CV61" s="3">
        <v>0.41419203700000001</v>
      </c>
      <c r="CW61" s="3">
        <v>2.2281970000000002E-2</v>
      </c>
      <c r="CX61" s="3">
        <v>6.6606161999999997E-2</v>
      </c>
      <c r="CY61" s="3">
        <v>8.7843748999999999E-2</v>
      </c>
      <c r="CZ61" s="3">
        <v>3.3724010000000001E-3</v>
      </c>
      <c r="DA61" s="3">
        <v>5.1826926000000002E-2</v>
      </c>
      <c r="DB61" s="3">
        <v>4.3030110000000003E-2</v>
      </c>
      <c r="DC61" s="3">
        <v>8.2865340999999995E-2</v>
      </c>
      <c r="DD61" s="3">
        <v>9.5259100000000003E-3</v>
      </c>
      <c r="DE61" s="3">
        <v>7.3775400000000001E-3</v>
      </c>
      <c r="DF61" s="4">
        <v>45.072469999999996</v>
      </c>
      <c r="DG61" s="4">
        <v>37.218879704777166</v>
      </c>
      <c r="DH61" s="4">
        <v>110.19130998272897</v>
      </c>
      <c r="DI61" s="4">
        <v>33.854819999999997</v>
      </c>
      <c r="DJ61" s="3">
        <v>0.13262748899999999</v>
      </c>
      <c r="DK61" s="51">
        <v>82.235039999999998</v>
      </c>
      <c r="DL61" s="3">
        <v>38.31</v>
      </c>
      <c r="DM61" s="3">
        <v>25.006666670000001</v>
      </c>
      <c r="DN61" s="3">
        <v>0.146666667</v>
      </c>
      <c r="DO61" s="3">
        <v>37.903333330000002</v>
      </c>
      <c r="DP61" s="3">
        <v>0.42</v>
      </c>
      <c r="DQ61" s="27">
        <v>72.986412340000001</v>
      </c>
      <c r="DR61" s="3">
        <v>7.0000000000000007E-2</v>
      </c>
      <c r="DS61" s="3">
        <v>0.21079215700000001</v>
      </c>
      <c r="DT61" s="3">
        <v>1.5275252E-2</v>
      </c>
      <c r="DU61" s="3">
        <v>0.11718930599999999</v>
      </c>
      <c r="DV61" s="3">
        <v>1.7320507999999998E-2</v>
      </c>
      <c r="DW61" s="15">
        <v>0.22665652</v>
      </c>
      <c r="DX61" s="3"/>
      <c r="DY61" s="3"/>
      <c r="DZ61" s="3"/>
      <c r="EA61" s="3"/>
      <c r="EB61" s="77"/>
      <c r="EC61" s="77"/>
      <c r="ED61" s="3"/>
      <c r="EE61" s="4" t="s">
        <v>158</v>
      </c>
      <c r="EF61" s="14"/>
      <c r="EG61" s="15"/>
      <c r="EH61" s="3"/>
      <c r="EI61" s="3"/>
      <c r="EJ61" s="3"/>
      <c r="EK61" s="3"/>
      <c r="EL61" s="3"/>
      <c r="EM61" s="62"/>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row>
    <row r="62" spans="1:180" x14ac:dyDescent="0.35">
      <c r="A62" t="s">
        <v>99</v>
      </c>
      <c r="B62" t="s">
        <v>159</v>
      </c>
      <c r="C62" t="s">
        <v>117</v>
      </c>
      <c r="D62" t="s">
        <v>115</v>
      </c>
      <c r="E62" s="69" t="s">
        <v>270</v>
      </c>
      <c r="F62" s="69" t="s">
        <v>281</v>
      </c>
      <c r="G62" s="3">
        <v>0.2</v>
      </c>
      <c r="H62" s="70">
        <v>0.01</v>
      </c>
      <c r="I62" s="68" t="s">
        <v>158</v>
      </c>
      <c r="J62" s="52" t="s">
        <v>158</v>
      </c>
      <c r="K62" s="3">
        <v>50.807914079687897</v>
      </c>
      <c r="L62" s="3">
        <v>1.2408068214839501</v>
      </c>
      <c r="M62" s="3">
        <v>17.086196774951901</v>
      </c>
      <c r="N62" s="3">
        <v>3.0031220793789899</v>
      </c>
      <c r="O62" s="3">
        <v>6.4782241519998802</v>
      </c>
      <c r="P62" s="3">
        <v>0.26637876286064099</v>
      </c>
      <c r="Q62" s="3">
        <v>3.1282903666790598</v>
      </c>
      <c r="R62" s="3">
        <v>7.6034235544758602</v>
      </c>
      <c r="S62" s="3">
        <v>3.8782098191459502</v>
      </c>
      <c r="T62" s="3">
        <v>0.88223329271488105</v>
      </c>
      <c r="U62" s="3">
        <v>0.22509668723333201</v>
      </c>
      <c r="V62" s="4">
        <v>1742.00441801649</v>
      </c>
      <c r="W62" s="4">
        <v>1382.80930907316</v>
      </c>
      <c r="X62" s="14">
        <v>4.5940257686875698</v>
      </c>
      <c r="Y62" s="4">
        <v>992.88075380028499</v>
      </c>
      <c r="Z62" s="27">
        <v>99.605691607389005</v>
      </c>
      <c r="AA62" s="4">
        <v>1111.04426721647</v>
      </c>
      <c r="AB62" s="4">
        <v>1003.12279599853</v>
      </c>
      <c r="AC62" s="4"/>
      <c r="AD62" s="4"/>
      <c r="AE62" s="14">
        <v>-9.63999999999983</v>
      </c>
      <c r="AF62" s="3">
        <v>0.31217253335508399</v>
      </c>
      <c r="AG62" s="4">
        <v>343.6328125</v>
      </c>
      <c r="AH62" s="27">
        <v>12.9532383095773</v>
      </c>
      <c r="AI62" s="13">
        <v>0.22789924218194399</v>
      </c>
      <c r="AJ62" s="3">
        <v>7.0205088721716893E-2</v>
      </c>
      <c r="AK62" s="3">
        <v>0.106779557641489</v>
      </c>
      <c r="AL62" s="3">
        <v>0.163751628426969</v>
      </c>
      <c r="AM62" s="3">
        <v>0.15882194516840001</v>
      </c>
      <c r="AN62" s="3">
        <v>2.06183390319407E-2</v>
      </c>
      <c r="AO62" s="3">
        <v>7.9150979364025098E-2</v>
      </c>
      <c r="AP62" s="3">
        <v>5.46839879694773E-2</v>
      </c>
      <c r="AQ62" s="3">
        <v>0.124460620333174</v>
      </c>
      <c r="AR62" s="3">
        <v>2.9522482438114599E-2</v>
      </c>
      <c r="AS62" s="3">
        <v>1.4663822616685701E-2</v>
      </c>
      <c r="AT62" s="4">
        <v>107.96476124551</v>
      </c>
      <c r="AU62" s="4">
        <v>31.056869313013198</v>
      </c>
      <c r="AV62" s="14">
        <v>0.14348690948748299</v>
      </c>
      <c r="AW62" s="4">
        <v>122.567001178564</v>
      </c>
      <c r="AX62" s="4">
        <v>3.6607061408044599</v>
      </c>
      <c r="AY62" s="4">
        <v>5.1317061213912503</v>
      </c>
      <c r="AZ62" s="4"/>
      <c r="BA62" s="4"/>
      <c r="BB62" s="3">
        <v>0.299443465456465</v>
      </c>
      <c r="BC62" s="3">
        <v>1.6466626756603999E-3</v>
      </c>
      <c r="BD62" s="4">
        <v>23.583111894380501</v>
      </c>
      <c r="BE62" s="27">
        <v>0.81263047791989396</v>
      </c>
      <c r="BF62" s="14"/>
      <c r="BG62" s="14"/>
      <c r="BH62" s="3"/>
      <c r="BI62" s="3"/>
      <c r="BJ62" s="3"/>
      <c r="BK62" s="3"/>
      <c r="BM62" s="3"/>
      <c r="BN62" s="3"/>
      <c r="BO62" s="3"/>
      <c r="BP62" s="3"/>
      <c r="BQ62" s="3"/>
      <c r="BR62" s="3"/>
      <c r="BS62" s="3"/>
      <c r="BT62" s="3"/>
      <c r="BU62" s="3"/>
      <c r="BV62" s="3"/>
      <c r="BW62" s="3"/>
      <c r="BX62" s="3"/>
      <c r="BY62" s="3"/>
      <c r="BZ62" s="3"/>
      <c r="CA62" s="3"/>
      <c r="CB62" s="15"/>
      <c r="CC62" s="111">
        <f t="shared" si="1"/>
        <v>4.4148620560163092</v>
      </c>
      <c r="CD62" s="114">
        <v>399.53125</v>
      </c>
      <c r="CE62" s="79">
        <v>14.863715928982201</v>
      </c>
      <c r="CF62" s="3">
        <v>49.05941</v>
      </c>
      <c r="CG62" s="3">
        <v>1.10609</v>
      </c>
      <c r="CH62" s="3">
        <v>15.231115000000001</v>
      </c>
      <c r="CI62" s="3">
        <v>12.044755</v>
      </c>
      <c r="CJ62" s="3">
        <v>0.23745749999999999</v>
      </c>
      <c r="CK62" s="3">
        <v>5.9295799999999996</v>
      </c>
      <c r="CL62" s="3">
        <v>6.7779049999999996</v>
      </c>
      <c r="CM62" s="3">
        <v>3.4571450000000001</v>
      </c>
      <c r="CN62" s="3">
        <v>0.78644749999999997</v>
      </c>
      <c r="CO62" s="3">
        <v>0.20065749999999999</v>
      </c>
      <c r="CP62" s="4">
        <v>972.69673</v>
      </c>
      <c r="CQ62" s="4">
        <v>565.33143333333271</v>
      </c>
      <c r="CR62" s="4">
        <v>1552.8715937345132</v>
      </c>
      <c r="CS62" s="4">
        <v>1232.675</v>
      </c>
      <c r="CT62" s="3">
        <v>4.0952434130000004</v>
      </c>
      <c r="CU62" s="51">
        <v>885.08175000000006</v>
      </c>
      <c r="CV62" s="3">
        <v>0.24897396099999999</v>
      </c>
      <c r="CW62" s="3">
        <v>6.3405285000000006E-2</v>
      </c>
      <c r="CX62" s="3">
        <v>8.4603927999999995E-2</v>
      </c>
      <c r="CY62" s="3">
        <v>5.7644551000000002E-2</v>
      </c>
      <c r="CZ62" s="3">
        <v>1.8425067E-2</v>
      </c>
      <c r="DA62" s="3">
        <v>0.11616374</v>
      </c>
      <c r="DB62" s="3">
        <v>4.0808516000000003E-2</v>
      </c>
      <c r="DC62" s="3">
        <v>0.1057218</v>
      </c>
      <c r="DD62" s="3">
        <v>2.6660250999999999E-2</v>
      </c>
      <c r="DE62" s="3">
        <v>1.3991165E-2</v>
      </c>
      <c r="DF62" s="4">
        <v>24.894180000000002</v>
      </c>
      <c r="DG62" s="4">
        <v>37.218879704777166</v>
      </c>
      <c r="DH62" s="4">
        <v>109.68718927829572</v>
      </c>
      <c r="DI62" s="4">
        <v>25.62256</v>
      </c>
      <c r="DJ62" s="3">
        <v>0.118765695</v>
      </c>
      <c r="DK62" s="51">
        <v>96.679299999999998</v>
      </c>
      <c r="DL62" s="3">
        <v>38.450000000000003</v>
      </c>
      <c r="DM62" s="3">
        <v>24.436666670000001</v>
      </c>
      <c r="DN62" s="3">
        <v>0.163333333</v>
      </c>
      <c r="DO62" s="3">
        <v>37.833333330000002</v>
      </c>
      <c r="DP62" s="3">
        <v>0.4</v>
      </c>
      <c r="DQ62" s="27">
        <v>73.402633469999998</v>
      </c>
      <c r="DR62" s="3">
        <v>0.01</v>
      </c>
      <c r="DS62" s="3">
        <v>0.120138809</v>
      </c>
      <c r="DT62" s="3">
        <v>5.7735030000000001E-3</v>
      </c>
      <c r="DU62" s="3">
        <v>4.0414519000000003E-2</v>
      </c>
      <c r="DV62" s="3">
        <v>0.01</v>
      </c>
      <c r="DW62" s="15">
        <v>7.5596883000000004E-2</v>
      </c>
      <c r="DX62" s="3"/>
      <c r="DY62" s="3"/>
      <c r="DZ62" s="3"/>
      <c r="EA62" s="3"/>
      <c r="EB62" s="77"/>
      <c r="EC62" s="77"/>
      <c r="ED62" s="3"/>
      <c r="EE62" s="4" t="s">
        <v>158</v>
      </c>
      <c r="EF62" s="14"/>
      <c r="EG62" s="15"/>
      <c r="EH62" s="3"/>
      <c r="EI62" s="3"/>
      <c r="EJ62" s="3"/>
      <c r="EK62" s="3"/>
      <c r="EL62" s="3"/>
      <c r="EM62" s="62"/>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row>
    <row r="63" spans="1:180" x14ac:dyDescent="0.35">
      <c r="A63" t="s">
        <v>100</v>
      </c>
      <c r="B63" t="s">
        <v>159</v>
      </c>
      <c r="C63" t="s">
        <v>117</v>
      </c>
      <c r="D63" t="s">
        <v>115</v>
      </c>
      <c r="E63" s="69" t="s">
        <v>270</v>
      </c>
      <c r="F63" s="69" t="s">
        <v>281</v>
      </c>
      <c r="G63" s="3">
        <v>0.2</v>
      </c>
      <c r="H63" s="70">
        <v>0.01</v>
      </c>
      <c r="I63" s="68" t="s">
        <v>158</v>
      </c>
      <c r="J63" s="52" t="s">
        <v>158</v>
      </c>
      <c r="K63" s="3">
        <v>48.512649762177901</v>
      </c>
      <c r="L63" s="3">
        <v>0.730604007915576</v>
      </c>
      <c r="M63" s="3">
        <v>20.5314144488514</v>
      </c>
      <c r="N63" s="3">
        <v>2.4592232128426001</v>
      </c>
      <c r="O63" s="3">
        <v>7.2907173168249599</v>
      </c>
      <c r="P63" s="3">
        <v>0.20560057038315599</v>
      </c>
      <c r="Q63" s="3">
        <v>3.5272798744806599</v>
      </c>
      <c r="R63" s="3">
        <v>10.0407293313999</v>
      </c>
      <c r="S63" s="3">
        <v>2.90882320046201</v>
      </c>
      <c r="T63" s="3">
        <v>0.53928165432324104</v>
      </c>
      <c r="U63" s="3">
        <v>0.13206004184366801</v>
      </c>
      <c r="V63" s="4">
        <v>1040.54560124215</v>
      </c>
      <c r="W63" s="4">
        <v>806.850184480027</v>
      </c>
      <c r="X63" s="14">
        <v>2.4475795910947702</v>
      </c>
      <c r="Y63" s="4">
        <v>370.27783505074302</v>
      </c>
      <c r="Z63" s="27">
        <v>99.5477303746773</v>
      </c>
      <c r="AA63" s="4">
        <v>1110.04983164328</v>
      </c>
      <c r="AB63" s="4">
        <v>1021.62227313499</v>
      </c>
      <c r="AC63" s="4"/>
      <c r="AD63" s="4"/>
      <c r="AE63" s="14">
        <v>-7.0599999999998904</v>
      </c>
      <c r="AF63" s="3">
        <v>0.30922408010657199</v>
      </c>
      <c r="AG63" s="4">
        <v>105.1953125</v>
      </c>
      <c r="AH63" s="27">
        <v>4.2810702675668901</v>
      </c>
      <c r="AI63" s="13">
        <v>0.13509252314811501</v>
      </c>
      <c r="AJ63" s="3">
        <v>6.3017889450136103E-2</v>
      </c>
      <c r="AK63" s="3">
        <v>0.14306815818532101</v>
      </c>
      <c r="AL63" s="3">
        <v>0.13001567305664899</v>
      </c>
      <c r="AM63" s="3">
        <v>0.12869551389756201</v>
      </c>
      <c r="AN63" s="3">
        <v>1.6255449440263001E-2</v>
      </c>
      <c r="AO63" s="3">
        <v>8.1258487259461901E-2</v>
      </c>
      <c r="AP63" s="3">
        <v>0.154959752393934</v>
      </c>
      <c r="AQ63" s="3">
        <v>5.0947693052416101E-2</v>
      </c>
      <c r="AR63" s="3">
        <v>9.4192811688187297E-3</v>
      </c>
      <c r="AS63" s="3">
        <v>2.1458718963633799E-3</v>
      </c>
      <c r="AT63" s="4">
        <v>89.462682245784805</v>
      </c>
      <c r="AU63" s="4">
        <v>13.5533642784838</v>
      </c>
      <c r="AV63" s="14">
        <v>1.9008698730689898E-2</v>
      </c>
      <c r="AW63" s="4">
        <v>150.25058327822001</v>
      </c>
      <c r="AX63" s="4">
        <v>4.1619409187882201</v>
      </c>
      <c r="AY63" s="4">
        <v>4.0579744270424296</v>
      </c>
      <c r="AZ63" s="4"/>
      <c r="BA63" s="4"/>
      <c r="BB63" s="3">
        <v>0.42984097676479599</v>
      </c>
      <c r="BC63" s="3">
        <v>8.8185316572580899E-4</v>
      </c>
      <c r="BD63" s="4">
        <v>19.724756299597299</v>
      </c>
      <c r="BE63" s="27">
        <v>0.76186642836545804</v>
      </c>
      <c r="BF63" s="14"/>
      <c r="BG63" s="14"/>
      <c r="BH63" s="3"/>
      <c r="BI63" s="3"/>
      <c r="BJ63" s="3"/>
      <c r="BK63" s="3"/>
      <c r="BM63" s="3"/>
      <c r="BN63" s="3"/>
      <c r="BO63" s="3"/>
      <c r="BP63" s="3"/>
      <c r="BQ63" s="3"/>
      <c r="BR63" s="3"/>
      <c r="BS63" s="3"/>
      <c r="BT63" s="3"/>
      <c r="BU63" s="3"/>
      <c r="BV63" s="3"/>
      <c r="BW63" s="3"/>
      <c r="BX63" s="3"/>
      <c r="BY63" s="3"/>
      <c r="BZ63" s="3"/>
      <c r="CA63" s="3"/>
      <c r="CB63" s="15"/>
      <c r="CC63" s="111">
        <f t="shared" si="1"/>
        <v>3.8527694219052604</v>
      </c>
      <c r="CD63" s="114">
        <v>224.1796875</v>
      </c>
      <c r="CE63" s="79">
        <v>8.73218304576144</v>
      </c>
      <c r="CF63" s="3">
        <v>47.807490000000001</v>
      </c>
      <c r="CG63" s="3">
        <v>0.67867333299999999</v>
      </c>
      <c r="CH63" s="3">
        <v>19.07206</v>
      </c>
      <c r="CI63" s="3">
        <v>10.27816</v>
      </c>
      <c r="CJ63" s="3">
        <v>0.190986667</v>
      </c>
      <c r="CK63" s="3">
        <v>6.1434600000000001</v>
      </c>
      <c r="CL63" s="3">
        <v>9.3270433330000007</v>
      </c>
      <c r="CM63" s="3">
        <v>2.702066667</v>
      </c>
      <c r="CN63" s="3">
        <v>0.50095000000000001</v>
      </c>
      <c r="CO63" s="3">
        <v>0.122673333</v>
      </c>
      <c r="CP63" s="4">
        <v>605.45485000000008</v>
      </c>
      <c r="CQ63" s="4">
        <v>565.33143333333271</v>
      </c>
      <c r="CR63" s="4">
        <v>966.58455699115052</v>
      </c>
      <c r="CS63" s="4">
        <v>749.5</v>
      </c>
      <c r="CT63" s="3">
        <v>2.2736078380000002</v>
      </c>
      <c r="CU63" s="51">
        <v>343.95882</v>
      </c>
      <c r="CV63" s="3">
        <v>0.12866882099999999</v>
      </c>
      <c r="CW63" s="3">
        <v>5.1979444E-2</v>
      </c>
      <c r="CX63" s="3">
        <v>0.109938484</v>
      </c>
      <c r="CY63" s="3">
        <v>2.2713324E-2</v>
      </c>
      <c r="CZ63" s="3">
        <v>1.3602795000000001E-2</v>
      </c>
      <c r="DA63" s="3">
        <v>0.154627549</v>
      </c>
      <c r="DB63" s="3">
        <v>0.14180520499999999</v>
      </c>
      <c r="DC63" s="3">
        <v>4.4192989000000002E-2</v>
      </c>
      <c r="DD63" s="3">
        <v>9.6712410000000006E-3</v>
      </c>
      <c r="DE63" s="3">
        <v>2.1196539999999999E-3</v>
      </c>
      <c r="DF63" s="4">
        <v>28.143460000000001</v>
      </c>
      <c r="DG63" s="4">
        <v>37.218879704777166</v>
      </c>
      <c r="DH63" s="4">
        <v>77.898551291790554</v>
      </c>
      <c r="DI63" s="4">
        <v>12.301630000000001</v>
      </c>
      <c r="DJ63" s="3">
        <v>1.4500735000000001E-2</v>
      </c>
      <c r="DK63" s="51">
        <v>134.13919999999999</v>
      </c>
      <c r="DL63" s="3">
        <v>38.270000000000003</v>
      </c>
      <c r="DM63" s="3">
        <v>24.28</v>
      </c>
      <c r="DN63" s="3">
        <v>0.17</v>
      </c>
      <c r="DO63" s="3">
        <v>37.99</v>
      </c>
      <c r="DP63" s="3">
        <v>0.39</v>
      </c>
      <c r="DQ63" s="27">
        <v>73.608265700000004</v>
      </c>
      <c r="DR63" s="3">
        <v>7.3683095000000004E-2</v>
      </c>
      <c r="DS63" s="3">
        <v>0.16511983799999999</v>
      </c>
      <c r="DT63" s="3">
        <v>1.4008843E-2</v>
      </c>
      <c r="DU63" s="3">
        <v>0.16158688700000001</v>
      </c>
      <c r="DV63" s="3">
        <v>1.2356226999999999E-2</v>
      </c>
      <c r="DW63" s="15">
        <v>0.17134537599999999</v>
      </c>
      <c r="DX63" s="3"/>
      <c r="DY63" s="3"/>
      <c r="DZ63" s="3"/>
      <c r="EA63" s="3"/>
      <c r="EB63" s="4"/>
      <c r="EC63" s="4"/>
      <c r="ED63" s="3"/>
      <c r="EE63" s="4" t="s">
        <v>158</v>
      </c>
      <c r="EF63" s="14"/>
      <c r="EG63" s="15"/>
      <c r="EH63" s="3"/>
      <c r="EI63" s="3"/>
      <c r="EJ63" s="3"/>
      <c r="EK63" s="3"/>
      <c r="EL63" s="3"/>
      <c r="EM63" s="62"/>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row>
    <row r="64" spans="1:180" x14ac:dyDescent="0.35">
      <c r="A64" t="s">
        <v>101</v>
      </c>
      <c r="B64" t="s">
        <v>159</v>
      </c>
      <c r="C64" t="s">
        <v>117</v>
      </c>
      <c r="D64" t="s">
        <v>115</v>
      </c>
      <c r="E64" s="69" t="s">
        <v>270</v>
      </c>
      <c r="F64" s="69" t="s">
        <v>281</v>
      </c>
      <c r="G64" s="3">
        <v>0.2</v>
      </c>
      <c r="H64" s="70">
        <v>0.01</v>
      </c>
      <c r="I64" s="68" t="s">
        <v>158</v>
      </c>
      <c r="J64" s="52" t="s">
        <v>158</v>
      </c>
      <c r="K64" s="3">
        <v>50.8106002308878</v>
      </c>
      <c r="L64" s="3">
        <v>1.4094545065602899</v>
      </c>
      <c r="M64" s="3">
        <v>17.3886725055002</v>
      </c>
      <c r="N64" s="3">
        <v>3.2291207461051101</v>
      </c>
      <c r="O64" s="3">
        <v>6.3938752338705296</v>
      </c>
      <c r="P64" s="3">
        <v>0.27363640523690103</v>
      </c>
      <c r="Q64" s="3">
        <v>3.0581133454213698</v>
      </c>
      <c r="R64" s="3">
        <v>7.0397101584756099</v>
      </c>
      <c r="S64" s="3">
        <v>4.12426748013685</v>
      </c>
      <c r="T64" s="3">
        <v>0.95146418291687296</v>
      </c>
      <c r="U64" s="3">
        <v>0.29919175011912302</v>
      </c>
      <c r="V64" s="4">
        <v>1909.43973385911</v>
      </c>
      <c r="W64" s="4">
        <v>1628.3283902441599</v>
      </c>
      <c r="X64" s="14">
        <v>3.3904515141692002</v>
      </c>
      <c r="Y64" s="4">
        <v>1508.33020890699</v>
      </c>
      <c r="Z64" s="27">
        <v>98.873167892701005</v>
      </c>
      <c r="AA64" s="4">
        <v>1118.7623891139101</v>
      </c>
      <c r="AB64" s="4">
        <v>1018.11077668413</v>
      </c>
      <c r="AC64" s="4"/>
      <c r="AD64" s="4"/>
      <c r="AE64" s="14">
        <v>-9.2899999999998393</v>
      </c>
      <c r="AF64" s="3">
        <v>0.30456709093846002</v>
      </c>
      <c r="AG64" s="4">
        <v>338.90625</v>
      </c>
      <c r="AH64" s="27">
        <v>12.793198299574801</v>
      </c>
      <c r="AI64" s="13">
        <v>0.42887218366586899</v>
      </c>
      <c r="AJ64" s="3">
        <v>7.8647338072034598E-2</v>
      </c>
      <c r="AK64" s="3">
        <v>0.193733710994268</v>
      </c>
      <c r="AL64" s="3">
        <v>0.18239882528440199</v>
      </c>
      <c r="AM64" s="3">
        <v>0.18566101383560801</v>
      </c>
      <c r="AN64" s="3">
        <v>9.8190493730613299E-3</v>
      </c>
      <c r="AO64" s="3">
        <v>0.104910587182044</v>
      </c>
      <c r="AP64" s="3">
        <v>0.15897811359410999</v>
      </c>
      <c r="AQ64" s="3">
        <v>0.49070190748891501</v>
      </c>
      <c r="AR64" s="3">
        <v>2.86551454947606E-2</v>
      </c>
      <c r="AS64" s="3">
        <v>9.2555157912950197E-3</v>
      </c>
      <c r="AT64" s="4">
        <v>127.30104542785899</v>
      </c>
      <c r="AU64" s="4">
        <v>39.343897145388198</v>
      </c>
      <c r="AV64" s="14">
        <v>0.11011380086594599</v>
      </c>
      <c r="AW64" s="4">
        <v>550.13296394469296</v>
      </c>
      <c r="AX64" s="4">
        <v>8.9304049746720899</v>
      </c>
      <c r="AY64" s="4">
        <v>8.04757259349579</v>
      </c>
      <c r="AZ64" s="4"/>
      <c r="BA64" s="4"/>
      <c r="BB64" s="3">
        <v>0.74267765268210095</v>
      </c>
      <c r="BC64" s="3">
        <v>5.0768146213262403E-3</v>
      </c>
      <c r="BD64" s="4">
        <v>78.556680855819394</v>
      </c>
      <c r="BE64" s="27">
        <v>2.7604246091942599</v>
      </c>
      <c r="BF64" s="14"/>
      <c r="BG64" s="14"/>
      <c r="BH64" s="3"/>
      <c r="BI64" s="3"/>
      <c r="BJ64" s="3"/>
      <c r="BK64" s="3"/>
      <c r="BM64" s="3"/>
      <c r="BN64" s="3"/>
      <c r="BO64" s="3"/>
      <c r="BP64" s="3"/>
      <c r="BQ64" s="3"/>
      <c r="BR64" s="3"/>
      <c r="BS64" s="3"/>
      <c r="BT64" s="3"/>
      <c r="BU64" s="3"/>
      <c r="BV64" s="3"/>
      <c r="BW64" s="3"/>
      <c r="BX64" s="3"/>
      <c r="BY64" s="3"/>
      <c r="BZ64" s="3"/>
      <c r="CA64" s="3"/>
      <c r="CB64" s="15"/>
      <c r="CC64" s="111">
        <f t="shared" si="1"/>
        <v>4.3217047594228228</v>
      </c>
      <c r="CD64" s="114">
        <v>471.328125</v>
      </c>
      <c r="CE64" s="79">
        <v>17.324331082770598</v>
      </c>
      <c r="CF64" s="3">
        <v>48.807879999999997</v>
      </c>
      <c r="CG64" s="3">
        <v>1.253076667</v>
      </c>
      <c r="CH64" s="3">
        <v>15.45941333</v>
      </c>
      <c r="CI64" s="3">
        <v>12.916639999999999</v>
      </c>
      <c r="CJ64" s="3">
        <v>0.243276667</v>
      </c>
      <c r="CK64" s="3">
        <v>5.3492233330000003</v>
      </c>
      <c r="CL64" s="3">
        <v>6.2586599999999999</v>
      </c>
      <c r="CM64" s="3">
        <v>3.6666833329999999</v>
      </c>
      <c r="CN64" s="3">
        <v>0.84589999999999999</v>
      </c>
      <c r="CO64" s="3">
        <v>0.26599666700000002</v>
      </c>
      <c r="CP64" s="4">
        <v>1063.3456199999998</v>
      </c>
      <c r="CQ64" s="4">
        <v>565.33143333333271</v>
      </c>
      <c r="CR64" s="4">
        <v>1697.5889367079642</v>
      </c>
      <c r="CS64" s="4">
        <v>1447.6666699999998</v>
      </c>
      <c r="CT64" s="3">
        <v>3.0142836559999999</v>
      </c>
      <c r="CU64" s="51">
        <v>1340.9821899999999</v>
      </c>
      <c r="CV64" s="3">
        <v>0.42976344900000002</v>
      </c>
      <c r="CW64" s="3">
        <v>7.2374463999999999E-2</v>
      </c>
      <c r="CX64" s="3">
        <v>0.115466573</v>
      </c>
      <c r="CY64" s="3">
        <v>0.227301419</v>
      </c>
      <c r="CZ64" s="3">
        <v>7.2558279999999998E-3</v>
      </c>
      <c r="DA64" s="3">
        <v>0.28765866000000001</v>
      </c>
      <c r="DB64" s="3">
        <v>0.13339718</v>
      </c>
      <c r="DC64" s="3">
        <v>0.44964391300000001</v>
      </c>
      <c r="DD64" s="3">
        <v>2.4682328E-2</v>
      </c>
      <c r="DE64" s="3">
        <v>7.9349690000000001E-3</v>
      </c>
      <c r="DF64" s="4">
        <v>13.406519999999999</v>
      </c>
      <c r="DG64" s="4">
        <v>37.218879704777166</v>
      </c>
      <c r="DH64" s="4">
        <v>113.79256429090307</v>
      </c>
      <c r="DI64" s="4">
        <v>35.294809999999998</v>
      </c>
      <c r="DJ64" s="3">
        <v>0.110306919</v>
      </c>
      <c r="DK64" s="51">
        <v>562.86436000000003</v>
      </c>
      <c r="DL64" s="3">
        <v>38.423333329999998</v>
      </c>
      <c r="DM64" s="3">
        <v>24.35</v>
      </c>
      <c r="DN64" s="3">
        <v>0.15333333299999999</v>
      </c>
      <c r="DO64" s="3">
        <v>38.24</v>
      </c>
      <c r="DP64" s="3">
        <v>0.38666666700000002</v>
      </c>
      <c r="DQ64" s="27">
        <v>73.679306199999999</v>
      </c>
      <c r="DR64" s="3">
        <v>2.3094011000000001E-2</v>
      </c>
      <c r="DS64" s="3">
        <v>0.27622454600000002</v>
      </c>
      <c r="DT64" s="3">
        <v>1.1547005000000001E-2</v>
      </c>
      <c r="DU64" s="3">
        <v>0.244335834</v>
      </c>
      <c r="DV64" s="3">
        <v>2.5166114999999999E-2</v>
      </c>
      <c r="DW64" s="15">
        <v>0.34304837599999999</v>
      </c>
      <c r="DX64" s="3"/>
      <c r="DY64" s="3"/>
      <c r="DZ64" s="3"/>
      <c r="EA64" s="3"/>
      <c r="EB64" s="4"/>
      <c r="EC64" s="4"/>
      <c r="ED64" s="3"/>
      <c r="EE64" s="4" t="s">
        <v>298</v>
      </c>
      <c r="EF64" s="14"/>
      <c r="EG64" s="15"/>
      <c r="EH64" s="3"/>
      <c r="EI64" s="3"/>
      <c r="EJ64" s="3"/>
      <c r="EK64" s="3"/>
      <c r="EL64" s="3"/>
      <c r="EM64" s="62"/>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row>
    <row r="65" spans="1:180" x14ac:dyDescent="0.35">
      <c r="A65" t="s">
        <v>102</v>
      </c>
      <c r="B65" t="s">
        <v>159</v>
      </c>
      <c r="C65" t="s">
        <v>117</v>
      </c>
      <c r="D65" t="s">
        <v>115</v>
      </c>
      <c r="E65" s="69" t="s">
        <v>270</v>
      </c>
      <c r="F65" s="69" t="s">
        <v>281</v>
      </c>
      <c r="G65" s="3">
        <v>0.2</v>
      </c>
      <c r="H65" s="70">
        <v>0.01</v>
      </c>
      <c r="I65" s="68" t="s">
        <v>158</v>
      </c>
      <c r="J65" s="52" t="s">
        <v>158</v>
      </c>
      <c r="K65" s="3">
        <v>46.7998831784817</v>
      </c>
      <c r="L65" s="3">
        <v>1.18838551529278</v>
      </c>
      <c r="M65" s="3">
        <v>19.138542449362902</v>
      </c>
      <c r="N65" s="3">
        <v>3.9186723312466101</v>
      </c>
      <c r="O65" s="3">
        <v>5.5329981464865599</v>
      </c>
      <c r="P65" s="3">
        <v>0.32597725938730199</v>
      </c>
      <c r="Q65" s="3">
        <v>2.5926987432605899</v>
      </c>
      <c r="R65" s="3">
        <v>9.7821144038446306</v>
      </c>
      <c r="S65" s="3">
        <v>3.4648555466963198</v>
      </c>
      <c r="T65" s="3">
        <v>0.60759389991524404</v>
      </c>
      <c r="U65" s="3">
        <v>0.178086017447629</v>
      </c>
      <c r="V65" s="4">
        <v>2677.4966539812199</v>
      </c>
      <c r="W65" s="4">
        <v>1291.8088851452501</v>
      </c>
      <c r="X65" s="14">
        <v>4.01486345137765</v>
      </c>
      <c r="Y65" s="4">
        <v>3409.3560776397098</v>
      </c>
      <c r="Z65" s="27">
        <v>98.282537104476603</v>
      </c>
      <c r="AA65" s="4">
        <v>1117.18437518766</v>
      </c>
      <c r="AB65" s="4">
        <v>970.07528737818302</v>
      </c>
      <c r="AC65" s="4"/>
      <c r="AD65" s="4"/>
      <c r="AE65" s="14">
        <v>-12.869999999999701</v>
      </c>
      <c r="AF65" s="3">
        <v>0.303038502555244</v>
      </c>
      <c r="AG65" s="4">
        <v>333.046875</v>
      </c>
      <c r="AH65" s="27">
        <v>12.593148287071701</v>
      </c>
      <c r="AI65" s="13">
        <v>6.9628124374213396E-2</v>
      </c>
      <c r="AJ65" s="3">
        <v>2.9259356248833E-2</v>
      </c>
      <c r="AK65" s="3">
        <v>0.15395314843006899</v>
      </c>
      <c r="AL65" s="3">
        <v>0.178648276105386</v>
      </c>
      <c r="AM65" s="3">
        <v>0.189747036617024</v>
      </c>
      <c r="AN65" s="3">
        <v>4.1364114917866804E-3</v>
      </c>
      <c r="AO65" s="3">
        <v>9.6240090389755895E-2</v>
      </c>
      <c r="AP65" s="3">
        <v>0.119772398216802</v>
      </c>
      <c r="AQ65" s="3">
        <v>0.27995462124370002</v>
      </c>
      <c r="AR65" s="3">
        <v>3.65518341854984E-2</v>
      </c>
      <c r="AS65" s="3">
        <v>2.07381856866189E-2</v>
      </c>
      <c r="AT65" s="4">
        <v>156.56307028918499</v>
      </c>
      <c r="AU65" s="4">
        <v>79.639792609844704</v>
      </c>
      <c r="AV65" s="14">
        <v>5.8060593269336699E-2</v>
      </c>
      <c r="AW65" s="4">
        <v>636.87662669381405</v>
      </c>
      <c r="AX65" s="4">
        <v>6.1185181550498902</v>
      </c>
      <c r="AY65" s="4">
        <v>6.2180996342649504</v>
      </c>
      <c r="AZ65" s="4"/>
      <c r="BA65" s="4"/>
      <c r="BB65" s="3">
        <v>0.58393129741429595</v>
      </c>
      <c r="BC65" s="3">
        <v>3.23978488702833E-3</v>
      </c>
      <c r="BD65" s="4">
        <v>32.303252595875897</v>
      </c>
      <c r="BE65" s="27">
        <v>1.1213506969829801</v>
      </c>
      <c r="BF65" s="14"/>
      <c r="BG65" s="14"/>
      <c r="BH65" s="3"/>
      <c r="BI65" s="3"/>
      <c r="BJ65" s="3"/>
      <c r="BK65" s="3"/>
      <c r="BM65" s="3"/>
      <c r="BN65" s="3"/>
      <c r="BO65" s="3"/>
      <c r="BP65" s="3"/>
      <c r="BQ65" s="3"/>
      <c r="BR65" s="3"/>
      <c r="BS65" s="3"/>
      <c r="BT65" s="3"/>
      <c r="BU65" s="3"/>
      <c r="BV65" s="3"/>
      <c r="BW65" s="3"/>
      <c r="BX65" s="3"/>
      <c r="BY65" s="3"/>
      <c r="BZ65" s="3"/>
      <c r="CA65" s="3"/>
      <c r="CB65" s="15"/>
      <c r="CC65" s="111">
        <f t="shared" si="1"/>
        <v>4.1540441583483991</v>
      </c>
      <c r="CD65" s="114">
        <v>508.75</v>
      </c>
      <c r="CE65" s="79">
        <v>18.604651162790699</v>
      </c>
      <c r="CF65" s="3">
        <v>44.3551</v>
      </c>
      <c r="CG65" s="3">
        <v>0.99718333299999995</v>
      </c>
      <c r="CH65" s="3">
        <v>16.059296669999998</v>
      </c>
      <c r="CI65" s="3">
        <v>14.79433</v>
      </c>
      <c r="CJ65" s="3">
        <v>0.27353</v>
      </c>
      <c r="CK65" s="3">
        <v>5.5921033329999998</v>
      </c>
      <c r="CL65" s="3">
        <v>8.2082466669999992</v>
      </c>
      <c r="CM65" s="3">
        <v>2.9073866669999999</v>
      </c>
      <c r="CN65" s="3">
        <v>0.50983666699999997</v>
      </c>
      <c r="CO65" s="3">
        <v>0.149433333</v>
      </c>
      <c r="CP65" s="4">
        <v>1407.3058999999998</v>
      </c>
      <c r="CQ65" s="4">
        <v>565.33143333333271</v>
      </c>
      <c r="CR65" s="4">
        <v>2246.7078261946899</v>
      </c>
      <c r="CS65" s="4">
        <v>1083.96667</v>
      </c>
      <c r="CT65" s="3">
        <v>3.3689024870000002</v>
      </c>
      <c r="CU65" s="51">
        <v>2860.81664</v>
      </c>
      <c r="CV65" s="3">
        <v>6.7244358000000004E-2</v>
      </c>
      <c r="CW65" s="3">
        <v>2.9570892000000001E-2</v>
      </c>
      <c r="CX65" s="3">
        <v>6.8772623000000005E-2</v>
      </c>
      <c r="CY65" s="3">
        <v>0.15245745299999999</v>
      </c>
      <c r="CZ65" s="3">
        <v>4.3611580000000004E-3</v>
      </c>
      <c r="DA65" s="3">
        <v>0.24515098299999999</v>
      </c>
      <c r="DB65" s="3">
        <v>6.9908374999999995E-2</v>
      </c>
      <c r="DC65" s="3">
        <v>0.23417260600000001</v>
      </c>
      <c r="DD65" s="3">
        <v>2.5050090000000001E-2</v>
      </c>
      <c r="DE65" s="3">
        <v>2.0166884999999999E-2</v>
      </c>
      <c r="DF65" s="4">
        <v>14.65123</v>
      </c>
      <c r="DG65" s="4">
        <v>37.218879704777166</v>
      </c>
      <c r="DH65" s="4">
        <v>149.75110838635709</v>
      </c>
      <c r="DI65" s="4">
        <v>71.64303000000001</v>
      </c>
      <c r="DJ65" s="3">
        <v>5.3421149000000001E-2</v>
      </c>
      <c r="DK65" s="51">
        <v>501.19409000000002</v>
      </c>
      <c r="DL65" s="3">
        <v>38.643333329999997</v>
      </c>
      <c r="DM65" s="3">
        <v>24.52333333</v>
      </c>
      <c r="DN65" s="3">
        <v>0.15666666700000001</v>
      </c>
      <c r="DO65" s="3">
        <v>37.923333329999998</v>
      </c>
      <c r="DP65" s="3">
        <v>0.39</v>
      </c>
      <c r="DQ65" s="27">
        <v>73.379860570000005</v>
      </c>
      <c r="DR65" s="3">
        <v>0.141539158</v>
      </c>
      <c r="DS65" s="3">
        <v>0.13576941200000001</v>
      </c>
      <c r="DT65" s="3">
        <v>2.0816660000000001E-2</v>
      </c>
      <c r="DU65" s="3">
        <v>0.107857931</v>
      </c>
      <c r="DV65" s="3">
        <v>6.7986999999999994E-17</v>
      </c>
      <c r="DW65" s="15">
        <v>9.9193628000000006E-2</v>
      </c>
      <c r="DX65" s="3"/>
      <c r="DY65" s="3"/>
      <c r="DZ65" s="3"/>
      <c r="EA65" s="3"/>
      <c r="EB65" s="4"/>
      <c r="EC65" s="4"/>
      <c r="ED65" s="3"/>
      <c r="EE65" s="4" t="s">
        <v>158</v>
      </c>
      <c r="EF65" s="14"/>
      <c r="EG65" s="15"/>
      <c r="EH65" s="3"/>
      <c r="EI65" s="3"/>
      <c r="EJ65" s="3"/>
      <c r="EK65" s="3"/>
      <c r="EL65" s="3"/>
      <c r="EM65" s="62"/>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row>
    <row r="66" spans="1:180" x14ac:dyDescent="0.35">
      <c r="A66" t="s">
        <v>103</v>
      </c>
      <c r="B66" t="s">
        <v>159</v>
      </c>
      <c r="C66" t="s">
        <v>117</v>
      </c>
      <c r="D66" t="s">
        <v>115</v>
      </c>
      <c r="E66" s="69" t="s">
        <v>270</v>
      </c>
      <c r="F66" s="69" t="s">
        <v>281</v>
      </c>
      <c r="G66" s="3">
        <v>0.2</v>
      </c>
      <c r="H66" s="70">
        <v>0.01</v>
      </c>
      <c r="I66" s="68" t="s">
        <v>158</v>
      </c>
      <c r="J66" s="52" t="s">
        <v>158</v>
      </c>
      <c r="K66" s="3">
        <v>49.406866363658999</v>
      </c>
      <c r="L66" s="3">
        <v>1.0185544558215001</v>
      </c>
      <c r="M66" s="3">
        <v>17.357543008697998</v>
      </c>
      <c r="N66" s="3">
        <v>2.9013747461396302</v>
      </c>
      <c r="O66" s="3">
        <v>6.8078522702177997</v>
      </c>
      <c r="P66" s="3">
        <v>0.24890301441156401</v>
      </c>
      <c r="Q66" s="3">
        <v>3.5315979462936502</v>
      </c>
      <c r="R66" s="3">
        <v>8.4109611671446896</v>
      </c>
      <c r="S66" s="3">
        <v>3.4749594893039899</v>
      </c>
      <c r="T66" s="3">
        <v>0.730539418683119</v>
      </c>
      <c r="U66" s="3">
        <v>0.23209935840233101</v>
      </c>
      <c r="V66" s="4">
        <v>1906.7818091792701</v>
      </c>
      <c r="W66" s="4">
        <v>1253.1093066923299</v>
      </c>
      <c r="X66" s="14">
        <v>4.7833769802245696</v>
      </c>
      <c r="Y66" s="4">
        <v>1232.9141886906</v>
      </c>
      <c r="Z66" s="27">
        <v>99.343908749456205</v>
      </c>
      <c r="AA66" s="4">
        <v>1098.8547983660701</v>
      </c>
      <c r="AB66" s="4">
        <v>1013.361932024</v>
      </c>
      <c r="AC66" s="4"/>
      <c r="AD66" s="4"/>
      <c r="AE66" s="14">
        <v>-7.9599999999998703</v>
      </c>
      <c r="AF66" s="3">
        <v>0.317127636120347</v>
      </c>
      <c r="AG66" s="4">
        <v>352.96875</v>
      </c>
      <c r="AH66" s="27">
        <v>13.273318329582301</v>
      </c>
      <c r="AI66" s="13">
        <v>0.443471725816873</v>
      </c>
      <c r="AJ66" s="3">
        <v>3.55671543657122E-2</v>
      </c>
      <c r="AK66" s="3">
        <v>0.16529600628490099</v>
      </c>
      <c r="AL66" s="3">
        <v>0.15637004280252401</v>
      </c>
      <c r="AM66" s="3">
        <v>0.14444051922113099</v>
      </c>
      <c r="AN66" s="3">
        <v>1.1436700771311399E-2</v>
      </c>
      <c r="AO66" s="3">
        <v>0.103785760975488</v>
      </c>
      <c r="AP66" s="3">
        <v>0.103038861079394</v>
      </c>
      <c r="AQ66" s="3">
        <v>0.25109028333339201</v>
      </c>
      <c r="AR66" s="3">
        <v>1.16905345802193E-2</v>
      </c>
      <c r="AS66" s="3">
        <v>1.4278457977919899E-2</v>
      </c>
      <c r="AT66" s="4">
        <v>144.24130464106901</v>
      </c>
      <c r="AU66" s="4">
        <v>56.675931493138499</v>
      </c>
      <c r="AV66" s="14">
        <v>0.17829940574014599</v>
      </c>
      <c r="AW66" s="4">
        <v>193.99236215459399</v>
      </c>
      <c r="AX66" s="4">
        <v>2.8555503023504301</v>
      </c>
      <c r="AY66" s="4">
        <v>5.35515079879222</v>
      </c>
      <c r="AZ66" s="4"/>
      <c r="BA66" s="4"/>
      <c r="BB66" s="3">
        <v>0.36718669974523599</v>
      </c>
      <c r="BC66" s="3">
        <v>3.8110417746602299E-3</v>
      </c>
      <c r="BD66" s="4">
        <v>35.152731903197697</v>
      </c>
      <c r="BE66" s="27">
        <v>1.2049688962271901</v>
      </c>
      <c r="BF66" s="14"/>
      <c r="BG66" s="14"/>
      <c r="BH66" s="3"/>
      <c r="BI66" s="3"/>
      <c r="BJ66" s="3"/>
      <c r="BK66" s="3"/>
      <c r="BM66" s="3"/>
      <c r="BN66" s="3"/>
      <c r="BO66" s="3"/>
      <c r="BP66" s="3"/>
      <c r="BQ66" s="3"/>
      <c r="BR66" s="3"/>
      <c r="BS66" s="3"/>
      <c r="BT66" s="3"/>
      <c r="BU66" s="3"/>
      <c r="BV66" s="3"/>
      <c r="BW66" s="3"/>
      <c r="BX66" s="3"/>
      <c r="BY66" s="3"/>
      <c r="BZ66" s="3"/>
      <c r="CA66" s="3"/>
      <c r="CB66" s="15"/>
      <c r="CC66" s="111">
        <f t="shared" si="1"/>
        <v>4.4636238288695198</v>
      </c>
      <c r="CD66" s="114">
        <v>444.765625</v>
      </c>
      <c r="CE66" s="79">
        <v>16.414103525881401</v>
      </c>
      <c r="CF66" s="3">
        <v>48.044213329999998</v>
      </c>
      <c r="CG66" s="3">
        <v>0.9264</v>
      </c>
      <c r="CH66" s="3">
        <v>15.78710667</v>
      </c>
      <c r="CI66" s="3">
        <v>11.8729</v>
      </c>
      <c r="CJ66" s="3">
        <v>0.22638333299999999</v>
      </c>
      <c r="CK66" s="3">
        <v>5.7466600000000003</v>
      </c>
      <c r="CL66" s="3">
        <v>7.6499733330000002</v>
      </c>
      <c r="CM66" s="3">
        <v>3.1605599999999998</v>
      </c>
      <c r="CN66" s="3">
        <v>0.66444333300000002</v>
      </c>
      <c r="CO66" s="3">
        <v>0.21110000000000001</v>
      </c>
      <c r="CP66" s="4">
        <v>1086.3185699999999</v>
      </c>
      <c r="CQ66" s="4">
        <v>565.33143333333271</v>
      </c>
      <c r="CR66" s="4">
        <v>1734.2643365309732</v>
      </c>
      <c r="CS66" s="4">
        <v>1139.73333</v>
      </c>
      <c r="CT66" s="3">
        <v>4.350597466</v>
      </c>
      <c r="CU66" s="51">
        <v>1121.36538</v>
      </c>
      <c r="CV66" s="3">
        <v>0.51895857300000003</v>
      </c>
      <c r="CW66" s="3">
        <v>3.3216847000000001E-2</v>
      </c>
      <c r="CX66" s="3">
        <v>0.110926239</v>
      </c>
      <c r="CY66" s="3">
        <v>0.14476055600000001</v>
      </c>
      <c r="CZ66" s="3">
        <v>8.9538059999999999E-3</v>
      </c>
      <c r="DA66" s="3">
        <v>9.8226254999999998E-2</v>
      </c>
      <c r="DB66" s="3">
        <v>8.2893184999999994E-2</v>
      </c>
      <c r="DC66" s="3">
        <v>0.241430068</v>
      </c>
      <c r="DD66" s="3">
        <v>1.1799044E-2</v>
      </c>
      <c r="DE66" s="3">
        <v>1.4862826000000001E-2</v>
      </c>
      <c r="DF66" s="4">
        <v>43.682510000000001</v>
      </c>
      <c r="DG66" s="4">
        <v>37.218879704777166</v>
      </c>
      <c r="DH66" s="4">
        <v>133.78901365523382</v>
      </c>
      <c r="DI66" s="4">
        <v>44.102309999999996</v>
      </c>
      <c r="DJ66" s="3">
        <v>0.16380682299999999</v>
      </c>
      <c r="DK66" s="51">
        <v>186.32026999999999</v>
      </c>
      <c r="DL66" s="3">
        <v>39.833333330000002</v>
      </c>
      <c r="DM66" s="3">
        <v>22.966666669999999</v>
      </c>
      <c r="DN66" s="3">
        <v>0.12666666700000001</v>
      </c>
      <c r="DO66" s="3">
        <v>37.583333330000002</v>
      </c>
      <c r="DP66" s="3">
        <v>0.34</v>
      </c>
      <c r="DQ66" s="27">
        <v>74.470308720000006</v>
      </c>
      <c r="DR66" s="3">
        <v>9.8657656999999996E-2</v>
      </c>
      <c r="DS66" s="3">
        <v>0.21501937900000001</v>
      </c>
      <c r="DT66" s="3">
        <v>1.5275252E-2</v>
      </c>
      <c r="DU66" s="3">
        <v>0.19553345799999999</v>
      </c>
      <c r="DV66" s="3">
        <v>0.01</v>
      </c>
      <c r="DW66" s="15">
        <v>0.18297744599999999</v>
      </c>
      <c r="DX66" s="3"/>
      <c r="DY66" s="3"/>
      <c r="DZ66" s="3"/>
      <c r="EA66" s="3"/>
      <c r="EB66" s="4"/>
      <c r="EC66" s="4"/>
      <c r="ED66" s="3"/>
      <c r="EE66" s="4" t="s">
        <v>298</v>
      </c>
      <c r="EF66" s="14"/>
      <c r="EG66" s="15"/>
      <c r="EH66" s="3"/>
      <c r="EI66" s="3"/>
      <c r="EJ66" s="3"/>
      <c r="EK66" s="3"/>
      <c r="EL66" s="3"/>
      <c r="EM66" s="62"/>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row>
    <row r="67" spans="1:180" x14ac:dyDescent="0.35">
      <c r="A67" t="s">
        <v>104</v>
      </c>
      <c r="B67" t="s">
        <v>159</v>
      </c>
      <c r="C67" t="s">
        <v>117</v>
      </c>
      <c r="D67" t="s">
        <v>115</v>
      </c>
      <c r="E67" s="69" t="s">
        <v>270</v>
      </c>
      <c r="F67" s="69" t="s">
        <v>281</v>
      </c>
      <c r="G67" s="3">
        <v>0.2</v>
      </c>
      <c r="H67" s="70">
        <v>0.01</v>
      </c>
      <c r="I67" s="68" t="s">
        <v>158</v>
      </c>
      <c r="J67" s="52" t="s">
        <v>158</v>
      </c>
      <c r="K67" s="3">
        <v>47.226531049797799</v>
      </c>
      <c r="L67" s="3">
        <v>1.19842741687604</v>
      </c>
      <c r="M67" s="3">
        <v>18.3342700696127</v>
      </c>
      <c r="N67" s="3">
        <v>3.5242213315483202</v>
      </c>
      <c r="O67" s="3">
        <v>6.3706406231457704</v>
      </c>
      <c r="P67" s="3">
        <v>0.24665339183064</v>
      </c>
      <c r="Q67" s="3">
        <v>3.4269508948519101</v>
      </c>
      <c r="R67" s="3">
        <v>10.157452002620101</v>
      </c>
      <c r="S67" s="3">
        <v>3.1598894558795299</v>
      </c>
      <c r="T67" s="3">
        <v>0.50352464628998095</v>
      </c>
      <c r="U67" s="3">
        <v>0.171428780041433</v>
      </c>
      <c r="V67" s="4">
        <v>2455.39817485614</v>
      </c>
      <c r="W67" s="4">
        <v>1151.76916504875</v>
      </c>
      <c r="X67" s="14">
        <v>4.1730758715798002</v>
      </c>
      <c r="Y67" s="4">
        <v>2583.9131170985002</v>
      </c>
      <c r="Z67" s="27">
        <v>99.112173579774506</v>
      </c>
      <c r="AA67" s="4">
        <v>1116.4857460010701</v>
      </c>
      <c r="AB67" s="4">
        <v>1004.24067727866</v>
      </c>
      <c r="AC67" s="4"/>
      <c r="AD67" s="4"/>
      <c r="AE67" s="14">
        <v>-10.7199999999998</v>
      </c>
      <c r="AF67" s="3">
        <v>0.31029620039049099</v>
      </c>
      <c r="AG67" s="4">
        <v>331.2109375</v>
      </c>
      <c r="AH67" s="27">
        <v>12.523130782695601</v>
      </c>
      <c r="AI67" s="13">
        <v>0.455108808409528</v>
      </c>
      <c r="AJ67" s="3">
        <v>2.9321582008723E-2</v>
      </c>
      <c r="AK67" s="3">
        <v>9.1762818888844799E-2</v>
      </c>
      <c r="AL67" s="3">
        <v>0.18046193939156399</v>
      </c>
      <c r="AM67" s="3">
        <v>0.194791572885463</v>
      </c>
      <c r="AN67" s="3">
        <v>6.99235844391054E-3</v>
      </c>
      <c r="AO67" s="3">
        <v>0.123612732364627</v>
      </c>
      <c r="AP67" s="3">
        <v>0.26889847416490098</v>
      </c>
      <c r="AQ67" s="3">
        <v>0.11201319503113499</v>
      </c>
      <c r="AR67" s="3">
        <v>1.4313456882874999E-2</v>
      </c>
      <c r="AS67" s="3">
        <v>2.7842686497390199E-3</v>
      </c>
      <c r="AT67" s="4">
        <v>164.82538595363999</v>
      </c>
      <c r="AU67" s="4">
        <v>48.736796630058599</v>
      </c>
      <c r="AV67" s="14">
        <v>0.19625136696383599</v>
      </c>
      <c r="AW67" s="4">
        <v>168.79296189092</v>
      </c>
      <c r="AX67" s="4">
        <v>2.3896944025912701</v>
      </c>
      <c r="AY67" s="4">
        <v>6.2559333193830904</v>
      </c>
      <c r="AZ67" s="4"/>
      <c r="BA67" s="4"/>
      <c r="BB67" s="3">
        <v>0.31545884947847203</v>
      </c>
      <c r="BC67" s="3">
        <v>2.3129934776769702E-3</v>
      </c>
      <c r="BD67" s="4">
        <v>18.4680507690843</v>
      </c>
      <c r="BE67" s="27">
        <v>0.635836325585595</v>
      </c>
      <c r="BF67" s="14"/>
      <c r="BG67" s="14"/>
      <c r="BH67" s="3"/>
      <c r="BI67" s="3"/>
      <c r="BJ67" s="3"/>
      <c r="BK67" s="3"/>
      <c r="BM67" s="3"/>
      <c r="BN67" s="3"/>
      <c r="BO67" s="3"/>
      <c r="BP67" s="3"/>
      <c r="BQ67" s="3"/>
      <c r="BR67" s="3"/>
      <c r="BS67" s="3"/>
      <c r="BT67" s="3"/>
      <c r="BU67" s="3"/>
      <c r="BV67" s="3"/>
      <c r="BW67" s="3"/>
      <c r="BX67" s="3"/>
      <c r="BY67" s="3"/>
      <c r="BZ67" s="3"/>
      <c r="CA67" s="3"/>
      <c r="CB67" s="15"/>
      <c r="CC67" s="111">
        <f t="shared" si="1"/>
        <v>5.1502795581617349</v>
      </c>
      <c r="CD67" s="114">
        <v>535.3125</v>
      </c>
      <c r="CE67" s="79">
        <v>19.514878719679899</v>
      </c>
      <c r="CF67" s="3">
        <v>45.331763330000001</v>
      </c>
      <c r="CG67" s="3">
        <v>1.043076667</v>
      </c>
      <c r="CH67" s="3">
        <v>15.95762</v>
      </c>
      <c r="CI67" s="3">
        <v>13.80086667</v>
      </c>
      <c r="CJ67" s="3">
        <v>0.21468000000000001</v>
      </c>
      <c r="CK67" s="3">
        <v>6.0272366670000004</v>
      </c>
      <c r="CL67" s="3">
        <v>8.8407533330000003</v>
      </c>
      <c r="CM67" s="3">
        <v>2.7502766670000001</v>
      </c>
      <c r="CN67" s="3">
        <v>0.43825333300000002</v>
      </c>
      <c r="CO67" s="3">
        <v>0.14920666699999999</v>
      </c>
      <c r="CP67" s="4">
        <v>1338.65398</v>
      </c>
      <c r="CQ67" s="4">
        <v>565.33143333333271</v>
      </c>
      <c r="CR67" s="4">
        <v>2137.107769840708</v>
      </c>
      <c r="CS67" s="4">
        <v>1002.46667</v>
      </c>
      <c r="CT67" s="3">
        <v>3.6321249080000002</v>
      </c>
      <c r="CU67" s="51">
        <v>2248.9634700000001</v>
      </c>
      <c r="CV67" s="3">
        <v>0.40683201099999999</v>
      </c>
      <c r="CW67" s="3">
        <v>2.2317716000000001E-2</v>
      </c>
      <c r="CX67" s="3">
        <v>3.2692019000000003E-2</v>
      </c>
      <c r="CY67" s="3">
        <v>0.149571909</v>
      </c>
      <c r="CZ67" s="3">
        <v>6.8497369999999998E-3</v>
      </c>
      <c r="DA67" s="3">
        <v>3.4556126E-2</v>
      </c>
      <c r="DB67" s="3">
        <v>0.20823762300000001</v>
      </c>
      <c r="DC67" s="3">
        <v>9.8089836E-2</v>
      </c>
      <c r="DD67" s="3">
        <v>1.2864433E-2</v>
      </c>
      <c r="DE67" s="3">
        <v>2.5747299999999999E-3</v>
      </c>
      <c r="DF67" s="4">
        <v>50.96369</v>
      </c>
      <c r="DG67" s="4">
        <v>37.218879704777166</v>
      </c>
      <c r="DH67" s="4">
        <v>162.52845654688602</v>
      </c>
      <c r="DI67" s="4">
        <v>38.6</v>
      </c>
      <c r="DJ67" s="3">
        <v>0.16456681200000001</v>
      </c>
      <c r="DK67" s="51">
        <v>124.26877</v>
      </c>
      <c r="DL67" s="3">
        <v>39.590000000000003</v>
      </c>
      <c r="DM67" s="3">
        <v>22.6</v>
      </c>
      <c r="DN67" s="3">
        <v>0.14333333300000001</v>
      </c>
      <c r="DO67" s="3">
        <v>39.213333329999998</v>
      </c>
      <c r="DP67" s="3">
        <v>0.306666667</v>
      </c>
      <c r="DQ67" s="27">
        <v>75.567345880000005</v>
      </c>
      <c r="DR67" s="3">
        <v>0.02</v>
      </c>
      <c r="DS67" s="3">
        <v>6.0827625000000003E-2</v>
      </c>
      <c r="DT67" s="3">
        <v>2.5166114999999999E-2</v>
      </c>
      <c r="DU67" s="3">
        <v>4.5092498000000002E-2</v>
      </c>
      <c r="DV67" s="3">
        <v>5.7735030000000001E-3</v>
      </c>
      <c r="DW67" s="15">
        <v>5.6781533000000002E-2</v>
      </c>
      <c r="DX67" s="3"/>
      <c r="DY67" s="3"/>
      <c r="DZ67" s="3"/>
      <c r="EA67" s="3"/>
      <c r="EB67" s="4"/>
      <c r="EC67" s="4"/>
      <c r="ED67" s="3"/>
      <c r="EE67" s="4" t="s">
        <v>298</v>
      </c>
      <c r="EF67" s="14"/>
      <c r="EG67" s="15"/>
      <c r="EH67" s="3"/>
      <c r="EI67" s="3"/>
      <c r="EJ67" s="3"/>
      <c r="EK67" s="3"/>
      <c r="EL67" s="3"/>
      <c r="EM67" s="62"/>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row>
    <row r="68" spans="1:180" x14ac:dyDescent="0.35">
      <c r="E68" s="68"/>
      <c r="F68" s="68"/>
      <c r="G68" s="3"/>
      <c r="H68" s="70"/>
      <c r="I68" s="68"/>
      <c r="J68" s="52"/>
      <c r="K68" s="3"/>
      <c r="L68" s="3"/>
      <c r="M68" s="3"/>
      <c r="N68" s="3"/>
      <c r="O68" s="3"/>
      <c r="P68" s="3"/>
      <c r="Q68" s="3"/>
      <c r="R68" s="3"/>
      <c r="S68" s="3"/>
      <c r="T68" s="3"/>
      <c r="U68" s="3"/>
      <c r="V68" s="4"/>
      <c r="W68" s="4"/>
      <c r="X68" s="14"/>
      <c r="Y68" s="4"/>
      <c r="Z68" s="27"/>
      <c r="AA68" s="4"/>
      <c r="AB68" s="4"/>
      <c r="AC68" s="4"/>
      <c r="AD68" s="4"/>
      <c r="AE68" s="14"/>
      <c r="AF68" s="3"/>
      <c r="AG68" s="4"/>
      <c r="AH68" s="27"/>
      <c r="AI68" s="13"/>
      <c r="AJ68" s="3"/>
      <c r="AK68" s="3"/>
      <c r="AL68" s="3"/>
      <c r="AM68" s="3"/>
      <c r="AN68" s="3"/>
      <c r="AO68" s="3"/>
      <c r="AP68" s="3"/>
      <c r="AQ68" s="3"/>
      <c r="AR68" s="3"/>
      <c r="AS68" s="3"/>
      <c r="AT68" s="4"/>
      <c r="AU68" s="4"/>
      <c r="AV68" s="14"/>
      <c r="AW68" s="4"/>
      <c r="AX68" s="4"/>
      <c r="AY68" s="4"/>
      <c r="AZ68" s="4"/>
      <c r="BA68" s="4"/>
      <c r="BB68" s="3"/>
      <c r="BC68" s="3"/>
      <c r="BD68" s="4"/>
      <c r="BE68" s="27"/>
      <c r="BF68" s="14"/>
      <c r="BG68" s="14"/>
      <c r="BH68" s="3"/>
      <c r="BI68" s="3"/>
      <c r="BJ68" s="3"/>
      <c r="BK68" s="3"/>
      <c r="BM68" s="3"/>
      <c r="BN68" s="3"/>
      <c r="BO68" s="3"/>
      <c r="BP68" s="3"/>
      <c r="BQ68" s="3"/>
      <c r="BR68" s="3"/>
      <c r="BS68" s="3"/>
      <c r="BT68" s="3"/>
      <c r="BU68" s="3"/>
      <c r="BV68" s="3"/>
      <c r="BW68" s="3"/>
      <c r="BX68" s="3"/>
      <c r="BY68" s="3"/>
      <c r="BZ68" s="3"/>
      <c r="CA68" s="3"/>
      <c r="CB68" s="15"/>
      <c r="CC68" s="103"/>
      <c r="CD68" s="103"/>
      <c r="CE68" s="80"/>
      <c r="CF68" s="3"/>
      <c r="CG68" s="3"/>
      <c r="CH68" s="3"/>
      <c r="CI68" s="3"/>
      <c r="CJ68" s="3"/>
      <c r="CK68" s="3"/>
      <c r="CL68" s="3"/>
      <c r="CM68" s="3"/>
      <c r="CN68" s="3"/>
      <c r="CO68" s="3"/>
      <c r="CP68" s="4"/>
      <c r="CQ68" s="4"/>
      <c r="CS68" s="4"/>
      <c r="CT68" s="3"/>
      <c r="CU68" s="51"/>
      <c r="CV68" s="3"/>
      <c r="CW68" s="3"/>
      <c r="CX68" s="3"/>
      <c r="CY68" s="3"/>
      <c r="CZ68" s="3"/>
      <c r="DA68" s="3"/>
      <c r="DB68" s="3"/>
      <c r="DC68" s="3"/>
      <c r="DD68" s="3"/>
      <c r="DE68" s="3"/>
      <c r="DF68" s="4"/>
      <c r="DG68" s="4"/>
      <c r="DH68" s="3"/>
      <c r="DI68" s="4"/>
      <c r="DJ68" s="3"/>
      <c r="DK68" s="51"/>
      <c r="DL68" s="3"/>
      <c r="DM68" s="3"/>
      <c r="DN68" s="3"/>
      <c r="DO68" s="3"/>
      <c r="DP68" s="3"/>
      <c r="DQ68" s="27"/>
      <c r="DR68" s="3"/>
      <c r="DS68" s="3"/>
      <c r="DT68" s="3"/>
      <c r="DU68" s="3"/>
      <c r="DV68" s="3"/>
      <c r="DW68" s="15"/>
      <c r="DX68" s="3"/>
      <c r="DY68" s="3"/>
      <c r="DZ68" s="3"/>
      <c r="EA68" s="3"/>
      <c r="EB68" s="4"/>
      <c r="EC68" s="4"/>
      <c r="ED68" s="3"/>
      <c r="EE68" s="4"/>
      <c r="EF68" s="14"/>
      <c r="EG68" s="15"/>
      <c r="EH68" s="3"/>
      <c r="EI68" s="3"/>
      <c r="EJ68" s="3"/>
      <c r="EK68" s="3"/>
      <c r="EL68" s="3"/>
      <c r="EM68" s="62"/>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row>
    <row r="69" spans="1:180" x14ac:dyDescent="0.35">
      <c r="A69" s="36" t="s">
        <v>335</v>
      </c>
      <c r="E69" s="68"/>
      <c r="F69" s="68"/>
      <c r="G69" s="3"/>
      <c r="H69" s="70"/>
      <c r="I69" s="68"/>
      <c r="J69" s="52"/>
      <c r="K69" s="3"/>
      <c r="L69" s="3"/>
      <c r="M69" s="3"/>
      <c r="N69" s="3"/>
      <c r="O69" s="3"/>
      <c r="P69" s="3"/>
      <c r="Q69" s="3"/>
      <c r="R69" s="3"/>
      <c r="S69" s="3"/>
      <c r="T69" s="3"/>
      <c r="U69" s="3"/>
      <c r="V69" s="4"/>
      <c r="W69" s="4"/>
      <c r="X69" s="14"/>
      <c r="Y69" s="4"/>
      <c r="Z69" s="27"/>
      <c r="AA69" s="4"/>
      <c r="AB69" s="4"/>
      <c r="AC69" s="4"/>
      <c r="AD69" s="4"/>
      <c r="AE69" s="14"/>
      <c r="AF69" s="3"/>
      <c r="AG69" s="4"/>
      <c r="AH69" s="27"/>
      <c r="AI69" s="13"/>
      <c r="AJ69" s="3"/>
      <c r="AK69" s="3"/>
      <c r="AL69" s="3"/>
      <c r="AM69" s="3"/>
      <c r="AN69" s="3"/>
      <c r="AO69" s="3"/>
      <c r="AP69" s="3"/>
      <c r="AQ69" s="3"/>
      <c r="AR69" s="3"/>
      <c r="AS69" s="3"/>
      <c r="AT69" s="4"/>
      <c r="AU69" s="4"/>
      <c r="AV69" s="14"/>
      <c r="AW69" s="4"/>
      <c r="AX69" s="4"/>
      <c r="AY69" s="4"/>
      <c r="AZ69" s="4"/>
      <c r="BA69" s="4"/>
      <c r="BB69" s="3"/>
      <c r="BC69" s="3"/>
      <c r="BD69" s="4"/>
      <c r="BE69" s="27"/>
      <c r="BF69" s="14"/>
      <c r="BG69" s="14"/>
      <c r="BH69" s="3"/>
      <c r="BI69" s="3"/>
      <c r="BJ69" s="3"/>
      <c r="BK69" s="3"/>
      <c r="BM69" s="3"/>
      <c r="BN69" s="3"/>
      <c r="BO69" s="3"/>
      <c r="BP69" s="3"/>
      <c r="BQ69" s="3"/>
      <c r="BR69" s="3"/>
      <c r="BS69" s="3"/>
      <c r="BT69" s="3"/>
      <c r="BU69" s="3"/>
      <c r="BV69" s="3"/>
      <c r="BW69" s="3"/>
      <c r="BX69" s="3"/>
      <c r="BY69" s="3"/>
      <c r="BZ69" s="3"/>
      <c r="CA69" s="3"/>
      <c r="CB69" s="15"/>
      <c r="CC69" s="103"/>
      <c r="CD69" s="103"/>
      <c r="CE69" s="80"/>
      <c r="CF69" s="3"/>
      <c r="CG69" s="3"/>
      <c r="CH69" s="3"/>
      <c r="CI69" s="3"/>
      <c r="CJ69" s="3"/>
      <c r="CK69" s="3"/>
      <c r="CL69" s="3"/>
      <c r="CM69" s="3"/>
      <c r="CN69" s="3"/>
      <c r="CO69" s="3"/>
      <c r="CP69" s="4"/>
      <c r="CQ69" s="4"/>
      <c r="CS69" s="4"/>
      <c r="CT69" s="3"/>
      <c r="CU69" s="51"/>
      <c r="CV69" s="3"/>
      <c r="CW69" s="3"/>
      <c r="CX69" s="3"/>
      <c r="CY69" s="3"/>
      <c r="CZ69" s="3"/>
      <c r="DA69" s="3"/>
      <c r="DB69" s="3"/>
      <c r="DC69" s="3"/>
      <c r="DD69" s="3"/>
      <c r="DE69" s="3"/>
      <c r="DF69" s="4"/>
      <c r="DG69" s="4"/>
      <c r="DH69" s="3"/>
      <c r="DI69" s="4"/>
      <c r="DJ69" s="3"/>
      <c r="DK69" s="51"/>
      <c r="DL69" s="3"/>
      <c r="DM69" s="3"/>
      <c r="DN69" s="3"/>
      <c r="DO69" s="3"/>
      <c r="DP69" s="3"/>
      <c r="DQ69" s="27"/>
      <c r="DR69" s="3"/>
      <c r="DS69" s="3"/>
      <c r="DT69" s="3"/>
      <c r="DU69" s="3"/>
      <c r="DV69" s="3"/>
      <c r="DW69" s="15"/>
      <c r="DX69" s="3"/>
      <c r="DY69" s="3"/>
      <c r="DZ69" s="3"/>
      <c r="EA69" s="3"/>
      <c r="EB69" s="4"/>
      <c r="EC69" s="4"/>
      <c r="ED69" s="3"/>
      <c r="EE69" s="4"/>
      <c r="EF69" s="14"/>
      <c r="EG69" s="15"/>
      <c r="EH69" s="3"/>
      <c r="EI69" s="3"/>
      <c r="EJ69" s="3"/>
      <c r="EK69" s="3"/>
      <c r="EL69" s="3"/>
      <c r="EM69" s="62"/>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row>
    <row r="70" spans="1:180" x14ac:dyDescent="0.35">
      <c r="A70" t="s">
        <v>53</v>
      </c>
      <c r="C70" t="s">
        <v>117</v>
      </c>
      <c r="D70" t="s">
        <v>109</v>
      </c>
      <c r="E70" s="68"/>
      <c r="F70" s="68"/>
      <c r="G70" s="3"/>
      <c r="H70" s="70"/>
      <c r="I70" s="68"/>
      <c r="J70" s="52"/>
      <c r="K70" s="3"/>
      <c r="L70" s="3"/>
      <c r="M70" s="3"/>
      <c r="N70" s="3"/>
      <c r="O70" s="3"/>
      <c r="P70" s="3"/>
      <c r="Q70" s="3"/>
      <c r="R70" s="3"/>
      <c r="S70" s="3"/>
      <c r="T70" s="3"/>
      <c r="U70" s="3"/>
      <c r="V70" s="4"/>
      <c r="W70" s="4"/>
      <c r="X70" s="14"/>
      <c r="Y70" s="4"/>
      <c r="Z70" s="27"/>
      <c r="AA70" s="4"/>
      <c r="AB70" s="4"/>
      <c r="AC70" s="4"/>
      <c r="AD70" s="4"/>
      <c r="AE70" s="14"/>
      <c r="AF70" s="3"/>
      <c r="AG70" s="4"/>
      <c r="AH70" s="27"/>
      <c r="AI70" s="13"/>
      <c r="AJ70" s="3"/>
      <c r="AK70" s="3"/>
      <c r="AL70" s="3"/>
      <c r="AM70" s="3"/>
      <c r="AN70" s="3"/>
      <c r="AO70" s="3"/>
      <c r="AP70" s="3"/>
      <c r="AQ70" s="3"/>
      <c r="AR70" s="3"/>
      <c r="AS70" s="3"/>
      <c r="AT70" s="4"/>
      <c r="AU70" s="4"/>
      <c r="AV70" s="14"/>
      <c r="AW70" s="4"/>
      <c r="AX70" s="4"/>
      <c r="AY70" s="4"/>
      <c r="AZ70" s="4"/>
      <c r="BA70" s="4"/>
      <c r="BB70" s="3"/>
      <c r="BC70" s="3"/>
      <c r="BD70" s="4"/>
      <c r="BE70" s="27"/>
      <c r="BF70" s="14"/>
      <c r="BG70" s="14"/>
      <c r="BH70" s="3"/>
      <c r="BI70" s="3"/>
      <c r="BJ70" s="3"/>
      <c r="BK70" s="3"/>
      <c r="BM70" s="3"/>
      <c r="BN70" s="3"/>
      <c r="BO70" s="3"/>
      <c r="BP70" s="3"/>
      <c r="BQ70" s="3"/>
      <c r="BR70" s="3"/>
      <c r="BS70" s="3"/>
      <c r="BT70" s="3"/>
      <c r="BU70" s="3"/>
      <c r="BV70" s="3"/>
      <c r="BW70" s="3"/>
      <c r="BX70" s="3"/>
      <c r="BY70" s="3"/>
      <c r="BZ70" s="3"/>
      <c r="CA70" s="3"/>
      <c r="CB70" s="15"/>
      <c r="CC70" s="103"/>
      <c r="CD70" s="103"/>
      <c r="CE70" s="80"/>
      <c r="CF70" s="3">
        <v>46.724299999999999</v>
      </c>
      <c r="CG70" s="3">
        <v>0.64446666699999999</v>
      </c>
      <c r="CH70" s="3">
        <v>18.17253333</v>
      </c>
      <c r="CI70" s="3">
        <v>5.3864999999999998</v>
      </c>
      <c r="CJ70" s="3">
        <v>0.1053</v>
      </c>
      <c r="CK70" s="3">
        <v>4.1631999999999998</v>
      </c>
      <c r="CL70" s="3">
        <v>9.1260333330000005</v>
      </c>
      <c r="CM70" s="3">
        <v>2.5066667000000001E-2</v>
      </c>
      <c r="CN70" s="3">
        <v>12.24213333</v>
      </c>
      <c r="CO70" s="3">
        <v>4.8666666999999997E-2</v>
      </c>
      <c r="CP70" s="4">
        <v>577.41016999999999</v>
      </c>
      <c r="CQ70" s="4"/>
      <c r="CS70" s="4">
        <v>470.66667000000001</v>
      </c>
      <c r="CT70" s="3">
        <v>1.7051142340000001</v>
      </c>
      <c r="CU70" s="51">
        <v>361.6943</v>
      </c>
      <c r="CV70" s="3">
        <v>6.3712244000000001E-2</v>
      </c>
      <c r="CW70" s="3">
        <v>2.6143131999999999E-2</v>
      </c>
      <c r="CX70" s="3">
        <v>4.1416099999999997E-2</v>
      </c>
      <c r="CY70" s="3">
        <v>1.9232264999999998E-2</v>
      </c>
      <c r="CZ70" s="3">
        <v>1.5024314E-2</v>
      </c>
      <c r="DA70" s="3">
        <v>2.8160260000000001E-3</v>
      </c>
      <c r="DB70" s="3">
        <v>8.5329615999999997E-2</v>
      </c>
      <c r="DC70" s="3">
        <v>1.0538185E-2</v>
      </c>
      <c r="DD70" s="3">
        <v>5.2555620999999997E-2</v>
      </c>
      <c r="DE70" s="3">
        <v>1.6415033999999998E-2</v>
      </c>
      <c r="DF70" s="4">
        <v>29.296710000000001</v>
      </c>
      <c r="DG70" s="4"/>
      <c r="DH70" s="3"/>
      <c r="DI70" s="4">
        <v>58.432299999999998</v>
      </c>
      <c r="DJ70" s="3">
        <v>1.4083741E-2</v>
      </c>
      <c r="DK70" s="51">
        <v>53.835270000000001</v>
      </c>
      <c r="DL70" s="3">
        <v>39.907733329999999</v>
      </c>
      <c r="DM70" s="3">
        <v>16.299433329999999</v>
      </c>
      <c r="DN70" s="3">
        <v>0.16320000000000001</v>
      </c>
      <c r="DO70" s="3">
        <v>44.94456667</v>
      </c>
      <c r="DP70" s="3">
        <v>0.24586666700000001</v>
      </c>
      <c r="DQ70" s="27">
        <v>83.094478899999999</v>
      </c>
      <c r="DR70" s="3">
        <v>0.179579295</v>
      </c>
      <c r="DS70" s="3">
        <v>7.3207741000000007E-2</v>
      </c>
      <c r="DT70" s="3">
        <v>1.2057778E-2</v>
      </c>
      <c r="DU70" s="3">
        <v>0.16656171</v>
      </c>
      <c r="DV70" s="3">
        <v>1.3666138E-2</v>
      </c>
      <c r="DW70" s="15">
        <v>1.1020136E-2</v>
      </c>
      <c r="DX70" s="3"/>
      <c r="DY70" s="3"/>
      <c r="DZ70" s="3"/>
      <c r="EA70" s="3"/>
      <c r="EB70" s="4"/>
      <c r="EC70" s="4"/>
      <c r="ED70" s="3"/>
      <c r="EE70" s="4"/>
      <c r="EF70" s="14"/>
      <c r="EG70" s="15"/>
      <c r="EH70" s="3"/>
      <c r="EI70" s="3"/>
      <c r="EJ70" s="3"/>
      <c r="EK70" s="3"/>
      <c r="EL70" s="3"/>
      <c r="EM70" s="62"/>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row>
    <row r="71" spans="1:180" x14ac:dyDescent="0.35">
      <c r="A71" t="s">
        <v>80</v>
      </c>
      <c r="C71" t="s">
        <v>117</v>
      </c>
      <c r="D71" t="s">
        <v>112</v>
      </c>
      <c r="E71" s="68"/>
      <c r="F71" s="68"/>
      <c r="G71" s="3"/>
      <c r="H71" s="70"/>
      <c r="I71" s="68"/>
      <c r="J71" s="52"/>
      <c r="K71" s="3"/>
      <c r="L71" s="3"/>
      <c r="M71" s="3"/>
      <c r="N71" s="3"/>
      <c r="O71" s="3"/>
      <c r="P71" s="3"/>
      <c r="Q71" s="3"/>
      <c r="R71" s="3"/>
      <c r="S71" s="3"/>
      <c r="T71" s="3"/>
      <c r="U71" s="3"/>
      <c r="V71" s="4"/>
      <c r="W71" s="4"/>
      <c r="X71" s="14"/>
      <c r="Y71" s="4"/>
      <c r="Z71" s="27"/>
      <c r="AA71" s="4"/>
      <c r="AB71" s="4"/>
      <c r="AC71" s="4"/>
      <c r="AD71" s="4"/>
      <c r="AE71" s="14"/>
      <c r="AF71" s="3"/>
      <c r="AG71" s="4"/>
      <c r="AH71" s="27"/>
      <c r="AI71" s="13"/>
      <c r="AJ71" s="3"/>
      <c r="AK71" s="3"/>
      <c r="AL71" s="3"/>
      <c r="AM71" s="3"/>
      <c r="AN71" s="3"/>
      <c r="AO71" s="3"/>
      <c r="AP71" s="3"/>
      <c r="AQ71" s="3"/>
      <c r="AR71" s="3"/>
      <c r="AS71" s="3"/>
      <c r="AT71" s="4"/>
      <c r="AU71" s="4"/>
      <c r="AV71" s="14"/>
      <c r="AW71" s="4"/>
      <c r="AX71" s="4"/>
      <c r="AY71" s="4"/>
      <c r="AZ71" s="4"/>
      <c r="BA71" s="4"/>
      <c r="BB71" s="3"/>
      <c r="BC71" s="3"/>
      <c r="BD71" s="4"/>
      <c r="BE71" s="27"/>
      <c r="BF71" s="14"/>
      <c r="BG71" s="14"/>
      <c r="BH71" s="3"/>
      <c r="BI71" s="3"/>
      <c r="BJ71" s="3"/>
      <c r="BK71" s="3"/>
      <c r="BM71" s="3"/>
      <c r="BN71" s="3"/>
      <c r="BO71" s="3"/>
      <c r="BP71" s="3"/>
      <c r="BQ71" s="3"/>
      <c r="BR71" s="3"/>
      <c r="BS71" s="3"/>
      <c r="BT71" s="3"/>
      <c r="BU71" s="3"/>
      <c r="BV71" s="3"/>
      <c r="BW71" s="3"/>
      <c r="BX71" s="3"/>
      <c r="BY71" s="3"/>
      <c r="BZ71" s="3"/>
      <c r="CA71" s="3"/>
      <c r="CB71" s="15"/>
      <c r="CC71" s="103"/>
      <c r="CD71" s="103"/>
      <c r="CE71" s="80"/>
      <c r="CF71" s="3">
        <v>43.70633333</v>
      </c>
      <c r="CG71" s="3">
        <v>1.1049</v>
      </c>
      <c r="CH71" s="3">
        <v>17.100533330000001</v>
      </c>
      <c r="CI71" s="3">
        <v>12.132533329999999</v>
      </c>
      <c r="CJ71" s="3">
        <v>0.18190000000000001</v>
      </c>
      <c r="CK71" s="3">
        <v>3.617466667</v>
      </c>
      <c r="CL71" s="3">
        <v>8.1921999999999997</v>
      </c>
      <c r="CM71" s="3">
        <v>1.423133333</v>
      </c>
      <c r="CN71" s="3">
        <v>7.4909666670000004</v>
      </c>
      <c r="CO71" s="3">
        <v>0.14380000000000001</v>
      </c>
      <c r="CP71" s="4">
        <v>1292.4578300000001</v>
      </c>
      <c r="CQ71" s="4"/>
      <c r="CS71" s="4">
        <v>757</v>
      </c>
      <c r="CT71" s="3">
        <v>2.0654436729999999</v>
      </c>
      <c r="CU71" s="51">
        <v>2008.08366</v>
      </c>
      <c r="CV71" s="3">
        <v>4.3095514000000001E-2</v>
      </c>
      <c r="CW71" s="3">
        <v>2.1536944999999998E-2</v>
      </c>
      <c r="CX71" s="3">
        <v>5.6939120000000003E-2</v>
      </c>
      <c r="CY71" s="3">
        <v>7.1798769999999998E-2</v>
      </c>
      <c r="CZ71" s="3">
        <v>2.787472E-3</v>
      </c>
      <c r="DA71" s="3">
        <v>8.1842185999999997E-2</v>
      </c>
      <c r="DB71" s="3">
        <v>0.25728254900000003</v>
      </c>
      <c r="DC71" s="3">
        <v>3.3648971999999999E-2</v>
      </c>
      <c r="DD71" s="3">
        <v>8.3123783000000007E-2</v>
      </c>
      <c r="DE71" s="3">
        <v>9.9594179999999994E-3</v>
      </c>
      <c r="DF71" s="4">
        <v>57.575630000000004</v>
      </c>
      <c r="DG71" s="4"/>
      <c r="DH71" s="3"/>
      <c r="DI71" s="4">
        <v>11.53256</v>
      </c>
      <c r="DJ71" s="3">
        <v>1.3556314999999999E-2</v>
      </c>
      <c r="DK71" s="51">
        <v>191.04615999999999</v>
      </c>
      <c r="DL71" s="3">
        <v>38.36643333</v>
      </c>
      <c r="DM71" s="3">
        <v>23.827666669999999</v>
      </c>
      <c r="DN71" s="3">
        <v>0.16173333300000001</v>
      </c>
      <c r="DO71" s="3">
        <v>38.303233329999998</v>
      </c>
      <c r="DP71" s="3">
        <v>0.37703333300000003</v>
      </c>
      <c r="DQ71" s="27">
        <v>74.129953700000002</v>
      </c>
      <c r="DR71" s="3">
        <v>0.119158396</v>
      </c>
      <c r="DS71" s="3">
        <v>0.26702496799999997</v>
      </c>
      <c r="DT71" s="3">
        <v>1.7889196E-2</v>
      </c>
      <c r="DU71" s="3">
        <v>9.1316610000000006E-2</v>
      </c>
      <c r="DV71" s="3">
        <v>9.6655749999999992E-3</v>
      </c>
      <c r="DW71" s="15">
        <v>0.25973307400000001</v>
      </c>
      <c r="DX71" s="3"/>
      <c r="DY71" s="3"/>
      <c r="DZ71" s="3"/>
      <c r="EA71" s="3"/>
      <c r="EB71" s="4"/>
      <c r="EC71" s="4"/>
      <c r="ED71" s="3"/>
      <c r="EE71" s="4"/>
      <c r="EF71" s="14"/>
      <c r="EG71" s="15"/>
      <c r="EH71" s="3"/>
      <c r="EI71" s="3"/>
      <c r="EJ71" s="3"/>
      <c r="EK71" s="3"/>
      <c r="EL71" s="3"/>
      <c r="EM71" s="62"/>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row>
    <row r="72" spans="1:180" x14ac:dyDescent="0.35">
      <c r="A72" t="s">
        <v>81</v>
      </c>
      <c r="C72" t="s">
        <v>117</v>
      </c>
      <c r="D72" t="s">
        <v>112</v>
      </c>
      <c r="E72" s="68"/>
      <c r="F72" s="68"/>
      <c r="G72" s="3"/>
      <c r="H72" s="70"/>
      <c r="I72" s="68"/>
      <c r="J72" s="52"/>
      <c r="K72" s="3"/>
      <c r="L72" s="3"/>
      <c r="M72" s="3"/>
      <c r="N72" s="3"/>
      <c r="O72" s="3"/>
      <c r="P72" s="3"/>
      <c r="Q72" s="3"/>
      <c r="R72" s="3"/>
      <c r="S72" s="3"/>
      <c r="T72" s="3"/>
      <c r="U72" s="3"/>
      <c r="V72" s="4"/>
      <c r="W72" s="4"/>
      <c r="X72" s="14"/>
      <c r="Y72" s="4"/>
      <c r="Z72" s="27"/>
      <c r="AA72" s="4"/>
      <c r="AB72" s="4"/>
      <c r="AC72" s="4"/>
      <c r="AD72" s="4"/>
      <c r="AE72" s="14"/>
      <c r="AF72" s="3"/>
      <c r="AG72" s="4"/>
      <c r="AH72" s="27"/>
      <c r="AI72" s="13"/>
      <c r="AJ72" s="3"/>
      <c r="AK72" s="3"/>
      <c r="AL72" s="3"/>
      <c r="AM72" s="3"/>
      <c r="AN72" s="3"/>
      <c r="AO72" s="3"/>
      <c r="AP72" s="3"/>
      <c r="AQ72" s="3"/>
      <c r="AR72" s="3"/>
      <c r="AS72" s="3"/>
      <c r="AT72" s="4"/>
      <c r="AU72" s="4"/>
      <c r="AV72" s="14"/>
      <c r="AW72" s="4"/>
      <c r="AX72" s="4"/>
      <c r="AY72" s="4"/>
      <c r="AZ72" s="4"/>
      <c r="BA72" s="4"/>
      <c r="BB72" s="3"/>
      <c r="BC72" s="3"/>
      <c r="BD72" s="4"/>
      <c r="BE72" s="27"/>
      <c r="BF72" s="14"/>
      <c r="BG72" s="14"/>
      <c r="BH72" s="3"/>
      <c r="BI72" s="3"/>
      <c r="BJ72" s="3"/>
      <c r="BK72" s="3"/>
      <c r="BM72" s="3"/>
      <c r="BN72" s="3"/>
      <c r="BO72" s="3"/>
      <c r="BP72" s="3"/>
      <c r="BQ72" s="3"/>
      <c r="BR72" s="3"/>
      <c r="BS72" s="3"/>
      <c r="BT72" s="3"/>
      <c r="BU72" s="3"/>
      <c r="BV72" s="3"/>
      <c r="BW72" s="3"/>
      <c r="BX72" s="3"/>
      <c r="BY72" s="3"/>
      <c r="BZ72" s="3"/>
      <c r="CA72" s="3"/>
      <c r="CB72" s="15"/>
      <c r="CC72" s="103"/>
      <c r="CD72" s="103"/>
      <c r="CE72" s="80"/>
      <c r="CF72" s="3">
        <v>48.005466669999997</v>
      </c>
      <c r="CG72" s="3">
        <v>1.0489333329999999</v>
      </c>
      <c r="CH72" s="3">
        <v>16.0242</v>
      </c>
      <c r="CI72" s="3">
        <v>10.469633330000001</v>
      </c>
      <c r="CJ72" s="3">
        <v>0.21510000000000001</v>
      </c>
      <c r="CK72" s="3">
        <v>4.6353</v>
      </c>
      <c r="CL72" s="3">
        <v>7.6949333329999998</v>
      </c>
      <c r="CM72" s="3">
        <v>2.7891333330000001</v>
      </c>
      <c r="CN72" s="3">
        <v>3.487733333</v>
      </c>
      <c r="CO72" s="3">
        <v>0.1865</v>
      </c>
      <c r="CP72" s="4">
        <v>1052.0509999999999</v>
      </c>
      <c r="CQ72" s="4"/>
      <c r="CS72" s="4">
        <v>1181.6666700000001</v>
      </c>
      <c r="CT72" s="3">
        <v>3.380178517</v>
      </c>
      <c r="CU72" s="51">
        <v>1208.60302</v>
      </c>
      <c r="CV72" s="3">
        <v>0.36587048700000002</v>
      </c>
      <c r="CW72" s="3">
        <v>7.5108610000000006E-2</v>
      </c>
      <c r="CX72" s="3">
        <v>0.22108197600000001</v>
      </c>
      <c r="CY72" s="3">
        <v>0.14323412099999999</v>
      </c>
      <c r="CZ72" s="3">
        <v>1.6282505999999999E-2</v>
      </c>
      <c r="DA72" s="3">
        <v>0.105520472</v>
      </c>
      <c r="DB72" s="3">
        <v>9.0827436999999997E-2</v>
      </c>
      <c r="DC72" s="3">
        <v>0.99659187900000001</v>
      </c>
      <c r="DD72" s="3">
        <v>0.10416531699999999</v>
      </c>
      <c r="DE72" s="3">
        <v>8.5082309999999998E-3</v>
      </c>
      <c r="DF72" s="4">
        <v>6.2512400000000001</v>
      </c>
      <c r="DG72" s="4"/>
      <c r="DH72" s="3"/>
      <c r="DI72" s="4">
        <v>49.36936</v>
      </c>
      <c r="DJ72" s="3">
        <v>9.2252222999999994E-2</v>
      </c>
      <c r="DK72" s="51">
        <v>211.04042999999999</v>
      </c>
      <c r="DL72" s="3">
        <v>38.344700000000003</v>
      </c>
      <c r="DM72" s="3">
        <v>24.163</v>
      </c>
      <c r="DN72" s="3">
        <v>0.16189999999999999</v>
      </c>
      <c r="DO72" s="3">
        <v>38.451599999999999</v>
      </c>
      <c r="DP72" s="3">
        <v>0.38846666699999999</v>
      </c>
      <c r="DQ72" s="27">
        <v>73.935458710000006</v>
      </c>
      <c r="DR72" s="3">
        <v>0.141075547</v>
      </c>
      <c r="DS72" s="3">
        <v>0.149513912</v>
      </c>
      <c r="DT72" s="3">
        <v>1.5204933E-2</v>
      </c>
      <c r="DU72" s="3">
        <v>6.6348399000000002E-2</v>
      </c>
      <c r="DV72" s="3">
        <v>1.5563525999999999E-2</v>
      </c>
      <c r="DW72" s="15">
        <v>0.14690260699999999</v>
      </c>
      <c r="DX72" s="3"/>
      <c r="DY72" s="3"/>
      <c r="DZ72" s="3"/>
      <c r="EA72" s="3"/>
      <c r="EB72" s="4"/>
      <c r="EC72" s="4"/>
      <c r="ED72" s="3"/>
      <c r="EE72" s="4"/>
      <c r="EF72" s="14"/>
      <c r="EG72" s="15"/>
      <c r="EH72" s="3"/>
      <c r="EI72" s="3"/>
      <c r="EJ72" s="3"/>
      <c r="EK72" s="3"/>
      <c r="EL72" s="3"/>
      <c r="EM72" s="62"/>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row>
    <row r="73" spans="1:180" x14ac:dyDescent="0.35">
      <c r="E73" s="68"/>
      <c r="F73" s="68"/>
      <c r="G73" s="3"/>
      <c r="H73" s="70"/>
      <c r="I73" s="68"/>
      <c r="J73" s="52"/>
      <c r="K73" s="3"/>
      <c r="L73" s="3"/>
      <c r="M73" s="3"/>
      <c r="N73" s="3"/>
      <c r="O73" s="3"/>
      <c r="P73" s="3"/>
      <c r="Q73" s="3"/>
      <c r="R73" s="3"/>
      <c r="S73" s="3"/>
      <c r="T73" s="3"/>
      <c r="U73" s="3"/>
      <c r="V73" s="4"/>
      <c r="W73" s="4"/>
      <c r="X73" s="14"/>
      <c r="Y73" s="4"/>
      <c r="Z73" s="27"/>
      <c r="AA73" s="4"/>
      <c r="AB73" s="4"/>
      <c r="AC73" s="4"/>
      <c r="AD73" s="4"/>
      <c r="AE73" s="14"/>
      <c r="AF73" s="3"/>
      <c r="AG73" s="4"/>
      <c r="AH73" s="27"/>
      <c r="AI73" s="13"/>
      <c r="AJ73" s="3"/>
      <c r="AK73" s="3"/>
      <c r="AL73" s="3"/>
      <c r="AM73" s="3"/>
      <c r="AN73" s="3"/>
      <c r="AO73" s="3"/>
      <c r="AP73" s="3"/>
      <c r="AQ73" s="3"/>
      <c r="AR73" s="3"/>
      <c r="AS73" s="3"/>
      <c r="AT73" s="4"/>
      <c r="AU73" s="4"/>
      <c r="AV73" s="14"/>
      <c r="AW73" s="4"/>
      <c r="AX73" s="4"/>
      <c r="AY73" s="4"/>
      <c r="AZ73" s="4"/>
      <c r="BA73" s="4"/>
      <c r="BB73" s="3"/>
      <c r="BC73" s="3"/>
      <c r="BD73" s="4"/>
      <c r="BE73" s="27"/>
      <c r="BF73" s="14"/>
      <c r="BG73" s="14"/>
      <c r="BH73" s="3"/>
      <c r="BI73" s="3"/>
      <c r="BJ73" s="3"/>
      <c r="BK73" s="3"/>
      <c r="BM73" s="3"/>
      <c r="BN73" s="3"/>
      <c r="BO73" s="3"/>
      <c r="BP73" s="3"/>
      <c r="BQ73" s="3"/>
      <c r="BR73" s="3"/>
      <c r="BS73" s="3"/>
      <c r="BT73" s="3"/>
      <c r="BU73" s="3"/>
      <c r="BV73" s="3"/>
      <c r="BW73" s="3"/>
      <c r="BX73" s="3"/>
      <c r="BY73" s="3"/>
      <c r="BZ73" s="3"/>
      <c r="CA73" s="3"/>
      <c r="CB73" s="15"/>
      <c r="CC73" s="103"/>
      <c r="CD73" s="103"/>
      <c r="CE73" s="80"/>
      <c r="CF73" s="3"/>
      <c r="CG73" s="3"/>
      <c r="CH73" s="3"/>
      <c r="CI73" s="3"/>
      <c r="CJ73" s="3"/>
      <c r="CK73" s="3"/>
      <c r="CL73" s="3"/>
      <c r="CM73" s="3"/>
      <c r="CN73" s="3"/>
      <c r="CO73" s="3"/>
      <c r="CP73" s="4"/>
      <c r="CQ73" s="4"/>
      <c r="CS73" s="4"/>
      <c r="CT73" s="3"/>
      <c r="CU73" s="51"/>
      <c r="CV73" s="3"/>
      <c r="CW73" s="3"/>
      <c r="CX73" s="3"/>
      <c r="CY73" s="3"/>
      <c r="CZ73" s="3"/>
      <c r="DA73" s="3"/>
      <c r="DB73" s="3"/>
      <c r="DC73" s="3"/>
      <c r="DD73" s="3"/>
      <c r="DE73" s="3"/>
      <c r="DF73" s="4"/>
      <c r="DG73" s="4"/>
      <c r="DH73" s="3"/>
      <c r="DI73" s="4"/>
      <c r="DJ73" s="3"/>
      <c r="DK73" s="51"/>
      <c r="DL73" s="3"/>
      <c r="DM73" s="3"/>
      <c r="DN73" s="3"/>
      <c r="DO73" s="3"/>
      <c r="DP73" s="3"/>
      <c r="DQ73" s="27"/>
      <c r="DR73" s="3"/>
      <c r="DS73" s="3"/>
      <c r="DT73" s="3"/>
      <c r="DU73" s="3"/>
      <c r="DV73" s="3"/>
      <c r="DW73" s="15"/>
      <c r="DX73" s="3"/>
      <c r="DY73" s="3"/>
      <c r="DZ73" s="3"/>
      <c r="EA73" s="3"/>
      <c r="EB73" s="4"/>
      <c r="EC73" s="4"/>
      <c r="ED73" s="3"/>
      <c r="EE73" s="4"/>
      <c r="EF73" s="14"/>
      <c r="EG73" s="15"/>
      <c r="EH73" s="3"/>
      <c r="EI73" s="3"/>
      <c r="EJ73" s="3"/>
      <c r="EK73" s="3"/>
      <c r="EL73" s="3"/>
      <c r="EM73" s="62"/>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row>
    <row r="74" spans="1:180" x14ac:dyDescent="0.35">
      <c r="A74" s="36" t="s">
        <v>193</v>
      </c>
      <c r="E74" s="68"/>
      <c r="F74" s="68"/>
      <c r="G74" s="3"/>
      <c r="H74" s="70"/>
      <c r="I74" s="68"/>
      <c r="J74" s="52"/>
      <c r="K74" s="3"/>
      <c r="L74" s="3"/>
      <c r="M74" s="3"/>
      <c r="N74" s="3"/>
      <c r="O74" s="3"/>
      <c r="P74" s="3"/>
      <c r="Q74" s="3"/>
      <c r="R74" s="3"/>
      <c r="S74" s="3"/>
      <c r="T74" s="3"/>
      <c r="U74" s="3"/>
      <c r="V74" s="4"/>
      <c r="W74" s="4"/>
      <c r="X74" s="14"/>
      <c r="Y74" s="4"/>
      <c r="Z74" s="27"/>
      <c r="AA74" s="4"/>
      <c r="AB74" s="4"/>
      <c r="AC74" s="4"/>
      <c r="AD74" s="4"/>
      <c r="AE74" s="14"/>
      <c r="AF74" s="3"/>
      <c r="AG74" s="4"/>
      <c r="AH74" s="27"/>
      <c r="AI74" s="13"/>
      <c r="AJ74" s="3"/>
      <c r="AK74" s="3"/>
      <c r="AL74" s="3"/>
      <c r="AM74" s="3"/>
      <c r="AN74" s="3"/>
      <c r="AO74" s="3"/>
      <c r="AP74" s="3"/>
      <c r="AQ74" s="3"/>
      <c r="AR74" s="3"/>
      <c r="AS74" s="3"/>
      <c r="AT74" s="4"/>
      <c r="AU74" s="4"/>
      <c r="AV74" s="14"/>
      <c r="AW74" s="4"/>
      <c r="AX74" s="4"/>
      <c r="AY74" s="4"/>
      <c r="AZ74" s="4"/>
      <c r="BA74" s="4"/>
      <c r="BB74" s="3"/>
      <c r="BC74" s="3"/>
      <c r="BD74" s="4"/>
      <c r="BE74" s="27"/>
      <c r="BF74" s="14"/>
      <c r="BG74" s="14"/>
      <c r="BH74" s="3"/>
      <c r="BI74" s="3"/>
      <c r="BJ74" s="3"/>
      <c r="BK74" s="3"/>
      <c r="BM74" s="3"/>
      <c r="BN74" s="3"/>
      <c r="BO74" s="3"/>
      <c r="BP74" s="3"/>
      <c r="BQ74" s="3"/>
      <c r="BR74" s="3"/>
      <c r="BS74" s="3"/>
      <c r="BT74" s="3"/>
      <c r="BU74" s="3"/>
      <c r="BV74" s="3"/>
      <c r="BW74" s="3"/>
      <c r="BX74" s="3"/>
      <c r="BY74" s="3"/>
      <c r="BZ74" s="3"/>
      <c r="CA74" s="3"/>
      <c r="CB74" s="15"/>
      <c r="CC74" s="103"/>
      <c r="CD74" s="103"/>
      <c r="CE74" s="80"/>
      <c r="CF74" s="3"/>
      <c r="CG74" s="3"/>
      <c r="CH74" s="3"/>
      <c r="CI74" s="3"/>
      <c r="CJ74" s="3"/>
      <c r="CK74" s="3"/>
      <c r="CL74" s="3"/>
      <c r="CM74" s="3"/>
      <c r="CN74" s="3"/>
      <c r="CO74" s="3"/>
      <c r="CP74" s="4"/>
      <c r="CQ74" s="4"/>
      <c r="CS74" s="4"/>
      <c r="CT74" s="3"/>
      <c r="CU74" s="51"/>
      <c r="CV74" s="3"/>
      <c r="CW74" s="3"/>
      <c r="CX74" s="3"/>
      <c r="CY74" s="3"/>
      <c r="CZ74" s="3"/>
      <c r="DA74" s="3"/>
      <c r="DB74" s="3"/>
      <c r="DC74" s="3"/>
      <c r="DD74" s="3"/>
      <c r="DE74" s="3"/>
      <c r="DF74" s="4"/>
      <c r="DG74" s="4"/>
      <c r="DH74" s="3"/>
      <c r="DI74" s="4"/>
      <c r="DJ74" s="3"/>
      <c r="DK74" s="51"/>
      <c r="DL74" s="3"/>
      <c r="DM74" s="3"/>
      <c r="DN74" s="3"/>
      <c r="DO74" s="3"/>
      <c r="DP74" s="3"/>
      <c r="DQ74" s="27"/>
      <c r="DR74" s="3"/>
      <c r="DS74" s="3"/>
      <c r="DT74" s="3"/>
      <c r="DU74" s="3"/>
      <c r="DV74" s="3"/>
      <c r="DW74" s="15"/>
      <c r="DX74" s="3"/>
      <c r="DY74" s="3"/>
      <c r="DZ74" s="3"/>
      <c r="EA74" s="3"/>
      <c r="EB74" s="4"/>
      <c r="EC74" s="4"/>
      <c r="ED74" s="3"/>
      <c r="EE74" s="4"/>
      <c r="EF74" s="14"/>
      <c r="EG74" s="15"/>
      <c r="EH74" s="3"/>
      <c r="EI74" s="3"/>
      <c r="EJ74" s="3"/>
      <c r="EK74" s="3"/>
      <c r="EL74" s="3"/>
      <c r="EM74" s="62"/>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row>
    <row r="75" spans="1:180" s="74" customFormat="1" x14ac:dyDescent="0.35">
      <c r="A75" s="74" t="s">
        <v>118</v>
      </c>
      <c r="B75" s="74" t="s">
        <v>159</v>
      </c>
      <c r="C75" s="74" t="s">
        <v>157</v>
      </c>
      <c r="D75" s="74" t="s">
        <v>158</v>
      </c>
      <c r="E75" s="103" t="s">
        <v>158</v>
      </c>
      <c r="F75" s="85" t="s">
        <v>281</v>
      </c>
      <c r="G75" s="76">
        <v>0.2</v>
      </c>
      <c r="H75" s="103">
        <v>0.01</v>
      </c>
      <c r="I75" s="119">
        <v>1.53</v>
      </c>
      <c r="J75" s="79">
        <v>0.31</v>
      </c>
      <c r="K75" s="76">
        <v>49.881728853541503</v>
      </c>
      <c r="L75" s="76">
        <v>1.18902340102781</v>
      </c>
      <c r="M75" s="76">
        <v>16.796923075413201</v>
      </c>
      <c r="N75" s="76">
        <v>2.2440638768072998</v>
      </c>
      <c r="O75" s="76">
        <v>7.6660606093621499</v>
      </c>
      <c r="P75" s="76">
        <v>0.189222389319601</v>
      </c>
      <c r="Q75" s="76">
        <v>3.7839306341539301</v>
      </c>
      <c r="R75" s="76">
        <v>8.0423424344819399</v>
      </c>
      <c r="S75" s="76">
        <v>3.43239025753142</v>
      </c>
      <c r="T75" s="76">
        <v>0.80542428296678104</v>
      </c>
      <c r="U75" s="76">
        <v>0.22718242808997099</v>
      </c>
      <c r="V75" s="77">
        <v>1967.3797269486399</v>
      </c>
      <c r="W75" s="77">
        <v>1130.45395015348</v>
      </c>
      <c r="X75" s="76">
        <v>4.2194837315626801</v>
      </c>
      <c r="Y75" s="77">
        <v>299.36699822023297</v>
      </c>
      <c r="Z75" s="79">
        <v>98.817496041790605</v>
      </c>
      <c r="AA75" s="77">
        <v>1051.72555050645</v>
      </c>
      <c r="AB75" s="77">
        <v>1039.67607985827</v>
      </c>
      <c r="AC75" s="77">
        <v>786.613337639012</v>
      </c>
      <c r="AD75" s="77">
        <v>1005.69820182995</v>
      </c>
      <c r="AE75" s="78">
        <v>-1.73</v>
      </c>
      <c r="AF75" s="76">
        <v>0.31854847739751102</v>
      </c>
      <c r="AG75" s="77">
        <v>238.75</v>
      </c>
      <c r="AH75" s="79">
        <v>9.2523130782695606</v>
      </c>
      <c r="AI75" s="81">
        <v>2.19881227888779</v>
      </c>
      <c r="AJ75" s="76">
        <v>6.5074406530878703E-2</v>
      </c>
      <c r="AK75" s="76">
        <v>0.82197464731095005</v>
      </c>
      <c r="AL75" s="76">
        <v>0.16084902344372401</v>
      </c>
      <c r="AM75" s="76">
        <v>0.48958758979759098</v>
      </c>
      <c r="AN75" s="76">
        <v>9.3719017191784097E-3</v>
      </c>
      <c r="AO75" s="76">
        <v>0.506308339758193</v>
      </c>
      <c r="AP75" s="76">
        <v>0.37229521881067701</v>
      </c>
      <c r="AQ75" s="76">
        <v>0.154932844183926</v>
      </c>
      <c r="AR75" s="76">
        <v>3.8488598024503301E-2</v>
      </c>
      <c r="AS75" s="76">
        <v>1.1394731169332199E-2</v>
      </c>
      <c r="AT75" s="77">
        <v>105.179282065831</v>
      </c>
      <c r="AU75" s="77">
        <v>57.602341940780903</v>
      </c>
      <c r="AV75" s="78">
        <v>0.20235353546934701</v>
      </c>
      <c r="AW75" s="77">
        <v>15.695827886759499</v>
      </c>
      <c r="AX75" s="77">
        <v>7.8095867047803402</v>
      </c>
      <c r="AY75" s="77">
        <v>15.436374504349001</v>
      </c>
      <c r="AZ75" s="77">
        <v>118.96752366739901</v>
      </c>
      <c r="BA75" s="77">
        <v>127.77931896476601</v>
      </c>
      <c r="BB75" s="76">
        <v>1.0885068263961799</v>
      </c>
      <c r="BC75" s="76">
        <v>3.7756582101303201E-3</v>
      </c>
      <c r="BD75" s="77">
        <v>15.106041321064501</v>
      </c>
      <c r="BE75" s="79">
        <v>0.53955634787785001</v>
      </c>
      <c r="BF75" s="78">
        <v>0</v>
      </c>
      <c r="BG75" s="78">
        <v>6.8433151355336896E-2</v>
      </c>
      <c r="BH75" s="78">
        <v>1.4020987787117001</v>
      </c>
      <c r="BI75" s="76">
        <v>1.1620984929501099</v>
      </c>
      <c r="BJ75" s="84"/>
      <c r="BK75" s="77"/>
      <c r="BL75" s="77"/>
      <c r="BM75" s="77">
        <v>299.36699822023297</v>
      </c>
      <c r="BN75" s="77">
        <v>15.230693715818401</v>
      </c>
      <c r="BO75" s="77">
        <v>1112.71517949084</v>
      </c>
      <c r="BP75" s="77">
        <v>388.96185288133699</v>
      </c>
      <c r="BQ75" s="77"/>
      <c r="BR75" s="77"/>
      <c r="BS75" s="77">
        <v>238.75</v>
      </c>
      <c r="BT75" s="77">
        <v>16.088705777519401</v>
      </c>
      <c r="BU75" s="77">
        <v>405.390625</v>
      </c>
      <c r="BV75" s="77">
        <v>73.9931730728714</v>
      </c>
      <c r="BW75" s="78"/>
      <c r="BX75" s="78"/>
      <c r="BY75" s="78">
        <v>9.2523130782695606</v>
      </c>
      <c r="BZ75" s="78">
        <v>0.57450889447513498</v>
      </c>
      <c r="CA75" s="78">
        <v>15.0637659414853</v>
      </c>
      <c r="CB75" s="79">
        <v>2.54244890732845</v>
      </c>
      <c r="CC75" s="111">
        <f t="shared" ref="CC75:CC136" si="2">(T76-3.7767)/-0.7333</f>
        <v>3.9761182421802523</v>
      </c>
      <c r="CD75" s="114">
        <v>387.8125</v>
      </c>
      <c r="CE75" s="79">
        <v>14.463615903975899</v>
      </c>
      <c r="CF75" s="76">
        <v>49.668484650000003</v>
      </c>
      <c r="CG75" s="76">
        <v>1.1681353329999999</v>
      </c>
      <c r="CH75" s="76">
        <v>16.501844550000001</v>
      </c>
      <c r="CI75" s="76">
        <v>9.9192003710000005</v>
      </c>
      <c r="CJ75" s="76">
        <v>0.18589824099999999</v>
      </c>
      <c r="CK75" s="76">
        <v>4.3804353450000004</v>
      </c>
      <c r="CL75" s="76">
        <v>7.9010592639999997</v>
      </c>
      <c r="CM75" s="76">
        <v>3.3720920319999999</v>
      </c>
      <c r="CN75" s="76">
        <v>0.79127506000000003</v>
      </c>
      <c r="CO75" s="76">
        <v>0.22319142</v>
      </c>
      <c r="CP75" s="77">
        <v>1932.8179500000001</v>
      </c>
      <c r="CQ75" s="77"/>
      <c r="CR75" s="77"/>
      <c r="CS75" s="77">
        <v>1110.5947960000001</v>
      </c>
      <c r="CT75" s="76">
        <v>4.1453583079999996</v>
      </c>
      <c r="CU75" s="82">
        <v>294.1078938</v>
      </c>
      <c r="CV75" s="76">
        <f t="shared" ref="CV75:CV119" si="3">CF75*0.05</f>
        <v>2.4834242325000004</v>
      </c>
      <c r="CW75" s="76">
        <f t="shared" ref="CW75:CW119" si="4">CG75*0.05</f>
        <v>5.8406766649999997E-2</v>
      </c>
      <c r="CX75" s="76">
        <f t="shared" ref="CX75:CX119" si="5">CH75*0.05</f>
        <v>0.82509222750000011</v>
      </c>
      <c r="CY75" s="76">
        <f t="shared" ref="CY75:CY119" si="6">CI75*0.05</f>
        <v>0.49596001855000005</v>
      </c>
      <c r="CZ75" s="76">
        <f t="shared" ref="CZ75:CZ119" si="7">CJ75*0.05</f>
        <v>9.2949120499999996E-3</v>
      </c>
      <c r="DA75" s="76">
        <f t="shared" ref="DA75:DA119" si="8">CK75*0.05</f>
        <v>0.21902176725000003</v>
      </c>
      <c r="DB75" s="76">
        <f t="shared" ref="DB75:DB119" si="9">CL75*0.05</f>
        <v>0.3950529632</v>
      </c>
      <c r="DC75" s="76">
        <f t="shared" ref="DC75:DC119" si="10">CM75*0.05</f>
        <v>0.16860460160000001</v>
      </c>
      <c r="DD75" s="76">
        <f t="shared" ref="DD75:DD119" si="11">CN75*0.05</f>
        <v>3.9563753000000007E-2</v>
      </c>
      <c r="DE75" s="76">
        <f t="shared" ref="DE75:DE119" si="12">CO75*0.05</f>
        <v>1.1159571E-2</v>
      </c>
      <c r="DF75" s="77">
        <f t="shared" ref="DF75:DF119" si="13">CP75*0.05</f>
        <v>96.640897500000008</v>
      </c>
      <c r="DG75" s="76"/>
      <c r="DH75" s="76"/>
      <c r="DI75" s="77">
        <f>CS75*0.05</f>
        <v>55.529739800000009</v>
      </c>
      <c r="DJ75" s="76">
        <f t="shared" ref="DJ75:DK75" si="14">CT75*0.05</f>
        <v>0.2072679154</v>
      </c>
      <c r="DK75" s="82">
        <f t="shared" si="14"/>
        <v>14.70539469</v>
      </c>
      <c r="DL75" s="76"/>
      <c r="DM75" s="76"/>
      <c r="DN75" s="76"/>
      <c r="DO75" s="76"/>
      <c r="DP75" s="76"/>
      <c r="DQ75" s="79">
        <v>73.419028839999996</v>
      </c>
      <c r="DR75" s="76"/>
      <c r="DS75" s="76"/>
      <c r="DT75" s="76"/>
      <c r="DU75" s="76"/>
      <c r="DV75" s="76"/>
      <c r="DW75" s="82">
        <v>2</v>
      </c>
      <c r="DX75" s="76"/>
      <c r="DY75" s="76"/>
      <c r="DZ75" s="76"/>
      <c r="EA75" s="76"/>
      <c r="EB75" s="77">
        <v>132</v>
      </c>
      <c r="EC75" s="77"/>
      <c r="ED75" s="76"/>
      <c r="EE75" s="77"/>
      <c r="EF75" s="78"/>
      <c r="EG75" s="80"/>
      <c r="EH75" s="76"/>
      <c r="EI75" s="76"/>
      <c r="EJ75" s="76"/>
      <c r="EK75" s="76"/>
      <c r="EL75" s="76"/>
      <c r="EM75" s="83"/>
      <c r="EN75" s="76"/>
      <c r="EO75" s="76"/>
      <c r="EP75" s="76"/>
      <c r="EQ75" s="76"/>
      <c r="ER75" s="76"/>
      <c r="ES75" s="76"/>
      <c r="ET75" s="76"/>
      <c r="EU75" s="76"/>
      <c r="EV75" s="76"/>
      <c r="EW75" s="76"/>
      <c r="EX75" s="76"/>
      <c r="EY75" s="76"/>
      <c r="EZ75" s="76"/>
      <c r="FA75" s="76"/>
      <c r="FB75" s="76"/>
      <c r="FC75" s="76"/>
      <c r="FD75" s="76"/>
      <c r="FE75" s="76"/>
      <c r="FF75" s="76"/>
      <c r="FG75" s="76"/>
      <c r="FH75" s="76"/>
      <c r="FI75" s="76"/>
      <c r="FJ75" s="76"/>
      <c r="FK75" s="76"/>
      <c r="FL75" s="76"/>
      <c r="FM75" s="76"/>
      <c r="FN75" s="76"/>
      <c r="FO75" s="76"/>
      <c r="FP75" s="76"/>
      <c r="FQ75" s="76"/>
      <c r="FR75" s="76"/>
      <c r="FS75" s="76"/>
      <c r="FT75" s="76"/>
      <c r="FU75" s="76"/>
      <c r="FV75" s="76"/>
      <c r="FW75" s="76"/>
      <c r="FX75" s="76"/>
    </row>
    <row r="76" spans="1:180" s="74" customFormat="1" x14ac:dyDescent="0.35">
      <c r="A76" s="74" t="s">
        <v>119</v>
      </c>
      <c r="B76" s="74" t="s">
        <v>159</v>
      </c>
      <c r="C76" s="74" t="s">
        <v>157</v>
      </c>
      <c r="D76" s="74" t="s">
        <v>158</v>
      </c>
      <c r="E76" s="103" t="s">
        <v>158</v>
      </c>
      <c r="F76" s="85" t="s">
        <v>281</v>
      </c>
      <c r="G76" s="76">
        <v>0.2</v>
      </c>
      <c r="H76" s="103">
        <v>0.01</v>
      </c>
      <c r="I76" s="119">
        <v>1.53</v>
      </c>
      <c r="J76" s="79">
        <v>0.31</v>
      </c>
      <c r="K76" s="76">
        <v>51.491905447096798</v>
      </c>
      <c r="L76" s="76">
        <v>1.1488623605095101</v>
      </c>
      <c r="M76" s="76">
        <v>17.699232383819599</v>
      </c>
      <c r="N76" s="76">
        <v>2.06830102138077</v>
      </c>
      <c r="O76" s="76">
        <v>7.1536545575431099</v>
      </c>
      <c r="P76" s="76">
        <v>0.19400373621192299</v>
      </c>
      <c r="Q76" s="76">
        <v>3.4508525279596101</v>
      </c>
      <c r="R76" s="76">
        <v>7.4839631479738999</v>
      </c>
      <c r="S76" s="76">
        <v>3.6584436553961099</v>
      </c>
      <c r="T76" s="76">
        <v>0.861012493009221</v>
      </c>
      <c r="U76" s="76">
        <v>0.26474967639595398</v>
      </c>
      <c r="V76" s="77">
        <v>1618.68370094632</v>
      </c>
      <c r="W76" s="77">
        <v>1161.0766087264101</v>
      </c>
      <c r="X76" s="76">
        <v>4.1664710202344502</v>
      </c>
      <c r="Y76" s="77">
        <v>247.748901600084</v>
      </c>
      <c r="Z76" s="79">
        <v>99.9442029486584</v>
      </c>
      <c r="AA76" s="77">
        <v>1033.71140442462</v>
      </c>
      <c r="AB76" s="77">
        <v>1027.69465082635</v>
      </c>
      <c r="AC76" s="77">
        <v>723.72851066486396</v>
      </c>
      <c r="AD76" s="77">
        <v>960.79350632942806</v>
      </c>
      <c r="AE76" s="78">
        <v>-1.21</v>
      </c>
      <c r="AF76" s="76">
        <v>0.31523451486885601</v>
      </c>
      <c r="AG76" s="77">
        <v>228.4375</v>
      </c>
      <c r="AH76" s="79">
        <v>8.8822205551387796</v>
      </c>
      <c r="AI76" s="81">
        <v>2.0679816825484298</v>
      </c>
      <c r="AJ76" s="76">
        <v>5.3009398322282901E-2</v>
      </c>
      <c r="AK76" s="76">
        <v>0.86023496253159903</v>
      </c>
      <c r="AL76" s="76">
        <v>0.150742433299068</v>
      </c>
      <c r="AM76" s="76">
        <v>0.34634841407396899</v>
      </c>
      <c r="AN76" s="76">
        <v>1.0733998933706501E-2</v>
      </c>
      <c r="AO76" s="76">
        <v>0.48303896688505299</v>
      </c>
      <c r="AP76" s="76">
        <v>0.40452547501809699</v>
      </c>
      <c r="AQ76" s="76">
        <v>0.217259397911963</v>
      </c>
      <c r="AR76" s="76">
        <v>3.3568529755502799E-2</v>
      </c>
      <c r="AS76" s="76">
        <v>1.0652398909142199E-2</v>
      </c>
      <c r="AT76" s="77">
        <v>77.242430115156594</v>
      </c>
      <c r="AU76" s="77">
        <v>58.747084239968402</v>
      </c>
      <c r="AV76" s="78">
        <v>0.24409589749333399</v>
      </c>
      <c r="AW76" s="77">
        <v>11.0797110551597</v>
      </c>
      <c r="AX76" s="77">
        <v>7.6933819198013103</v>
      </c>
      <c r="AY76" s="77">
        <v>19.753801554079299</v>
      </c>
      <c r="AZ76" s="77">
        <v>137.50498501679101</v>
      </c>
      <c r="BA76" s="77">
        <v>114.875603611675</v>
      </c>
      <c r="BB76" s="76">
        <v>1.4669006729631799</v>
      </c>
      <c r="BC76" s="76">
        <v>4.5598021213323096E-3</v>
      </c>
      <c r="BD76" s="77">
        <v>18.436219405988201</v>
      </c>
      <c r="BE76" s="79">
        <v>0.65825160167562102</v>
      </c>
      <c r="BF76" s="78">
        <v>0</v>
      </c>
      <c r="BG76" s="78">
        <v>0.148855547737339</v>
      </c>
      <c r="BH76" s="78">
        <v>1.8566470736306999</v>
      </c>
      <c r="BI76" s="76">
        <v>1.41409149960449</v>
      </c>
      <c r="BJ76" s="84"/>
      <c r="BK76" s="77"/>
      <c r="BL76" s="77"/>
      <c r="BM76" s="77">
        <v>247.748901600084</v>
      </c>
      <c r="BN76" s="77">
        <v>19.010786543882201</v>
      </c>
      <c r="BO76" s="77">
        <v>1114.28272980716</v>
      </c>
      <c r="BP76" s="77">
        <v>378.117029092275</v>
      </c>
      <c r="BQ76" s="77"/>
      <c r="BR76" s="77"/>
      <c r="BS76" s="77">
        <v>228.4375</v>
      </c>
      <c r="BT76" s="77">
        <v>21.2365593121282</v>
      </c>
      <c r="BU76" s="77">
        <v>404.21875</v>
      </c>
      <c r="BV76" s="77">
        <v>71.045677312397899</v>
      </c>
      <c r="BW76" s="78"/>
      <c r="BX76" s="78"/>
      <c r="BY76" s="78">
        <v>8.8822205551387796</v>
      </c>
      <c r="BZ76" s="78">
        <v>0.75710007063348495</v>
      </c>
      <c r="CA76" s="78">
        <v>15.023755938984699</v>
      </c>
      <c r="CB76" s="79">
        <v>2.4469963436130699</v>
      </c>
      <c r="CC76" s="111">
        <f t="shared" si="2"/>
        <v>4.0138312876515796</v>
      </c>
      <c r="CD76" s="114">
        <v>393.046875</v>
      </c>
      <c r="CE76" s="79">
        <v>14.6436609152288</v>
      </c>
      <c r="CF76" s="76">
        <v>51.329446930000003</v>
      </c>
      <c r="CG76" s="76">
        <v>1.1349111039999999</v>
      </c>
      <c r="CH76" s="76">
        <v>17.484301039999998</v>
      </c>
      <c r="CI76" s="76">
        <v>9.1927675890000007</v>
      </c>
      <c r="CJ76" s="76">
        <v>0.19164784400000001</v>
      </c>
      <c r="CK76" s="76">
        <v>3.868681236</v>
      </c>
      <c r="CL76" s="76">
        <v>7.3930813390000001</v>
      </c>
      <c r="CM76" s="76">
        <v>3.6140171969999999</v>
      </c>
      <c r="CN76" s="76">
        <v>0.850556753</v>
      </c>
      <c r="CO76" s="76">
        <v>0.26153467800000002</v>
      </c>
      <c r="CP76" s="77">
        <v>1599.0271499999999</v>
      </c>
      <c r="CQ76" s="77"/>
      <c r="CR76" s="77"/>
      <c r="CS76" s="77">
        <v>1146.977028</v>
      </c>
      <c r="CT76" s="76">
        <v>4.1158753109999999</v>
      </c>
      <c r="CU76" s="82">
        <v>244.74035280000001</v>
      </c>
      <c r="CV76" s="76">
        <f t="shared" si="3"/>
        <v>2.5664723465000003</v>
      </c>
      <c r="CW76" s="76">
        <f t="shared" si="4"/>
        <v>5.6745555199999999E-2</v>
      </c>
      <c r="CX76" s="76">
        <f t="shared" si="5"/>
        <v>0.87421505199999994</v>
      </c>
      <c r="CY76" s="76">
        <f t="shared" si="6"/>
        <v>0.45963837945000008</v>
      </c>
      <c r="CZ76" s="76">
        <f t="shared" si="7"/>
        <v>9.5823922000000013E-3</v>
      </c>
      <c r="DA76" s="76">
        <f t="shared" si="8"/>
        <v>0.1934340618</v>
      </c>
      <c r="DB76" s="76">
        <f t="shared" si="9"/>
        <v>0.36965406695000003</v>
      </c>
      <c r="DC76" s="76">
        <f t="shared" si="10"/>
        <v>0.18070085985000001</v>
      </c>
      <c r="DD76" s="76">
        <f t="shared" si="11"/>
        <v>4.2527837650000004E-2</v>
      </c>
      <c r="DE76" s="76">
        <f t="shared" si="12"/>
        <v>1.3076733900000002E-2</v>
      </c>
      <c r="DF76" s="77">
        <f t="shared" si="13"/>
        <v>79.9513575</v>
      </c>
      <c r="DG76" s="76"/>
      <c r="DH76" s="76"/>
      <c r="DI76" s="77">
        <f t="shared" ref="DI76:DI119" si="15">CS76*0.05</f>
        <v>57.348851400000001</v>
      </c>
      <c r="DJ76" s="76">
        <f t="shared" ref="DJ76:DJ119" si="16">CT76*0.05</f>
        <v>0.20579376555000001</v>
      </c>
      <c r="DK76" s="82">
        <f t="shared" ref="DK76:DK119" si="17">CU76*0.05</f>
        <v>12.237017640000001</v>
      </c>
      <c r="DL76" s="76"/>
      <c r="DM76" s="76"/>
      <c r="DN76" s="76"/>
      <c r="DO76" s="76"/>
      <c r="DP76" s="76"/>
      <c r="DQ76" s="79">
        <v>73.175347099999996</v>
      </c>
      <c r="DR76" s="76"/>
      <c r="DS76" s="76"/>
      <c r="DT76" s="76"/>
      <c r="DU76" s="76"/>
      <c r="DV76" s="76"/>
      <c r="DW76" s="82">
        <v>2</v>
      </c>
      <c r="DX76" s="76"/>
      <c r="DY76" s="76"/>
      <c r="DZ76" s="76"/>
      <c r="EA76" s="76"/>
      <c r="EB76" s="77">
        <v>81</v>
      </c>
      <c r="EC76" s="77"/>
      <c r="ED76" s="76"/>
      <c r="EE76" s="77"/>
      <c r="EF76" s="78"/>
      <c r="EG76" s="80"/>
      <c r="EH76" s="76"/>
      <c r="EI76" s="76"/>
      <c r="EJ76" s="76"/>
      <c r="EK76" s="76"/>
      <c r="EL76" s="76"/>
      <c r="EM76" s="83"/>
      <c r="EN76" s="76"/>
      <c r="EO76" s="76"/>
      <c r="EP76" s="76"/>
      <c r="EQ76" s="76"/>
      <c r="ER76" s="76"/>
      <c r="ES76" s="76"/>
      <c r="ET76" s="76"/>
      <c r="EU76" s="76"/>
      <c r="EV76" s="76"/>
      <c r="EW76" s="76"/>
      <c r="EX76" s="76"/>
      <c r="EY76" s="76"/>
      <c r="EZ76" s="76"/>
      <c r="FA76" s="76"/>
      <c r="FB76" s="76"/>
      <c r="FC76" s="76"/>
      <c r="FD76" s="76"/>
      <c r="FE76" s="76"/>
      <c r="FF76" s="76"/>
      <c r="FG76" s="76"/>
      <c r="FH76" s="76"/>
      <c r="FI76" s="76"/>
      <c r="FJ76" s="76"/>
      <c r="FK76" s="76"/>
      <c r="FL76" s="76"/>
      <c r="FM76" s="76"/>
      <c r="FN76" s="76"/>
      <c r="FO76" s="76"/>
      <c r="FP76" s="76"/>
      <c r="FQ76" s="76"/>
      <c r="FR76" s="76"/>
      <c r="FS76" s="76"/>
      <c r="FT76" s="76"/>
      <c r="FU76" s="76"/>
      <c r="FV76" s="76"/>
      <c r="FW76" s="76"/>
      <c r="FX76" s="76"/>
    </row>
    <row r="77" spans="1:180" s="74" customFormat="1" x14ac:dyDescent="0.35">
      <c r="A77" s="74" t="s">
        <v>120</v>
      </c>
      <c r="B77" s="74" t="s">
        <v>159</v>
      </c>
      <c r="C77" s="74" t="s">
        <v>157</v>
      </c>
      <c r="D77" s="74" t="s">
        <v>158</v>
      </c>
      <c r="E77" s="103" t="s">
        <v>158</v>
      </c>
      <c r="F77" s="85" t="s">
        <v>281</v>
      </c>
      <c r="G77" s="76">
        <v>0.2</v>
      </c>
      <c r="H77" s="103">
        <v>0.01</v>
      </c>
      <c r="I77" s="119">
        <v>1.53</v>
      </c>
      <c r="J77" s="79">
        <v>0.31</v>
      </c>
      <c r="K77" s="76">
        <v>51.729185390980497</v>
      </c>
      <c r="L77" s="76">
        <v>0.89325063487728695</v>
      </c>
      <c r="M77" s="76">
        <v>16.961352085371001</v>
      </c>
      <c r="N77" s="76">
        <v>1.6642075937059699</v>
      </c>
      <c r="O77" s="76">
        <v>7.6252716641456502</v>
      </c>
      <c r="P77" s="76">
        <v>0.13360397664461701</v>
      </c>
      <c r="Q77" s="76">
        <v>3.71842406662745</v>
      </c>
      <c r="R77" s="76">
        <v>7.4931511268571098</v>
      </c>
      <c r="S77" s="76">
        <v>3.5214810861828498</v>
      </c>
      <c r="T77" s="76">
        <v>0.83335751676509695</v>
      </c>
      <c r="U77" s="76">
        <v>0.25711078094057799</v>
      </c>
      <c r="V77" s="77">
        <v>1773.5449907515001</v>
      </c>
      <c r="W77" s="77">
        <v>1265.72039413118</v>
      </c>
      <c r="X77" s="76">
        <v>3.4170851293556801</v>
      </c>
      <c r="Y77" s="77">
        <v>387.77577744689501</v>
      </c>
      <c r="Z77" s="79">
        <v>98.590185168686801</v>
      </c>
      <c r="AA77" s="77">
        <v>971.02221761849898</v>
      </c>
      <c r="AB77" s="77">
        <v>1056.4226745016999</v>
      </c>
      <c r="AC77" s="77">
        <v>673.86765657449303</v>
      </c>
      <c r="AD77" s="77">
        <v>910.14390143590299</v>
      </c>
      <c r="AE77" s="78">
        <v>5.9399999999999098</v>
      </c>
      <c r="AF77" s="76">
        <v>0.31775425280311398</v>
      </c>
      <c r="AG77" s="77">
        <v>237.1875</v>
      </c>
      <c r="AH77" s="79">
        <v>9.1922980745186305</v>
      </c>
      <c r="AI77" s="81">
        <v>2.2254510107889498</v>
      </c>
      <c r="AJ77" s="76">
        <v>5.2630291616203903E-2</v>
      </c>
      <c r="AK77" s="76">
        <v>0.98390178250439697</v>
      </c>
      <c r="AL77" s="76">
        <v>0.12615009374658101</v>
      </c>
      <c r="AM77" s="76">
        <v>0.62465626269792396</v>
      </c>
      <c r="AN77" s="76">
        <v>7.6716522961793598E-3</v>
      </c>
      <c r="AO77" s="76">
        <v>0.57423212071708596</v>
      </c>
      <c r="AP77" s="76">
        <v>0.36519682347875998</v>
      </c>
      <c r="AQ77" s="76">
        <v>0.18970549559393299</v>
      </c>
      <c r="AR77" s="76">
        <v>5.2610463663233603E-2</v>
      </c>
      <c r="AS77" s="76">
        <v>1.3268999798235001E-2</v>
      </c>
      <c r="AT77" s="77">
        <v>91.733766481737405</v>
      </c>
      <c r="AU77" s="77">
        <v>59.094853269409001</v>
      </c>
      <c r="AV77" s="78">
        <v>0.16638481517961101</v>
      </c>
      <c r="AW77" s="77">
        <v>17.4911531219729</v>
      </c>
      <c r="AX77" s="77">
        <v>7.1220928593464397</v>
      </c>
      <c r="AY77" s="77">
        <v>21.861118705911</v>
      </c>
      <c r="AZ77" s="77">
        <v>109.905966635174</v>
      </c>
      <c r="BA77" s="77">
        <v>103.875854963827</v>
      </c>
      <c r="BB77" s="76">
        <v>1.98941484577029</v>
      </c>
      <c r="BC77" s="76">
        <v>5.3192521513943103E-3</v>
      </c>
      <c r="BD77" s="77">
        <v>15.693585521944801</v>
      </c>
      <c r="BE77" s="79">
        <v>0.56020743044233801</v>
      </c>
      <c r="BF77" s="78">
        <v>1.1845720699386999</v>
      </c>
      <c r="BG77" s="78">
        <v>0.342776382117643</v>
      </c>
      <c r="BH77" s="78">
        <v>1.9720856152175501</v>
      </c>
      <c r="BI77" s="76">
        <v>0.83206980433014299</v>
      </c>
      <c r="BJ77" s="84"/>
      <c r="BK77" s="77"/>
      <c r="BL77" s="77"/>
      <c r="BM77" s="77">
        <v>1394.6679845983399</v>
      </c>
      <c r="BN77" s="77">
        <v>280.18035207939602</v>
      </c>
      <c r="BO77" s="77">
        <v>1849.9457337705101</v>
      </c>
      <c r="BP77" s="77">
        <v>404.51621464992201</v>
      </c>
      <c r="BQ77" s="77"/>
      <c r="BR77" s="77"/>
      <c r="BS77" s="77">
        <v>396.484375</v>
      </c>
      <c r="BT77" s="77">
        <v>44.209078452601801</v>
      </c>
      <c r="BU77" s="77">
        <v>468.828125</v>
      </c>
      <c r="BV77" s="77">
        <v>66.519383593020095</v>
      </c>
      <c r="BW77" s="78"/>
      <c r="BX77" s="78"/>
      <c r="BY77" s="78">
        <v>14.7636909227306</v>
      </c>
      <c r="BZ77" s="78">
        <v>1.5174302332295799</v>
      </c>
      <c r="CA77" s="78">
        <v>17.2443110777694</v>
      </c>
      <c r="CB77" s="79">
        <v>2.2778392837318902</v>
      </c>
      <c r="CC77" s="111">
        <f t="shared" si="2"/>
        <v>4.0190032212669831</v>
      </c>
      <c r="CD77" s="114">
        <v>507.1875</v>
      </c>
      <c r="CE77" s="79">
        <v>18.554638659664899</v>
      </c>
      <c r="CF77" s="76">
        <v>52.645157789999999</v>
      </c>
      <c r="CG77" s="76">
        <v>0.94725618</v>
      </c>
      <c r="CH77" s="76">
        <v>17.986828060000001</v>
      </c>
      <c r="CI77" s="76">
        <v>7.9403620149999998</v>
      </c>
      <c r="CJ77" s="76">
        <v>0.14168161500000001</v>
      </c>
      <c r="CK77" s="76">
        <v>1.948792697</v>
      </c>
      <c r="CL77" s="76">
        <v>7.9461837869999998</v>
      </c>
      <c r="CM77" s="76">
        <v>3.7343883020000002</v>
      </c>
      <c r="CN77" s="76">
        <v>0.88374195</v>
      </c>
      <c r="CO77" s="76">
        <v>0.27265558699999998</v>
      </c>
      <c r="CP77" s="77">
        <v>1880.7727500000001</v>
      </c>
      <c r="CQ77" s="77"/>
      <c r="CR77" s="77"/>
      <c r="CS77" s="77">
        <v>1342.2452989999999</v>
      </c>
      <c r="CT77" s="76">
        <v>3.6236806110000002</v>
      </c>
      <c r="CU77" s="82">
        <v>411.22053240000002</v>
      </c>
      <c r="CV77" s="76">
        <f t="shared" si="3"/>
        <v>2.6322578894999999</v>
      </c>
      <c r="CW77" s="76">
        <f t="shared" si="4"/>
        <v>4.7362809000000006E-2</v>
      </c>
      <c r="CX77" s="76">
        <f t="shared" si="5"/>
        <v>0.89934140300000009</v>
      </c>
      <c r="CY77" s="76">
        <f t="shared" si="6"/>
        <v>0.39701810074999999</v>
      </c>
      <c r="CZ77" s="76">
        <f t="shared" si="7"/>
        <v>7.0840807500000009E-3</v>
      </c>
      <c r="DA77" s="76">
        <f t="shared" si="8"/>
        <v>9.7439634850000012E-2</v>
      </c>
      <c r="DB77" s="76">
        <f t="shared" si="9"/>
        <v>0.39730918935000004</v>
      </c>
      <c r="DC77" s="76">
        <f t="shared" si="10"/>
        <v>0.18671941510000001</v>
      </c>
      <c r="DD77" s="76">
        <f t="shared" si="11"/>
        <v>4.4187097500000001E-2</v>
      </c>
      <c r="DE77" s="76">
        <f t="shared" si="12"/>
        <v>1.3632779349999999E-2</v>
      </c>
      <c r="DF77" s="77">
        <f t="shared" si="13"/>
        <v>94.038637500000007</v>
      </c>
      <c r="DG77" s="76"/>
      <c r="DH77" s="76"/>
      <c r="DI77" s="77">
        <f t="shared" si="15"/>
        <v>67.112264949999997</v>
      </c>
      <c r="DJ77" s="76">
        <f t="shared" si="16"/>
        <v>0.18118403055000001</v>
      </c>
      <c r="DK77" s="82">
        <f t="shared" si="17"/>
        <v>20.561026620000003</v>
      </c>
      <c r="DL77" s="76"/>
      <c r="DM77" s="76"/>
      <c r="DN77" s="76"/>
      <c r="DO77" s="76"/>
      <c r="DP77" s="76"/>
      <c r="DQ77" s="79">
        <v>73.219331539999999</v>
      </c>
      <c r="DR77" s="76"/>
      <c r="DS77" s="76"/>
      <c r="DT77" s="76"/>
      <c r="DU77" s="76"/>
      <c r="DV77" s="76"/>
      <c r="DW77" s="82">
        <v>2</v>
      </c>
      <c r="DX77" s="76"/>
      <c r="DY77" s="76"/>
      <c r="DZ77" s="76"/>
      <c r="EA77" s="76"/>
      <c r="EB77" s="77">
        <v>41</v>
      </c>
      <c r="EC77" s="77"/>
      <c r="ED77" s="76"/>
      <c r="EE77" s="77"/>
      <c r="EF77" s="78"/>
      <c r="EG77" s="80"/>
      <c r="EH77" s="76"/>
      <c r="EI77" s="76"/>
      <c r="EJ77" s="76"/>
      <c r="EK77" s="76"/>
      <c r="EL77" s="76"/>
      <c r="EM77" s="83"/>
      <c r="EN77" s="76"/>
      <c r="EO77" s="76"/>
      <c r="EP77" s="76"/>
      <c r="EQ77" s="76"/>
      <c r="ER77" s="76"/>
      <c r="ES77" s="76"/>
      <c r="ET77" s="76"/>
      <c r="EU77" s="76"/>
      <c r="EV77" s="76"/>
      <c r="EW77" s="76"/>
      <c r="EX77" s="76"/>
      <c r="EY77" s="76"/>
      <c r="EZ77" s="76"/>
      <c r="FA77" s="76"/>
      <c r="FB77" s="76"/>
      <c r="FC77" s="76"/>
      <c r="FD77" s="76"/>
      <c r="FE77" s="76"/>
      <c r="FF77" s="76"/>
      <c r="FG77" s="76"/>
      <c r="FH77" s="76"/>
      <c r="FI77" s="76"/>
      <c r="FJ77" s="76"/>
      <c r="FK77" s="76"/>
      <c r="FL77" s="76"/>
      <c r="FM77" s="76"/>
      <c r="FN77" s="76"/>
      <c r="FO77" s="76"/>
      <c r="FP77" s="76"/>
      <c r="FQ77" s="76"/>
      <c r="FR77" s="76"/>
      <c r="FS77" s="76"/>
      <c r="FT77" s="76"/>
      <c r="FU77" s="76"/>
      <c r="FV77" s="76"/>
      <c r="FW77" s="76"/>
      <c r="FX77" s="76"/>
    </row>
    <row r="78" spans="1:180" s="74" customFormat="1" x14ac:dyDescent="0.35">
      <c r="A78" s="74" t="s">
        <v>121</v>
      </c>
      <c r="B78" s="74" t="s">
        <v>159</v>
      </c>
      <c r="C78" s="74" t="s">
        <v>157</v>
      </c>
      <c r="D78" s="74" t="s">
        <v>158</v>
      </c>
      <c r="E78" s="103" t="s">
        <v>158</v>
      </c>
      <c r="F78" s="85" t="s">
        <v>281</v>
      </c>
      <c r="G78" s="76">
        <v>0.2</v>
      </c>
      <c r="H78" s="103">
        <v>0.01</v>
      </c>
      <c r="I78" s="119">
        <v>1.53</v>
      </c>
      <c r="J78" s="79">
        <v>0.31</v>
      </c>
      <c r="K78" s="76">
        <v>51.724340227527001</v>
      </c>
      <c r="L78" s="76">
        <v>1.2278098300019</v>
      </c>
      <c r="M78" s="76">
        <v>17.307845332129801</v>
      </c>
      <c r="N78" s="76">
        <v>2.10969068466957</v>
      </c>
      <c r="O78" s="76">
        <v>7.1648609901161997</v>
      </c>
      <c r="P78" s="76">
        <v>0.185696578046252</v>
      </c>
      <c r="Q78" s="76">
        <v>3.4582061759168599</v>
      </c>
      <c r="R78" s="76">
        <v>7.5363180180352503</v>
      </c>
      <c r="S78" s="76">
        <v>3.5936216487362902</v>
      </c>
      <c r="T78" s="76">
        <v>0.82956493784492102</v>
      </c>
      <c r="U78" s="76">
        <v>0.26645513692971001</v>
      </c>
      <c r="V78" s="77">
        <v>1715.4269598979899</v>
      </c>
      <c r="W78" s="77">
        <v>1180.2626747339</v>
      </c>
      <c r="X78" s="76">
        <v>4.05694709568857</v>
      </c>
      <c r="Y78" s="77">
        <v>447.11358159524502</v>
      </c>
      <c r="Z78" s="79">
        <v>99.795636977265104</v>
      </c>
      <c r="AA78" s="77">
        <v>1044.58165181512</v>
      </c>
      <c r="AB78" s="77">
        <v>1033.07810051921</v>
      </c>
      <c r="AC78" s="77">
        <v>743.996916678513</v>
      </c>
      <c r="AD78" s="77">
        <v>970.14947761014298</v>
      </c>
      <c r="AE78" s="78">
        <v>-1.79</v>
      </c>
      <c r="AF78" s="76">
        <v>0.31697454419698901</v>
      </c>
      <c r="AG78" s="77">
        <v>258.6328125</v>
      </c>
      <c r="AH78" s="79">
        <v>9.9624906226556593</v>
      </c>
      <c r="AI78" s="81">
        <v>2.1935593194610199</v>
      </c>
      <c r="AJ78" s="76">
        <v>7.7988543274645203E-2</v>
      </c>
      <c r="AK78" s="76">
        <v>0.90386466006291</v>
      </c>
      <c r="AL78" s="76">
        <v>0.12604281820809399</v>
      </c>
      <c r="AM78" s="76">
        <v>0.54827833643659296</v>
      </c>
      <c r="AN78" s="76">
        <v>9.8350398938236196E-3</v>
      </c>
      <c r="AO78" s="76">
        <v>0.58214764570623201</v>
      </c>
      <c r="AP78" s="76">
        <v>0.39867862539653398</v>
      </c>
      <c r="AQ78" s="76">
        <v>0.17569742412612299</v>
      </c>
      <c r="AR78" s="76">
        <v>5.35538849214027E-2</v>
      </c>
      <c r="AS78" s="76">
        <v>1.0613453950143801E-2</v>
      </c>
      <c r="AT78" s="77">
        <v>81.584236029147704</v>
      </c>
      <c r="AU78" s="77">
        <v>57.101312802902001</v>
      </c>
      <c r="AV78" s="78">
        <v>0.209866078910006</v>
      </c>
      <c r="AW78" s="77">
        <v>21.2857707943073</v>
      </c>
      <c r="AX78" s="77">
        <v>8.4047823135156907</v>
      </c>
      <c r="AY78" s="77">
        <v>24.047686018815099</v>
      </c>
      <c r="AZ78" s="77">
        <v>86.901420110329298</v>
      </c>
      <c r="BA78" s="77">
        <v>126.223673403139</v>
      </c>
      <c r="BB78" s="76">
        <v>1.9082013310619601</v>
      </c>
      <c r="BC78" s="76">
        <v>3.7797871514113398E-3</v>
      </c>
      <c r="BD78" s="77">
        <v>18.496256300180502</v>
      </c>
      <c r="BE78" s="79">
        <v>0.66012558958175904</v>
      </c>
      <c r="BF78" s="78">
        <v>0</v>
      </c>
      <c r="BG78" s="78">
        <v>0.14911058982290501</v>
      </c>
      <c r="BH78" s="78">
        <v>1.4054310674439801</v>
      </c>
      <c r="BI78" s="76">
        <v>0.71681337058554795</v>
      </c>
      <c r="BJ78" s="84"/>
      <c r="BK78" s="77"/>
      <c r="BL78" s="77"/>
      <c r="BM78" s="77">
        <v>447.11358159524502</v>
      </c>
      <c r="BN78" s="77">
        <v>20.668262515119</v>
      </c>
      <c r="BO78" s="77">
        <v>1581.7975274191101</v>
      </c>
      <c r="BP78" s="77">
        <v>484.61614159787399</v>
      </c>
      <c r="BQ78" s="77"/>
      <c r="BR78" s="77"/>
      <c r="BS78" s="77">
        <v>258.6328125</v>
      </c>
      <c r="BT78" s="77">
        <v>19.774996661346901</v>
      </c>
      <c r="BU78" s="77">
        <v>472.734375</v>
      </c>
      <c r="BV78" s="77">
        <v>69.901329157040294</v>
      </c>
      <c r="BW78" s="78"/>
      <c r="BX78" s="78"/>
      <c r="BY78" s="78">
        <v>9.9624906226556593</v>
      </c>
      <c r="BZ78" s="78">
        <v>0.70526966723664797</v>
      </c>
      <c r="CA78" s="78">
        <v>17.374343585896401</v>
      </c>
      <c r="CB78" s="79">
        <v>2.39383226518911</v>
      </c>
      <c r="CC78" s="111">
        <f t="shared" si="2"/>
        <v>3.9476748237265409</v>
      </c>
      <c r="CD78" s="114">
        <v>465.15625</v>
      </c>
      <c r="CE78" s="79">
        <v>17.114278569642401</v>
      </c>
      <c r="CF78" s="76">
        <v>51.478936109999999</v>
      </c>
      <c r="CG78" s="76">
        <v>1.2057130110000001</v>
      </c>
      <c r="CH78" s="76">
        <v>16.99635709</v>
      </c>
      <c r="CI78" s="76">
        <v>9.3211675940000003</v>
      </c>
      <c r="CJ78" s="76">
        <v>0.182354608</v>
      </c>
      <c r="CK78" s="76">
        <v>4.0794747009999996</v>
      </c>
      <c r="CL78" s="76">
        <v>7.40068736</v>
      </c>
      <c r="CM78" s="76">
        <v>3.5289474580000002</v>
      </c>
      <c r="CN78" s="76">
        <v>0.81463530799999995</v>
      </c>
      <c r="CO78" s="76">
        <v>0.26165976000000002</v>
      </c>
      <c r="CP78" s="77">
        <v>1684.554525</v>
      </c>
      <c r="CQ78" s="77"/>
      <c r="CR78" s="77"/>
      <c r="CS78" s="77">
        <v>1159.021559</v>
      </c>
      <c r="CT78" s="76">
        <v>3.9839344649999999</v>
      </c>
      <c r="CU78" s="82">
        <v>439.06690559999998</v>
      </c>
      <c r="CV78" s="76">
        <f t="shared" si="3"/>
        <v>2.5739468055000003</v>
      </c>
      <c r="CW78" s="76">
        <f t="shared" si="4"/>
        <v>6.0285650550000007E-2</v>
      </c>
      <c r="CX78" s="76">
        <f t="shared" si="5"/>
        <v>0.84981785450000003</v>
      </c>
      <c r="CY78" s="76">
        <f t="shared" si="6"/>
        <v>0.46605837970000003</v>
      </c>
      <c r="CZ78" s="76">
        <f t="shared" si="7"/>
        <v>9.1177304000000011E-3</v>
      </c>
      <c r="DA78" s="76">
        <f t="shared" si="8"/>
        <v>0.20397373504999999</v>
      </c>
      <c r="DB78" s="76">
        <f t="shared" si="9"/>
        <v>0.370034368</v>
      </c>
      <c r="DC78" s="76">
        <f t="shared" si="10"/>
        <v>0.17644737290000001</v>
      </c>
      <c r="DD78" s="76">
        <f t="shared" si="11"/>
        <v>4.0731765400000002E-2</v>
      </c>
      <c r="DE78" s="76">
        <f t="shared" si="12"/>
        <v>1.3082988000000002E-2</v>
      </c>
      <c r="DF78" s="77">
        <f t="shared" si="13"/>
        <v>84.227726250000003</v>
      </c>
      <c r="DG78" s="76"/>
      <c r="DH78" s="76"/>
      <c r="DI78" s="77">
        <f t="shared" si="15"/>
        <v>57.951077950000006</v>
      </c>
      <c r="DJ78" s="76">
        <f t="shared" si="16"/>
        <v>0.19919672325000001</v>
      </c>
      <c r="DK78" s="82">
        <f t="shared" si="17"/>
        <v>21.953345280000001</v>
      </c>
      <c r="DL78" s="76"/>
      <c r="DM78" s="76"/>
      <c r="DN78" s="76"/>
      <c r="DO78" s="76"/>
      <c r="DP78" s="76"/>
      <c r="DQ78" s="79">
        <v>73.087952979999997</v>
      </c>
      <c r="DR78" s="76"/>
      <c r="DS78" s="76"/>
      <c r="DT78" s="76"/>
      <c r="DU78" s="76"/>
      <c r="DV78" s="76"/>
      <c r="DW78" s="82">
        <v>2</v>
      </c>
      <c r="DX78" s="76"/>
      <c r="DY78" s="76"/>
      <c r="DZ78" s="76"/>
      <c r="EA78" s="76"/>
      <c r="EB78" s="77">
        <v>88</v>
      </c>
      <c r="EC78" s="77"/>
      <c r="ED78" s="76"/>
      <c r="EE78" s="77"/>
      <c r="EF78" s="78"/>
      <c r="EG78" s="80"/>
      <c r="EH78" s="76"/>
      <c r="EI78" s="76"/>
      <c r="EJ78" s="76"/>
      <c r="EK78" s="76"/>
      <c r="EL78" s="76"/>
      <c r="EM78" s="83"/>
      <c r="EN78" s="76"/>
      <c r="EO78" s="76"/>
      <c r="EP78" s="76"/>
      <c r="EQ78" s="76"/>
      <c r="ER78" s="76"/>
      <c r="ES78" s="76"/>
      <c r="ET78" s="76"/>
      <c r="EU78" s="76"/>
      <c r="EV78" s="76"/>
      <c r="EW78" s="76"/>
      <c r="EX78" s="76"/>
      <c r="EY78" s="76"/>
      <c r="EZ78" s="76"/>
      <c r="FA78" s="76"/>
      <c r="FB78" s="76"/>
      <c r="FC78" s="76"/>
      <c r="FD78" s="76"/>
      <c r="FE78" s="76"/>
      <c r="FF78" s="76"/>
      <c r="FG78" s="76"/>
      <c r="FH78" s="76"/>
      <c r="FI78" s="76"/>
      <c r="FJ78" s="76"/>
      <c r="FK78" s="76"/>
      <c r="FL78" s="76"/>
      <c r="FM78" s="76"/>
      <c r="FN78" s="76"/>
      <c r="FO78" s="76"/>
      <c r="FP78" s="76"/>
      <c r="FQ78" s="76"/>
      <c r="FR78" s="76"/>
      <c r="FS78" s="76"/>
      <c r="FT78" s="76"/>
      <c r="FU78" s="76"/>
      <c r="FV78" s="76"/>
      <c r="FW78" s="76"/>
      <c r="FX78" s="76"/>
    </row>
    <row r="79" spans="1:180" s="74" customFormat="1" x14ac:dyDescent="0.35">
      <c r="A79" s="74" t="s">
        <v>122</v>
      </c>
      <c r="B79" s="74" t="s">
        <v>159</v>
      </c>
      <c r="C79" s="74" t="s">
        <v>157</v>
      </c>
      <c r="D79" s="74" t="s">
        <v>158</v>
      </c>
      <c r="E79" s="103" t="s">
        <v>158</v>
      </c>
      <c r="F79" s="85" t="s">
        <v>281</v>
      </c>
      <c r="G79" s="76">
        <v>0.2</v>
      </c>
      <c r="H79" s="103">
        <v>0.01</v>
      </c>
      <c r="I79" s="119">
        <v>1.53</v>
      </c>
      <c r="J79" s="79">
        <v>0.31</v>
      </c>
      <c r="K79" s="76">
        <v>54.723628180131698</v>
      </c>
      <c r="L79" s="76">
        <v>1.03407645312359</v>
      </c>
      <c r="M79" s="76">
        <v>16.477360241820602</v>
      </c>
      <c r="N79" s="76">
        <v>1.86281355044012</v>
      </c>
      <c r="O79" s="76">
        <v>6.7224488722169404</v>
      </c>
      <c r="P79" s="76">
        <v>0.173805468037382</v>
      </c>
      <c r="Q79" s="76">
        <v>3.5347010004864199</v>
      </c>
      <c r="R79" s="76">
        <v>6.7516275024431298</v>
      </c>
      <c r="S79" s="76">
        <v>4.3863891772346797</v>
      </c>
      <c r="T79" s="76">
        <v>0.88187005176132804</v>
      </c>
      <c r="U79" s="76">
        <v>0.25016021729939097</v>
      </c>
      <c r="V79" s="77">
        <v>1461.5639984675299</v>
      </c>
      <c r="W79" s="77">
        <v>1131.6765220454799</v>
      </c>
      <c r="X79" s="76">
        <v>3.8670732125417402</v>
      </c>
      <c r="Y79" s="77">
        <v>328.43782286642403</v>
      </c>
      <c r="Z79" s="79">
        <v>100.95812176187501</v>
      </c>
      <c r="AA79" s="77">
        <v>1035.69713355623</v>
      </c>
      <c r="AB79" s="77">
        <v>1047.20941301278</v>
      </c>
      <c r="AC79" s="77">
        <v>725.79910247793805</v>
      </c>
      <c r="AD79" s="77">
        <v>950.14703630722795</v>
      </c>
      <c r="AE79" s="78">
        <v>7.0000000000000007E-2</v>
      </c>
      <c r="AF79" s="76">
        <v>0.35363094100624698</v>
      </c>
      <c r="AG79" s="77">
        <v>227.8125</v>
      </c>
      <c r="AH79" s="79">
        <v>8.8622155538884702</v>
      </c>
      <c r="AI79" s="81">
        <v>2.2671285524561</v>
      </c>
      <c r="AJ79" s="76">
        <v>5.7783660125633601E-2</v>
      </c>
      <c r="AK79" s="76">
        <v>0.876648392488517</v>
      </c>
      <c r="AL79" s="76">
        <v>0.11174316133643999</v>
      </c>
      <c r="AM79" s="76">
        <v>0.58305845426340097</v>
      </c>
      <c r="AN79" s="76">
        <v>8.6757714776802101E-3</v>
      </c>
      <c r="AO79" s="76">
        <v>0.59381899674513305</v>
      </c>
      <c r="AP79" s="76">
        <v>0.41655465778867801</v>
      </c>
      <c r="AQ79" s="76">
        <v>0.24586615443623799</v>
      </c>
      <c r="AR79" s="76">
        <v>4.7222676395606997E-2</v>
      </c>
      <c r="AS79" s="76">
        <v>1.32266515108886E-2</v>
      </c>
      <c r="AT79" s="77">
        <v>89.991619197942399</v>
      </c>
      <c r="AU79" s="77">
        <v>59.388712505214002</v>
      </c>
      <c r="AV79" s="78">
        <v>0.229794088561076</v>
      </c>
      <c r="AW79" s="77">
        <v>15.3672596484802</v>
      </c>
      <c r="AX79" s="77">
        <v>5.8067550112972004</v>
      </c>
      <c r="AY79" s="77">
        <v>24.735748024116798</v>
      </c>
      <c r="AZ79" s="77">
        <v>120.87676599833399</v>
      </c>
      <c r="BA79" s="77">
        <v>122.56795935005</v>
      </c>
      <c r="BB79" s="76">
        <v>2.0354868370711698</v>
      </c>
      <c r="BC79" s="76">
        <v>3.9949685455887701E-3</v>
      </c>
      <c r="BD79" s="77">
        <v>15.4365946861337</v>
      </c>
      <c r="BE79" s="79">
        <v>0.55134060164920096</v>
      </c>
      <c r="BF79" s="78">
        <v>2.2198555118178798E-2</v>
      </c>
      <c r="BG79" s="78">
        <v>0.236356888449054</v>
      </c>
      <c r="BH79" s="78">
        <v>1.5664216909459201</v>
      </c>
      <c r="BI79" s="76">
        <v>0.97955731025493997</v>
      </c>
      <c r="BJ79" s="84"/>
      <c r="BK79" s="77"/>
      <c r="BL79" s="77"/>
      <c r="BM79" s="77">
        <v>344.0656233615</v>
      </c>
      <c r="BN79" s="77">
        <v>37.888092607049302</v>
      </c>
      <c r="BO79" s="77">
        <v>1348.1242062180399</v>
      </c>
      <c r="BP79" s="77">
        <v>422.69346666822599</v>
      </c>
      <c r="BQ79" s="77"/>
      <c r="BR79" s="77"/>
      <c r="BS79" s="77">
        <v>230.7421875</v>
      </c>
      <c r="BT79" s="77">
        <v>26.633155946614199</v>
      </c>
      <c r="BU79" s="77">
        <v>419.140625</v>
      </c>
      <c r="BV79" s="77">
        <v>79.207425390545396</v>
      </c>
      <c r="BW79" s="78"/>
      <c r="BX79" s="78"/>
      <c r="BY79" s="78">
        <v>8.9622405601400299</v>
      </c>
      <c r="BZ79" s="78">
        <v>0.95084056619162005</v>
      </c>
      <c r="CA79" s="78">
        <v>15.5338834708677</v>
      </c>
      <c r="CB79" s="79">
        <v>2.7235624154626499</v>
      </c>
      <c r="CC79" s="111">
        <f t="shared" si="2"/>
        <v>4.2778163620814693</v>
      </c>
      <c r="CD79" s="114">
        <v>447.8125</v>
      </c>
      <c r="CE79" s="79">
        <v>16.524131032758099</v>
      </c>
      <c r="CF79" s="76">
        <v>54.7350639</v>
      </c>
      <c r="CG79" s="76">
        <v>1.0347955179999999</v>
      </c>
      <c r="CH79" s="76">
        <v>16.488818089999999</v>
      </c>
      <c r="CI79" s="76">
        <v>8.3870642199999992</v>
      </c>
      <c r="CJ79" s="76">
        <v>0.17392632699999999</v>
      </c>
      <c r="CK79" s="76">
        <v>3.511248406</v>
      </c>
      <c r="CL79" s="76">
        <v>6.756322376</v>
      </c>
      <c r="CM79" s="76">
        <v>4.3894393369999998</v>
      </c>
      <c r="CN79" s="76">
        <v>0.88248327699999995</v>
      </c>
      <c r="CO79" s="76">
        <v>0.25033417099999999</v>
      </c>
      <c r="CP79" s="77">
        <v>1462.5803249999999</v>
      </c>
      <c r="CQ79" s="77"/>
      <c r="CR79" s="77"/>
      <c r="CS79" s="77">
        <v>1132.4634550000001</v>
      </c>
      <c r="CT79" s="76">
        <v>3.869762256</v>
      </c>
      <c r="CU79" s="82">
        <v>328.66620840000002</v>
      </c>
      <c r="CV79" s="76">
        <f t="shared" si="3"/>
        <v>2.7367531950000004</v>
      </c>
      <c r="CW79" s="76">
        <f t="shared" si="4"/>
        <v>5.17397759E-2</v>
      </c>
      <c r="CX79" s="76">
        <f t="shared" si="5"/>
        <v>0.82444090449999996</v>
      </c>
      <c r="CY79" s="76">
        <f t="shared" si="6"/>
        <v>0.419353211</v>
      </c>
      <c r="CZ79" s="76">
        <f t="shared" si="7"/>
        <v>8.6963163500000003E-3</v>
      </c>
      <c r="DA79" s="76">
        <f t="shared" si="8"/>
        <v>0.17556242030000002</v>
      </c>
      <c r="DB79" s="76">
        <f t="shared" si="9"/>
        <v>0.33781611880000001</v>
      </c>
      <c r="DC79" s="76">
        <f t="shared" si="10"/>
        <v>0.21947196685000001</v>
      </c>
      <c r="DD79" s="76">
        <f t="shared" si="11"/>
        <v>4.4124163850000002E-2</v>
      </c>
      <c r="DE79" s="76">
        <f t="shared" si="12"/>
        <v>1.251670855E-2</v>
      </c>
      <c r="DF79" s="77">
        <f t="shared" si="13"/>
        <v>73.129016249999992</v>
      </c>
      <c r="DG79" s="76"/>
      <c r="DH79" s="76"/>
      <c r="DI79" s="77">
        <f t="shared" si="15"/>
        <v>56.623172750000009</v>
      </c>
      <c r="DJ79" s="76">
        <f t="shared" si="16"/>
        <v>0.1934881128</v>
      </c>
      <c r="DK79" s="82">
        <f t="shared" si="17"/>
        <v>16.433310420000002</v>
      </c>
      <c r="DL79" s="76"/>
      <c r="DM79" s="76"/>
      <c r="DN79" s="76"/>
      <c r="DO79" s="76"/>
      <c r="DP79" s="76"/>
      <c r="DQ79" s="79">
        <v>72.605098029999994</v>
      </c>
      <c r="DR79" s="76"/>
      <c r="DS79" s="76"/>
      <c r="DT79" s="76"/>
      <c r="DU79" s="76"/>
      <c r="DV79" s="76"/>
      <c r="DW79" s="82">
        <v>2</v>
      </c>
      <c r="DX79" s="76"/>
      <c r="DY79" s="76"/>
      <c r="DZ79" s="76"/>
      <c r="EA79" s="76"/>
      <c r="EB79" s="77">
        <v>73</v>
      </c>
      <c r="EC79" s="77"/>
      <c r="ED79" s="76"/>
      <c r="EE79" s="77"/>
      <c r="EF79" s="78"/>
      <c r="EG79" s="80"/>
      <c r="EH79" s="76"/>
      <c r="EI79" s="76"/>
      <c r="EJ79" s="76"/>
      <c r="EK79" s="76"/>
      <c r="EL79" s="76"/>
      <c r="EM79" s="83"/>
      <c r="EN79" s="76"/>
      <c r="EO79" s="76"/>
      <c r="EP79" s="76"/>
      <c r="EQ79" s="76"/>
      <c r="ER79" s="76"/>
      <c r="ES79" s="76"/>
      <c r="ET79" s="76"/>
      <c r="EU79" s="76"/>
      <c r="EV79" s="76"/>
      <c r="EW79" s="76"/>
      <c r="EX79" s="76"/>
      <c r="EY79" s="76"/>
      <c r="EZ79" s="76"/>
      <c r="FA79" s="76"/>
      <c r="FB79" s="76"/>
      <c r="FC79" s="76"/>
      <c r="FD79" s="76"/>
      <c r="FE79" s="76"/>
      <c r="FF79" s="76"/>
      <c r="FG79" s="76"/>
      <c r="FH79" s="76"/>
      <c r="FI79" s="76"/>
      <c r="FJ79" s="76"/>
      <c r="FK79" s="76"/>
      <c r="FL79" s="76"/>
      <c r="FM79" s="76"/>
      <c r="FN79" s="76"/>
      <c r="FO79" s="76"/>
      <c r="FP79" s="76"/>
      <c r="FQ79" s="76"/>
      <c r="FR79" s="76"/>
      <c r="FS79" s="76"/>
      <c r="FT79" s="76"/>
      <c r="FU79" s="76"/>
      <c r="FV79" s="76"/>
      <c r="FW79" s="76"/>
      <c r="FX79" s="76"/>
    </row>
    <row r="80" spans="1:180" s="74" customFormat="1" x14ac:dyDescent="0.35">
      <c r="A80" s="74" t="s">
        <v>123</v>
      </c>
      <c r="B80" s="74" t="s">
        <v>159</v>
      </c>
      <c r="C80" s="74" t="s">
        <v>157</v>
      </c>
      <c r="D80" s="74" t="s">
        <v>158</v>
      </c>
      <c r="E80" s="103" t="s">
        <v>158</v>
      </c>
      <c r="F80" s="85" t="s">
        <v>282</v>
      </c>
      <c r="G80" s="76">
        <v>0.2</v>
      </c>
      <c r="H80" s="103">
        <v>0.01</v>
      </c>
      <c r="I80" s="119">
        <v>1.53</v>
      </c>
      <c r="J80" s="79">
        <v>0.31</v>
      </c>
      <c r="K80" s="76">
        <v>50.664606849166901</v>
      </c>
      <c r="L80" s="76">
        <v>1.07417285935905</v>
      </c>
      <c r="M80" s="76">
        <v>18.5091802333156</v>
      </c>
      <c r="N80" s="76">
        <v>2.0993127258769499</v>
      </c>
      <c r="O80" s="76">
        <v>7.1830833697927901</v>
      </c>
      <c r="P80" s="76">
        <v>0.16240788181639201</v>
      </c>
      <c r="Q80" s="76">
        <v>3.64265585281457</v>
      </c>
      <c r="R80" s="76">
        <v>8.1763258828255498</v>
      </c>
      <c r="S80" s="76">
        <v>3.51158517655626</v>
      </c>
      <c r="T80" s="76">
        <v>0.63977726168565896</v>
      </c>
      <c r="U80" s="76">
        <v>0.16669680327631101</v>
      </c>
      <c r="V80" s="77">
        <v>2175.5669071914699</v>
      </c>
      <c r="W80" s="77">
        <v>864.54861683227602</v>
      </c>
      <c r="X80" s="76">
        <v>3.8730077475401701</v>
      </c>
      <c r="Y80" s="77">
        <v>444.96070451066697</v>
      </c>
      <c r="Z80" s="79">
        <v>100.051320266879</v>
      </c>
      <c r="AA80" s="77">
        <v>1045.28381180617</v>
      </c>
      <c r="AB80" s="77">
        <v>1035.68766357192</v>
      </c>
      <c r="AC80" s="77">
        <v>753.97667731604895</v>
      </c>
      <c r="AD80" s="77">
        <v>985.24640423441599</v>
      </c>
      <c r="AE80" s="78">
        <v>-1.61</v>
      </c>
      <c r="AF80" s="76">
        <v>0.31554804553210802</v>
      </c>
      <c r="AG80" s="77">
        <v>245.46875</v>
      </c>
      <c r="AH80" s="79">
        <v>9.4923730932733097</v>
      </c>
      <c r="AI80" s="81">
        <v>2.2248643119920399</v>
      </c>
      <c r="AJ80" s="76">
        <v>5.0265682905159703E-2</v>
      </c>
      <c r="AK80" s="76">
        <v>0.88269144440288705</v>
      </c>
      <c r="AL80" s="76">
        <v>0.149527093049029</v>
      </c>
      <c r="AM80" s="76">
        <v>0.53558561263823001</v>
      </c>
      <c r="AN80" s="76">
        <v>8.2407168179444504E-3</v>
      </c>
      <c r="AO80" s="76">
        <v>0.58695242255314894</v>
      </c>
      <c r="AP80" s="76">
        <v>0.481522726169055</v>
      </c>
      <c r="AQ80" s="76">
        <v>0.208800952035438</v>
      </c>
      <c r="AR80" s="76">
        <v>2.7724416003440201E-2</v>
      </c>
      <c r="AS80" s="76">
        <v>7.8391285455329893E-3</v>
      </c>
      <c r="AT80" s="77">
        <v>115.373747898397</v>
      </c>
      <c r="AU80" s="77">
        <v>43.947531132801501</v>
      </c>
      <c r="AV80" s="78">
        <v>0.231551814236927</v>
      </c>
      <c r="AW80" s="77">
        <v>25.6738300526888</v>
      </c>
      <c r="AX80" s="77">
        <v>8.3385100466840907</v>
      </c>
      <c r="AY80" s="77">
        <v>22.755789382202199</v>
      </c>
      <c r="AZ80" s="77">
        <v>84.311774887280293</v>
      </c>
      <c r="BA80" s="77">
        <v>115.049112046191</v>
      </c>
      <c r="BB80" s="76">
        <v>1.8625496535649499</v>
      </c>
      <c r="BC80" s="76">
        <v>4.2750320798739102E-3</v>
      </c>
      <c r="BD80" s="77">
        <v>17.5559864487577</v>
      </c>
      <c r="BE80" s="79">
        <v>0.62671409526149202</v>
      </c>
      <c r="BF80" s="78">
        <v>0</v>
      </c>
      <c r="BG80" s="78">
        <v>0.122956975307479</v>
      </c>
      <c r="BH80" s="78">
        <v>1.2394361345406799</v>
      </c>
      <c r="BI80" s="76">
        <v>0.78885995738711401</v>
      </c>
      <c r="BJ80" s="84"/>
      <c r="BK80" s="77"/>
      <c r="BL80" s="77"/>
      <c r="BM80" s="77">
        <v>444.96070451066697</v>
      </c>
      <c r="BN80" s="77">
        <v>42.954834235217596</v>
      </c>
      <c r="BO80" s="77">
        <v>1502.48128850736</v>
      </c>
      <c r="BP80" s="77">
        <v>438.68333327362501</v>
      </c>
      <c r="BQ80" s="77"/>
      <c r="BR80" s="77"/>
      <c r="BS80" s="77">
        <v>245.46875</v>
      </c>
      <c r="BT80" s="77">
        <v>26.802502811340201</v>
      </c>
      <c r="BU80" s="77">
        <v>446.875</v>
      </c>
      <c r="BV80" s="77">
        <v>81.215054798592107</v>
      </c>
      <c r="BW80" s="78"/>
      <c r="BX80" s="78"/>
      <c r="BY80" s="78">
        <v>9.4923730932733097</v>
      </c>
      <c r="BZ80" s="78">
        <v>0.88771717121604699</v>
      </c>
      <c r="CA80" s="78">
        <v>16.484121030257501</v>
      </c>
      <c r="CB80" s="79">
        <v>2.7924956084095802</v>
      </c>
      <c r="CC80" s="111">
        <f t="shared" si="2"/>
        <v>3.9436648091075579</v>
      </c>
      <c r="CD80" s="114">
        <v>451.71875</v>
      </c>
      <c r="CE80" s="79">
        <v>16.6541635408852</v>
      </c>
      <c r="CF80" s="76">
        <v>50.465185669999997</v>
      </c>
      <c r="CG80" s="76">
        <v>1.056827127</v>
      </c>
      <c r="CH80" s="76">
        <v>18.210294180000002</v>
      </c>
      <c r="CI80" s="76">
        <v>9.2927789319999992</v>
      </c>
      <c r="CJ80" s="76">
        <v>0.15978532100000001</v>
      </c>
      <c r="CK80" s="76">
        <v>4.2079917760000001</v>
      </c>
      <c r="CL80" s="76">
        <v>8.0442946559999999</v>
      </c>
      <c r="CM80" s="76">
        <v>3.4548801349999998</v>
      </c>
      <c r="CN80" s="76">
        <v>0.62944614499999996</v>
      </c>
      <c r="CO80" s="76">
        <v>0.16400498499999999</v>
      </c>
      <c r="CP80" s="77">
        <v>2140.4358750000001</v>
      </c>
      <c r="CQ80" s="77"/>
      <c r="CR80" s="77"/>
      <c r="CS80" s="77">
        <v>850.58789460000003</v>
      </c>
      <c r="CT80" s="76">
        <v>3.8104664580000001</v>
      </c>
      <c r="CU80" s="82">
        <v>437.77548359999997</v>
      </c>
      <c r="CV80" s="76">
        <f t="shared" si="3"/>
        <v>2.5232592834999998</v>
      </c>
      <c r="CW80" s="76">
        <f t="shared" si="4"/>
        <v>5.2841356350000007E-2</v>
      </c>
      <c r="CX80" s="76">
        <f t="shared" si="5"/>
        <v>0.91051470900000009</v>
      </c>
      <c r="CY80" s="76">
        <f t="shared" si="6"/>
        <v>0.46463894659999999</v>
      </c>
      <c r="CZ80" s="76">
        <f t="shared" si="7"/>
        <v>7.9892660500000007E-3</v>
      </c>
      <c r="DA80" s="76">
        <f t="shared" si="8"/>
        <v>0.21039958880000001</v>
      </c>
      <c r="DB80" s="76">
        <f t="shared" si="9"/>
        <v>0.40221473280000003</v>
      </c>
      <c r="DC80" s="76">
        <f t="shared" si="10"/>
        <v>0.17274400675000001</v>
      </c>
      <c r="DD80" s="76">
        <f t="shared" si="11"/>
        <v>3.1472307249999998E-2</v>
      </c>
      <c r="DE80" s="76">
        <f t="shared" si="12"/>
        <v>8.2002492499999996E-3</v>
      </c>
      <c r="DF80" s="77">
        <f t="shared" si="13"/>
        <v>107.02179375000001</v>
      </c>
      <c r="DG80" s="76"/>
      <c r="DH80" s="76"/>
      <c r="DI80" s="77">
        <f t="shared" si="15"/>
        <v>42.529394730000007</v>
      </c>
      <c r="DJ80" s="76">
        <f t="shared" si="16"/>
        <v>0.19052332290000001</v>
      </c>
      <c r="DK80" s="82">
        <f t="shared" si="17"/>
        <v>21.888774179999999</v>
      </c>
      <c r="DL80" s="76"/>
      <c r="DM80" s="76"/>
      <c r="DN80" s="76"/>
      <c r="DO80" s="76"/>
      <c r="DP80" s="76"/>
      <c r="DQ80" s="79">
        <v>74.126436630000001</v>
      </c>
      <c r="DR80" s="76"/>
      <c r="DS80" s="76"/>
      <c r="DT80" s="76"/>
      <c r="DU80" s="76"/>
      <c r="DV80" s="76"/>
      <c r="DW80" s="82">
        <v>2</v>
      </c>
      <c r="DX80" s="76"/>
      <c r="DY80" s="76"/>
      <c r="DZ80" s="76"/>
      <c r="EA80" s="76"/>
      <c r="EB80" s="77">
        <v>88</v>
      </c>
      <c r="EC80" s="77"/>
      <c r="ED80" s="76"/>
      <c r="EE80" s="77"/>
      <c r="EF80" s="78"/>
      <c r="EG80" s="80"/>
      <c r="EH80" s="76"/>
      <c r="EI80" s="76"/>
      <c r="EJ80" s="76"/>
      <c r="EK80" s="76"/>
      <c r="EL80" s="76"/>
      <c r="EM80" s="83"/>
      <c r="EN80" s="76"/>
      <c r="EO80" s="76"/>
      <c r="EP80" s="76"/>
      <c r="EQ80" s="76"/>
      <c r="ER80" s="76"/>
      <c r="ES80" s="76"/>
      <c r="ET80" s="76"/>
      <c r="EU80" s="76"/>
      <c r="EV80" s="76"/>
      <c r="EW80" s="76"/>
      <c r="EX80" s="76"/>
      <c r="EY80" s="76"/>
      <c r="EZ80" s="76"/>
      <c r="FA80" s="76"/>
      <c r="FB80" s="76"/>
      <c r="FC80" s="76"/>
      <c r="FD80" s="76"/>
      <c r="FE80" s="76"/>
      <c r="FF80" s="76"/>
      <c r="FG80" s="76"/>
      <c r="FH80" s="76"/>
      <c r="FI80" s="76"/>
      <c r="FJ80" s="76"/>
      <c r="FK80" s="76"/>
      <c r="FL80" s="76"/>
      <c r="FM80" s="76"/>
      <c r="FN80" s="76"/>
      <c r="FO80" s="76"/>
      <c r="FP80" s="76"/>
      <c r="FQ80" s="76"/>
      <c r="FR80" s="76"/>
      <c r="FS80" s="76"/>
      <c r="FT80" s="76"/>
      <c r="FU80" s="76"/>
      <c r="FV80" s="76"/>
      <c r="FW80" s="76"/>
      <c r="FX80" s="76"/>
    </row>
    <row r="81" spans="1:180" s="74" customFormat="1" x14ac:dyDescent="0.35">
      <c r="A81" s="74" t="s">
        <v>124</v>
      </c>
      <c r="B81" s="74" t="s">
        <v>159</v>
      </c>
      <c r="C81" s="74" t="s">
        <v>157</v>
      </c>
      <c r="D81" s="74" t="s">
        <v>158</v>
      </c>
      <c r="E81" s="103" t="s">
        <v>158</v>
      </c>
      <c r="F81" s="85" t="s">
        <v>282</v>
      </c>
      <c r="G81" s="76">
        <v>0.2</v>
      </c>
      <c r="H81" s="103">
        <v>0.01</v>
      </c>
      <c r="I81" s="119">
        <v>1.53</v>
      </c>
      <c r="J81" s="79">
        <v>0.31</v>
      </c>
      <c r="K81" s="76">
        <v>52.092425546512104</v>
      </c>
      <c r="L81" s="76">
        <v>1.23621019095176</v>
      </c>
      <c r="M81" s="76">
        <v>17.429719857927498</v>
      </c>
      <c r="N81" s="76">
        <v>2.0042701933293801</v>
      </c>
      <c r="O81" s="76">
        <v>6.7958056922236798</v>
      </c>
      <c r="P81" s="76">
        <v>0.15088024469646599</v>
      </c>
      <c r="Q81" s="76">
        <v>3.5907135482086101</v>
      </c>
      <c r="R81" s="76">
        <v>7.5860410172797899</v>
      </c>
      <c r="S81" s="76">
        <v>3.7703612263626298</v>
      </c>
      <c r="T81" s="76">
        <v>0.88481059548142804</v>
      </c>
      <c r="U81" s="76">
        <v>0.24045454499588501</v>
      </c>
      <c r="V81" s="77">
        <v>1665.72113939572</v>
      </c>
      <c r="W81" s="77">
        <v>1138.96731187928</v>
      </c>
      <c r="X81" s="76">
        <v>3.8446236079184999</v>
      </c>
      <c r="Y81" s="77">
        <v>202.81918915746999</v>
      </c>
      <c r="Z81" s="79">
        <v>99.927067029931095</v>
      </c>
      <c r="AA81" s="77">
        <v>1048.42161972947</v>
      </c>
      <c r="AB81" s="77">
        <v>1031.00300636209</v>
      </c>
      <c r="AC81" s="77">
        <v>755.84614479232698</v>
      </c>
      <c r="AD81" s="77">
        <v>980.28265327278598</v>
      </c>
      <c r="AE81" s="78">
        <v>-1.89</v>
      </c>
      <c r="AF81" s="76">
        <v>0.309487196223941</v>
      </c>
      <c r="AG81" s="77">
        <v>190.078125</v>
      </c>
      <c r="AH81" s="79">
        <v>7.5118779694923701</v>
      </c>
      <c r="AI81" s="81">
        <v>2.5338113223513998</v>
      </c>
      <c r="AJ81" s="76">
        <v>7.2197760348415893E-2</v>
      </c>
      <c r="AK81" s="76">
        <v>0.73376068732005195</v>
      </c>
      <c r="AL81" s="76">
        <v>0.11260434745682001</v>
      </c>
      <c r="AM81" s="76">
        <v>0.42381865221625398</v>
      </c>
      <c r="AN81" s="76">
        <v>7.5804548046098002E-3</v>
      </c>
      <c r="AO81" s="76">
        <v>0.53834290931571205</v>
      </c>
      <c r="AP81" s="76">
        <v>0.407990829367404</v>
      </c>
      <c r="AQ81" s="76">
        <v>0.176356455800776</v>
      </c>
      <c r="AR81" s="76">
        <v>5.1916143375966603E-2</v>
      </c>
      <c r="AS81" s="76">
        <v>1.2223847822595399E-2</v>
      </c>
      <c r="AT81" s="77">
        <v>77.979696421907306</v>
      </c>
      <c r="AU81" s="77">
        <v>52.193530189244498</v>
      </c>
      <c r="AV81" s="78">
        <v>0.18179102395052499</v>
      </c>
      <c r="AW81" s="77">
        <v>9.1166010710187102</v>
      </c>
      <c r="AX81" s="77">
        <v>7.5449935788514901</v>
      </c>
      <c r="AY81" s="77">
        <v>21.260762620143499</v>
      </c>
      <c r="AZ81" s="77">
        <v>120.078914879083</v>
      </c>
      <c r="BA81" s="77">
        <v>126.919296090016</v>
      </c>
      <c r="BB81" s="76">
        <v>1.5620801176777499</v>
      </c>
      <c r="BC81" s="76">
        <v>3.9758663718751797E-3</v>
      </c>
      <c r="BD81" s="77">
        <v>14.184235687829901</v>
      </c>
      <c r="BE81" s="79">
        <v>0.510587745967787</v>
      </c>
      <c r="BF81" s="78">
        <v>0</v>
      </c>
      <c r="BG81" s="78">
        <v>0.129390569550732</v>
      </c>
      <c r="BH81" s="78">
        <v>1.3471401011803401</v>
      </c>
      <c r="BI81" s="76">
        <v>1.1083849917927699</v>
      </c>
      <c r="BJ81" s="84"/>
      <c r="BK81" s="77"/>
      <c r="BL81" s="77"/>
      <c r="BM81" s="77">
        <v>202.81918915746999</v>
      </c>
      <c r="BN81" s="77">
        <v>13.753935104370701</v>
      </c>
      <c r="BO81" s="77">
        <v>824.788428081549</v>
      </c>
      <c r="BP81" s="77">
        <v>304.40417764421602</v>
      </c>
      <c r="BQ81" s="77"/>
      <c r="BR81" s="77"/>
      <c r="BS81" s="77">
        <v>190.078125</v>
      </c>
      <c r="BT81" s="77">
        <v>16.309390943869001</v>
      </c>
      <c r="BU81" s="77">
        <v>327.5</v>
      </c>
      <c r="BV81" s="77">
        <v>58.401596508185897</v>
      </c>
      <c r="BW81" s="78"/>
      <c r="BX81" s="78"/>
      <c r="BY81" s="78">
        <v>7.5118779694923701</v>
      </c>
      <c r="BZ81" s="78">
        <v>0.58562683028199602</v>
      </c>
      <c r="CA81" s="78">
        <v>12.403100775193799</v>
      </c>
      <c r="CB81" s="79">
        <v>2.0350460408093398</v>
      </c>
      <c r="CC81" s="111">
        <f t="shared" si="2"/>
        <v>4.0222399849359487</v>
      </c>
      <c r="CD81" s="114">
        <v>340.46875</v>
      </c>
      <c r="CE81" s="79">
        <v>12.8432108027006</v>
      </c>
      <c r="CF81" s="76">
        <v>51.83435558</v>
      </c>
      <c r="CG81" s="76">
        <v>1.212758182</v>
      </c>
      <c r="CH81" s="76">
        <v>17.099062539999998</v>
      </c>
      <c r="CI81" s="76">
        <v>8.8466093840000006</v>
      </c>
      <c r="CJ81" s="76">
        <v>0.148017912</v>
      </c>
      <c r="CK81" s="76">
        <v>4.2720204400000004</v>
      </c>
      <c r="CL81" s="76">
        <v>7.4421270589999997</v>
      </c>
      <c r="CM81" s="76">
        <v>3.6988341139999998</v>
      </c>
      <c r="CN81" s="76">
        <v>0.86802495000000002</v>
      </c>
      <c r="CO81" s="76">
        <v>0.23589290800000001</v>
      </c>
      <c r="CP81" s="77">
        <v>1634.1209249999999</v>
      </c>
      <c r="CQ81" s="77"/>
      <c r="CR81" s="77"/>
      <c r="CS81" s="77">
        <v>1117.360087</v>
      </c>
      <c r="CT81" s="76">
        <v>3.7716876720000001</v>
      </c>
      <c r="CU81" s="82">
        <v>198.97152840000001</v>
      </c>
      <c r="CV81" s="76">
        <f t="shared" si="3"/>
        <v>2.5917177790000001</v>
      </c>
      <c r="CW81" s="76">
        <f t="shared" si="4"/>
        <v>6.0637909099999998E-2</v>
      </c>
      <c r="CX81" s="76">
        <f t="shared" si="5"/>
        <v>0.85495312699999992</v>
      </c>
      <c r="CY81" s="76">
        <f t="shared" si="6"/>
        <v>0.44233046920000008</v>
      </c>
      <c r="CZ81" s="76">
        <f t="shared" si="7"/>
        <v>7.4008956000000004E-3</v>
      </c>
      <c r="DA81" s="76">
        <f t="shared" si="8"/>
        <v>0.21360102200000003</v>
      </c>
      <c r="DB81" s="76">
        <f t="shared" si="9"/>
        <v>0.37210635295</v>
      </c>
      <c r="DC81" s="76">
        <f t="shared" si="10"/>
        <v>0.18494170570000001</v>
      </c>
      <c r="DD81" s="76">
        <f t="shared" si="11"/>
        <v>4.3401247500000004E-2</v>
      </c>
      <c r="DE81" s="76">
        <f t="shared" si="12"/>
        <v>1.1794645400000001E-2</v>
      </c>
      <c r="DF81" s="77">
        <f t="shared" si="13"/>
        <v>81.70604625</v>
      </c>
      <c r="DG81" s="76"/>
      <c r="DH81" s="76"/>
      <c r="DI81" s="77">
        <f t="shared" si="15"/>
        <v>55.868004350000007</v>
      </c>
      <c r="DJ81" s="76">
        <f t="shared" si="16"/>
        <v>0.18858438360000002</v>
      </c>
      <c r="DK81" s="82">
        <f t="shared" si="17"/>
        <v>9.948576420000002</v>
      </c>
      <c r="DL81" s="76"/>
      <c r="DM81" s="76"/>
      <c r="DN81" s="76"/>
      <c r="DO81" s="76"/>
      <c r="DP81" s="76"/>
      <c r="DQ81" s="79">
        <v>75.278284420000006</v>
      </c>
      <c r="DR81" s="76"/>
      <c r="DS81" s="76"/>
      <c r="DT81" s="76"/>
      <c r="DU81" s="76"/>
      <c r="DV81" s="76"/>
      <c r="DW81" s="82">
        <v>2</v>
      </c>
      <c r="DX81" s="76"/>
      <c r="DY81" s="76"/>
      <c r="DZ81" s="76"/>
      <c r="EA81" s="76"/>
      <c r="EB81" s="77">
        <v>90</v>
      </c>
      <c r="EC81" s="77"/>
      <c r="ED81" s="76"/>
      <c r="EE81" s="77"/>
      <c r="EF81" s="78"/>
      <c r="EG81" s="80"/>
      <c r="EH81" s="76"/>
      <c r="EI81" s="76"/>
      <c r="EJ81" s="76"/>
      <c r="EK81" s="76"/>
      <c r="EL81" s="76"/>
      <c r="EM81" s="83"/>
      <c r="EN81" s="76"/>
      <c r="EO81" s="76"/>
      <c r="EP81" s="76"/>
      <c r="EQ81" s="76"/>
      <c r="ER81" s="76"/>
      <c r="ES81" s="76"/>
      <c r="ET81" s="76"/>
      <c r="EU81" s="76"/>
      <c r="EV81" s="76"/>
      <c r="EW81" s="76"/>
      <c r="EX81" s="76"/>
      <c r="EY81" s="76"/>
      <c r="EZ81" s="76"/>
      <c r="FA81" s="76"/>
      <c r="FB81" s="76"/>
      <c r="FC81" s="76"/>
      <c r="FD81" s="76"/>
      <c r="FE81" s="76"/>
      <c r="FF81" s="76"/>
      <c r="FG81" s="76"/>
      <c r="FH81" s="76"/>
      <c r="FI81" s="76"/>
      <c r="FJ81" s="76"/>
      <c r="FK81" s="76"/>
      <c r="FL81" s="76"/>
      <c r="FM81" s="76"/>
      <c r="FN81" s="76"/>
      <c r="FO81" s="76"/>
      <c r="FP81" s="76"/>
      <c r="FQ81" s="76"/>
      <c r="FR81" s="76"/>
      <c r="FS81" s="76"/>
      <c r="FT81" s="76"/>
      <c r="FU81" s="76"/>
      <c r="FV81" s="76"/>
      <c r="FW81" s="76"/>
      <c r="FX81" s="76"/>
    </row>
    <row r="82" spans="1:180" s="74" customFormat="1" x14ac:dyDescent="0.35">
      <c r="A82" s="74" t="s">
        <v>125</v>
      </c>
      <c r="B82" s="74" t="s">
        <v>159</v>
      </c>
      <c r="C82" s="74" t="s">
        <v>157</v>
      </c>
      <c r="D82" s="74" t="s">
        <v>158</v>
      </c>
      <c r="E82" s="103" t="s">
        <v>158</v>
      </c>
      <c r="F82" s="85" t="s">
        <v>282</v>
      </c>
      <c r="G82" s="76">
        <v>0.2</v>
      </c>
      <c r="H82" s="103">
        <v>0.01</v>
      </c>
      <c r="I82" s="119">
        <v>1.53</v>
      </c>
      <c r="J82" s="79">
        <v>0.31</v>
      </c>
      <c r="K82" s="76">
        <v>51.900911822046901</v>
      </c>
      <c r="L82" s="76">
        <v>1.1777496678603401</v>
      </c>
      <c r="M82" s="76">
        <v>17.337729623712299</v>
      </c>
      <c r="N82" s="76">
        <v>2.29710568992716</v>
      </c>
      <c r="O82" s="76">
        <v>7.6681782967115897</v>
      </c>
      <c r="P82" s="76">
        <v>0.19842163131685001</v>
      </c>
      <c r="Q82" s="76">
        <v>3.6261478881957099</v>
      </c>
      <c r="R82" s="76">
        <v>7.5248636563767999</v>
      </c>
      <c r="S82" s="76">
        <v>3.9151867165629</v>
      </c>
      <c r="T82" s="76">
        <v>0.82719141904646898</v>
      </c>
      <c r="U82" s="76">
        <v>0.248681083885369</v>
      </c>
      <c r="V82" s="77">
        <v>1891.4842439961501</v>
      </c>
      <c r="W82" s="77">
        <v>1302.58074329342</v>
      </c>
      <c r="X82" s="76">
        <v>4.0365782366358998</v>
      </c>
      <c r="Y82" s="77">
        <v>354.05290163801197</v>
      </c>
      <c r="Z82" s="79">
        <v>101.113557521171</v>
      </c>
      <c r="AA82" s="77">
        <v>1058.3704030740901</v>
      </c>
      <c r="AB82" s="77">
        <v>1039.0638400062601</v>
      </c>
      <c r="AC82" s="77">
        <v>727.03788076152205</v>
      </c>
      <c r="AD82" s="77">
        <v>955.40131059078601</v>
      </c>
      <c r="AE82" s="78">
        <v>-2.4999999999999898</v>
      </c>
      <c r="AF82" s="76">
        <v>0.31460930272057902</v>
      </c>
      <c r="AG82" s="77">
        <v>233.1640625</v>
      </c>
      <c r="AH82" s="79">
        <v>9.0522630657664394</v>
      </c>
      <c r="AI82" s="81">
        <v>2.7607278388933398</v>
      </c>
      <c r="AJ82" s="76">
        <v>6.9228778871649299E-2</v>
      </c>
      <c r="AK82" s="76">
        <v>1.0926657161489199</v>
      </c>
      <c r="AL82" s="76">
        <v>0.171470031749685</v>
      </c>
      <c r="AM82" s="76">
        <v>0.62922876157200003</v>
      </c>
      <c r="AN82" s="76">
        <v>8.7405311728275693E-3</v>
      </c>
      <c r="AO82" s="76">
        <v>0.561966527724584</v>
      </c>
      <c r="AP82" s="76">
        <v>0.51659709977623502</v>
      </c>
      <c r="AQ82" s="76">
        <v>0.225325849816954</v>
      </c>
      <c r="AR82" s="76">
        <v>5.1116204848352602E-2</v>
      </c>
      <c r="AS82" s="76">
        <v>1.5845877235860201E-2</v>
      </c>
      <c r="AT82" s="77">
        <v>91.568648926247505</v>
      </c>
      <c r="AU82" s="77">
        <v>76.594510662627101</v>
      </c>
      <c r="AV82" s="78">
        <v>0.191834931173132</v>
      </c>
      <c r="AW82" s="77">
        <v>16.828226908086499</v>
      </c>
      <c r="AX82" s="77">
        <v>7.7745811423541697</v>
      </c>
      <c r="AY82" s="77">
        <v>24.002150173011099</v>
      </c>
      <c r="AZ82" s="77">
        <v>138.731950316574</v>
      </c>
      <c r="BA82" s="77">
        <v>140.83157654063399</v>
      </c>
      <c r="BB82" s="76">
        <v>1.9774483661568001</v>
      </c>
      <c r="BC82" s="76">
        <v>4.7686534318099102E-3</v>
      </c>
      <c r="BD82" s="77">
        <v>14.538708667434101</v>
      </c>
      <c r="BE82" s="79">
        <v>0.51845222816594505</v>
      </c>
      <c r="BF82" s="78">
        <v>0</v>
      </c>
      <c r="BG82" s="78">
        <v>3.9945529792066101E-2</v>
      </c>
      <c r="BH82" s="78">
        <v>1.5947608884311799</v>
      </c>
      <c r="BI82" s="76">
        <v>1.1685867137571699</v>
      </c>
      <c r="BJ82" s="84"/>
      <c r="BK82" s="77"/>
      <c r="BL82" s="77"/>
      <c r="BM82" s="77">
        <v>354.05290163801197</v>
      </c>
      <c r="BN82" s="77">
        <v>18.107510826092501</v>
      </c>
      <c r="BO82" s="77">
        <v>1417.82813820208</v>
      </c>
      <c r="BP82" s="77">
        <v>505.23756817603999</v>
      </c>
      <c r="BQ82" s="77"/>
      <c r="BR82" s="77"/>
      <c r="BS82" s="77">
        <v>233.1640625</v>
      </c>
      <c r="BT82" s="77">
        <v>16.7571406873355</v>
      </c>
      <c r="BU82" s="77">
        <v>443.828125</v>
      </c>
      <c r="BV82" s="77">
        <v>92.281387301897894</v>
      </c>
      <c r="BW82" s="78"/>
      <c r="BX82" s="78"/>
      <c r="BY82" s="78">
        <v>9.0522630657664394</v>
      </c>
      <c r="BZ82" s="78">
        <v>0.59750548375893298</v>
      </c>
      <c r="CA82" s="78">
        <v>16.384096024005999</v>
      </c>
      <c r="CB82" s="79">
        <v>3.17777752445022</v>
      </c>
      <c r="CC82" s="111">
        <f t="shared" si="2"/>
        <v>3.9922859000262774</v>
      </c>
      <c r="CD82" s="114">
        <v>440.78125</v>
      </c>
      <c r="CE82" s="79">
        <v>16.274068517129201</v>
      </c>
      <c r="CF82" s="76">
        <v>51.571072729999997</v>
      </c>
      <c r="CG82" s="76">
        <v>1.1485276470000001</v>
      </c>
      <c r="CH82" s="76">
        <v>16.907550350000001</v>
      </c>
      <c r="CI82" s="76">
        <v>10.07878384</v>
      </c>
      <c r="CJ82" s="76">
        <v>0.19349844499999999</v>
      </c>
      <c r="CK82" s="76">
        <v>4.4931542660000003</v>
      </c>
      <c r="CL82" s="76">
        <v>7.3381586810000003</v>
      </c>
      <c r="CM82" s="76">
        <v>3.8180441140000001</v>
      </c>
      <c r="CN82" s="76">
        <v>0.80666735899999997</v>
      </c>
      <c r="CO82" s="76">
        <v>0.24251087299999999</v>
      </c>
      <c r="CP82" s="77">
        <v>1844.5532250000001</v>
      </c>
      <c r="CQ82" s="77"/>
      <c r="CR82" s="77"/>
      <c r="CS82" s="77">
        <v>1270.261446</v>
      </c>
      <c r="CT82" s="76">
        <v>3.9364236990000001</v>
      </c>
      <c r="CU82" s="82">
        <v>345.26823239999999</v>
      </c>
      <c r="CV82" s="76">
        <f t="shared" si="3"/>
        <v>2.5785536365000001</v>
      </c>
      <c r="CW82" s="76">
        <f t="shared" si="4"/>
        <v>5.7426382350000006E-2</v>
      </c>
      <c r="CX82" s="76">
        <f t="shared" si="5"/>
        <v>0.84537751750000012</v>
      </c>
      <c r="CY82" s="76">
        <f t="shared" si="6"/>
        <v>0.50393919200000004</v>
      </c>
      <c r="CZ82" s="76">
        <f t="shared" si="7"/>
        <v>9.6749222500000006E-3</v>
      </c>
      <c r="DA82" s="76">
        <f t="shared" si="8"/>
        <v>0.22465771330000003</v>
      </c>
      <c r="DB82" s="76">
        <f t="shared" si="9"/>
        <v>0.36690793405000005</v>
      </c>
      <c r="DC82" s="76">
        <f t="shared" si="10"/>
        <v>0.19090220570000002</v>
      </c>
      <c r="DD82" s="76">
        <f t="shared" si="11"/>
        <v>4.0333367950000004E-2</v>
      </c>
      <c r="DE82" s="76">
        <f t="shared" si="12"/>
        <v>1.2125543650000001E-2</v>
      </c>
      <c r="DF82" s="77">
        <f t="shared" si="13"/>
        <v>92.227661250000011</v>
      </c>
      <c r="DG82" s="76"/>
      <c r="DH82" s="76"/>
      <c r="DI82" s="77">
        <f t="shared" si="15"/>
        <v>63.513072300000005</v>
      </c>
      <c r="DJ82" s="76">
        <f t="shared" si="16"/>
        <v>0.19682118495000001</v>
      </c>
      <c r="DK82" s="82">
        <f t="shared" si="17"/>
        <v>17.263411619999999</v>
      </c>
      <c r="DL82" s="76"/>
      <c r="DM82" s="76"/>
      <c r="DN82" s="76"/>
      <c r="DO82" s="76"/>
      <c r="DP82" s="76"/>
      <c r="DQ82" s="79">
        <v>72.828419019999998</v>
      </c>
      <c r="DR82" s="76"/>
      <c r="DS82" s="76"/>
      <c r="DT82" s="76"/>
      <c r="DU82" s="76"/>
      <c r="DV82" s="76"/>
      <c r="DW82" s="82">
        <v>2</v>
      </c>
      <c r="DX82" s="76"/>
      <c r="DY82" s="76"/>
      <c r="DZ82" s="76"/>
      <c r="EA82" s="76"/>
      <c r="EB82" s="77">
        <v>76</v>
      </c>
      <c r="EC82" s="77"/>
      <c r="ED82" s="76"/>
      <c r="EE82" s="77"/>
      <c r="EF82" s="78"/>
      <c r="EG82" s="80"/>
      <c r="EH82" s="76"/>
      <c r="EI82" s="76"/>
      <c r="EJ82" s="76"/>
      <c r="EK82" s="76"/>
      <c r="EL82" s="76"/>
      <c r="EM82" s="83"/>
      <c r="EN82" s="76"/>
      <c r="EO82" s="76"/>
      <c r="EP82" s="76"/>
      <c r="EQ82" s="76"/>
      <c r="ER82" s="76"/>
      <c r="ES82" s="76"/>
      <c r="ET82" s="76"/>
      <c r="EU82" s="76"/>
      <c r="EV82" s="76"/>
      <c r="EW82" s="76"/>
      <c r="EX82" s="76"/>
      <c r="EY82" s="76"/>
      <c r="EZ82" s="76"/>
      <c r="FA82" s="76"/>
      <c r="FB82" s="76"/>
      <c r="FC82" s="76"/>
      <c r="FD82" s="76"/>
      <c r="FE82" s="76"/>
      <c r="FF82" s="76"/>
      <c r="FG82" s="76"/>
      <c r="FH82" s="76"/>
      <c r="FI82" s="76"/>
      <c r="FJ82" s="76"/>
      <c r="FK82" s="76"/>
      <c r="FL82" s="76"/>
      <c r="FM82" s="76"/>
      <c r="FN82" s="76"/>
      <c r="FO82" s="76"/>
      <c r="FP82" s="76"/>
      <c r="FQ82" s="76"/>
      <c r="FR82" s="76"/>
      <c r="FS82" s="76"/>
      <c r="FT82" s="76"/>
      <c r="FU82" s="76"/>
      <c r="FV82" s="76"/>
      <c r="FW82" s="76"/>
      <c r="FX82" s="76"/>
    </row>
    <row r="83" spans="1:180" s="74" customFormat="1" x14ac:dyDescent="0.35">
      <c r="A83" s="74" t="s">
        <v>126</v>
      </c>
      <c r="B83" s="74" t="s">
        <v>159</v>
      </c>
      <c r="C83" s="74" t="s">
        <v>157</v>
      </c>
      <c r="D83" s="74" t="s">
        <v>158</v>
      </c>
      <c r="E83" s="103" t="s">
        <v>158</v>
      </c>
      <c r="F83" s="85" t="s">
        <v>285</v>
      </c>
      <c r="G83" s="76">
        <v>0.2</v>
      </c>
      <c r="H83" s="103">
        <v>0.01</v>
      </c>
      <c r="I83" s="119">
        <v>1.53</v>
      </c>
      <c r="J83" s="79">
        <v>0.31</v>
      </c>
      <c r="K83" s="76">
        <v>51.9782971928948</v>
      </c>
      <c r="L83" s="76">
        <v>1.0330258344589101</v>
      </c>
      <c r="M83" s="76">
        <v>17.019140804541198</v>
      </c>
      <c r="N83" s="76">
        <v>2.2245523365022302</v>
      </c>
      <c r="O83" s="76">
        <v>7.5530450940794296</v>
      </c>
      <c r="P83" s="76">
        <v>0.138041984333764</v>
      </c>
      <c r="Q83" s="76">
        <v>3.55955004157157</v>
      </c>
      <c r="R83" s="76">
        <v>7.4121713022415303</v>
      </c>
      <c r="S83" s="76">
        <v>3.9445330317718699</v>
      </c>
      <c r="T83" s="76">
        <v>0.84915674951073095</v>
      </c>
      <c r="U83" s="76">
        <v>0.267486221909219</v>
      </c>
      <c r="V83" s="77">
        <v>1708.48499452842</v>
      </c>
      <c r="W83" s="77">
        <v>1194.94393461442</v>
      </c>
      <c r="X83" s="76">
        <v>3.9862922822520699</v>
      </c>
      <c r="Y83" s="77">
        <v>201.79984263033199</v>
      </c>
      <c r="Z83" s="79">
        <v>100.275815753244</v>
      </c>
      <c r="AA83" s="77">
        <v>1049.91227154026</v>
      </c>
      <c r="AB83" s="77">
        <v>1033.22207192256</v>
      </c>
      <c r="AC83" s="77">
        <v>789.53871319916504</v>
      </c>
      <c r="AD83" s="77">
        <v>1007.2529227971</v>
      </c>
      <c r="AE83" s="78">
        <v>-1.88</v>
      </c>
      <c r="AF83" s="76">
        <v>0.31334915604285102</v>
      </c>
      <c r="AG83" s="77">
        <v>199.9609375</v>
      </c>
      <c r="AH83" s="79">
        <v>7.8619654913728398</v>
      </c>
      <c r="AI83" s="81">
        <v>2.4803288763707299</v>
      </c>
      <c r="AJ83" s="76">
        <v>5.8504068401772198E-2</v>
      </c>
      <c r="AK83" s="76">
        <v>0.93624982377579302</v>
      </c>
      <c r="AL83" s="76">
        <v>0.148754254904581</v>
      </c>
      <c r="AM83" s="76">
        <v>0.499383412454871</v>
      </c>
      <c r="AN83" s="76">
        <v>7.5817449550306002E-3</v>
      </c>
      <c r="AO83" s="76">
        <v>0.617909363806879</v>
      </c>
      <c r="AP83" s="76">
        <v>0.38011974311749103</v>
      </c>
      <c r="AQ83" s="76">
        <v>0.22289082331392801</v>
      </c>
      <c r="AR83" s="76">
        <v>4.7697865929046998E-2</v>
      </c>
      <c r="AS83" s="76">
        <v>1.32658354894862E-2</v>
      </c>
      <c r="AT83" s="77">
        <v>78.209065196594594</v>
      </c>
      <c r="AU83" s="77">
        <v>68.979125060384007</v>
      </c>
      <c r="AV83" s="78">
        <v>0.20064862747289999</v>
      </c>
      <c r="AW83" s="77">
        <v>9.8394183630502798</v>
      </c>
      <c r="AX83" s="77">
        <v>7.9737398310514704</v>
      </c>
      <c r="AY83" s="77">
        <v>25.0084959612308</v>
      </c>
      <c r="AZ83" s="77">
        <v>135.223708586063</v>
      </c>
      <c r="BA83" s="77">
        <v>138.79227002916201</v>
      </c>
      <c r="BB83" s="76">
        <v>2.0706741563777702</v>
      </c>
      <c r="BC83" s="76">
        <v>3.63607731798517E-3</v>
      </c>
      <c r="BD83" s="77">
        <v>14.3642888892995</v>
      </c>
      <c r="BE83" s="79">
        <v>0.515318349634171</v>
      </c>
      <c r="BF83" s="78">
        <v>0</v>
      </c>
      <c r="BG83" s="78">
        <v>0.1488141905409</v>
      </c>
      <c r="BH83" s="78">
        <v>1.2408534155702999</v>
      </c>
      <c r="BI83" s="76">
        <v>1.3116891332905201</v>
      </c>
      <c r="BJ83" s="84"/>
      <c r="BK83" s="77"/>
      <c r="BL83" s="77"/>
      <c r="BM83" s="77">
        <v>201.79984263033199</v>
      </c>
      <c r="BN83" s="77">
        <v>14.379103200344201</v>
      </c>
      <c r="BO83" s="77">
        <v>758.90876025272598</v>
      </c>
      <c r="BP83" s="77">
        <v>336.37756992664902</v>
      </c>
      <c r="BQ83" s="77"/>
      <c r="BR83" s="77"/>
      <c r="BS83" s="77">
        <v>199.9609375</v>
      </c>
      <c r="BT83" s="77">
        <v>17.550128466912899</v>
      </c>
      <c r="BU83" s="77">
        <v>324.8828125</v>
      </c>
      <c r="BV83" s="77">
        <v>62.7522735692488</v>
      </c>
      <c r="BW83" s="78"/>
      <c r="BX83" s="78"/>
      <c r="BY83" s="78">
        <v>7.8619654913728398</v>
      </c>
      <c r="BZ83" s="78">
        <v>0.62842498948763703</v>
      </c>
      <c r="CA83" s="78">
        <v>12.313078269567299</v>
      </c>
      <c r="CB83" s="79">
        <v>2.1826344026630502</v>
      </c>
      <c r="CC83" s="111">
        <f t="shared" si="2"/>
        <v>4.3030963290387021</v>
      </c>
      <c r="CD83" s="114">
        <v>348.75</v>
      </c>
      <c r="CE83" s="79">
        <v>13.123280820205</v>
      </c>
      <c r="CF83" s="76">
        <v>51.720096269999999</v>
      </c>
      <c r="CG83" s="76">
        <v>1.0135982059999999</v>
      </c>
      <c r="CH83" s="76">
        <v>16.699069869999999</v>
      </c>
      <c r="CI83" s="76">
        <v>9.8205535519999998</v>
      </c>
      <c r="CJ83" s="76">
        <v>0.13544589400000001</v>
      </c>
      <c r="CK83" s="76">
        <v>4.2078326339999998</v>
      </c>
      <c r="CL83" s="76">
        <v>7.2727741010000004</v>
      </c>
      <c r="CM83" s="76">
        <v>3.8703500640000001</v>
      </c>
      <c r="CN83" s="76">
        <v>0.83318705999999998</v>
      </c>
      <c r="CO83" s="76">
        <v>0.26245573500000002</v>
      </c>
      <c r="CP83" s="77">
        <v>1676.354325</v>
      </c>
      <c r="CQ83" s="77"/>
      <c r="CR83" s="77"/>
      <c r="CS83" s="77">
        <v>1172.4711890000001</v>
      </c>
      <c r="CT83" s="76">
        <v>3.911323968</v>
      </c>
      <c r="CU83" s="82">
        <v>198.00468839999999</v>
      </c>
      <c r="CV83" s="76">
        <f t="shared" si="3"/>
        <v>2.5860048135000002</v>
      </c>
      <c r="CW83" s="76">
        <f t="shared" si="4"/>
        <v>5.0679910299999999E-2</v>
      </c>
      <c r="CX83" s="76">
        <f t="shared" si="5"/>
        <v>0.83495349350000003</v>
      </c>
      <c r="CY83" s="76">
        <f t="shared" si="6"/>
        <v>0.49102767759999999</v>
      </c>
      <c r="CZ83" s="76">
        <f t="shared" si="7"/>
        <v>6.7722947000000006E-3</v>
      </c>
      <c r="DA83" s="76">
        <f t="shared" si="8"/>
        <v>0.2103916317</v>
      </c>
      <c r="DB83" s="76">
        <f t="shared" si="9"/>
        <v>0.36363870505000007</v>
      </c>
      <c r="DC83" s="76">
        <f t="shared" si="10"/>
        <v>0.19351750320000002</v>
      </c>
      <c r="DD83" s="76">
        <f t="shared" si="11"/>
        <v>4.1659353000000003E-2</v>
      </c>
      <c r="DE83" s="76">
        <f t="shared" si="12"/>
        <v>1.3122786750000002E-2</v>
      </c>
      <c r="DF83" s="77">
        <f t="shared" si="13"/>
        <v>83.817716250000004</v>
      </c>
      <c r="DG83" s="76"/>
      <c r="DH83" s="76"/>
      <c r="DI83" s="77">
        <f t="shared" si="15"/>
        <v>58.623559450000009</v>
      </c>
      <c r="DJ83" s="76">
        <f t="shared" si="16"/>
        <v>0.1955661984</v>
      </c>
      <c r="DK83" s="82">
        <f t="shared" si="17"/>
        <v>9.9002344200000003</v>
      </c>
      <c r="DL83" s="76"/>
      <c r="DM83" s="76"/>
      <c r="DN83" s="76"/>
      <c r="DO83" s="76"/>
      <c r="DP83" s="76"/>
      <c r="DQ83" s="79">
        <v>72.834697050000003</v>
      </c>
      <c r="DR83" s="76"/>
      <c r="DS83" s="76"/>
      <c r="DT83" s="76"/>
      <c r="DU83" s="76"/>
      <c r="DV83" s="76"/>
      <c r="DW83" s="82">
        <v>2</v>
      </c>
      <c r="DX83" s="76"/>
      <c r="DY83" s="76"/>
      <c r="DZ83" s="76"/>
      <c r="EA83" s="76"/>
      <c r="EB83" s="77">
        <v>123</v>
      </c>
      <c r="EC83" s="77"/>
      <c r="ED83" s="76"/>
      <c r="EE83" s="77"/>
      <c r="EF83" s="78"/>
      <c r="EG83" s="80"/>
      <c r="EH83" s="76"/>
      <c r="EI83" s="76"/>
      <c r="EJ83" s="76"/>
      <c r="EK83" s="76"/>
      <c r="EL83" s="76"/>
      <c r="EM83" s="83"/>
      <c r="EN83" s="76"/>
      <c r="EO83" s="76"/>
      <c r="EP83" s="76"/>
      <c r="EQ83" s="76"/>
      <c r="ER83" s="76"/>
      <c r="ES83" s="76"/>
      <c r="ET83" s="76"/>
      <c r="EU83" s="76"/>
      <c r="EV83" s="76"/>
      <c r="EW83" s="76"/>
      <c r="EX83" s="76"/>
      <c r="EY83" s="76"/>
      <c r="EZ83" s="76"/>
      <c r="FA83" s="76"/>
      <c r="FB83" s="76"/>
      <c r="FC83" s="76"/>
      <c r="FD83" s="76"/>
      <c r="FE83" s="76"/>
      <c r="FF83" s="76"/>
      <c r="FG83" s="76"/>
      <c r="FH83" s="76"/>
      <c r="FI83" s="76"/>
      <c r="FJ83" s="76"/>
      <c r="FK83" s="76"/>
      <c r="FL83" s="76"/>
      <c r="FM83" s="76"/>
      <c r="FN83" s="76"/>
      <c r="FO83" s="76"/>
      <c r="FP83" s="76"/>
      <c r="FQ83" s="76"/>
      <c r="FR83" s="76"/>
      <c r="FS83" s="76"/>
      <c r="FT83" s="76"/>
      <c r="FU83" s="76"/>
      <c r="FV83" s="76"/>
      <c r="FW83" s="76"/>
      <c r="FX83" s="76"/>
    </row>
    <row r="84" spans="1:180" s="74" customFormat="1" x14ac:dyDescent="0.35">
      <c r="A84" s="74" t="s">
        <v>127</v>
      </c>
      <c r="B84" s="74" t="s">
        <v>159</v>
      </c>
      <c r="C84" s="74" t="s">
        <v>157</v>
      </c>
      <c r="D84" s="74" t="s">
        <v>158</v>
      </c>
      <c r="E84" s="103" t="s">
        <v>158</v>
      </c>
      <c r="F84" s="85" t="s">
        <v>285</v>
      </c>
      <c r="G84" s="76">
        <v>0.2</v>
      </c>
      <c r="H84" s="103">
        <v>0.01</v>
      </c>
      <c r="I84" s="119">
        <v>1.53</v>
      </c>
      <c r="J84" s="79">
        <v>0.31</v>
      </c>
      <c r="K84" s="76">
        <v>48.576059227801103</v>
      </c>
      <c r="L84" s="76">
        <v>0.94834451843110301</v>
      </c>
      <c r="M84" s="76">
        <v>19.120749005700102</v>
      </c>
      <c r="N84" s="76">
        <v>1.96658658184904</v>
      </c>
      <c r="O84" s="76">
        <v>6.6315149378272</v>
      </c>
      <c r="P84" s="76">
        <v>0.14911727688062701</v>
      </c>
      <c r="Q84" s="76">
        <v>3.7791925182482</v>
      </c>
      <c r="R84" s="76">
        <v>9.4270916938804792</v>
      </c>
      <c r="S84" s="76">
        <v>3.0569661790613898</v>
      </c>
      <c r="T84" s="76">
        <v>0.62123946191592005</v>
      </c>
      <c r="U84" s="76">
        <v>0.18087097853376199</v>
      </c>
      <c r="V84" s="77">
        <v>2573.01854655849</v>
      </c>
      <c r="W84" s="77">
        <v>980.34791474552298</v>
      </c>
      <c r="X84" s="76">
        <v>4.4450209660128799</v>
      </c>
      <c r="Y84" s="77">
        <v>619.66292739285097</v>
      </c>
      <c r="Z84" s="79">
        <v>99.320056285011603</v>
      </c>
      <c r="AA84" s="77">
        <v>1043.6462458895901</v>
      </c>
      <c r="AB84" s="77">
        <v>1025.98401955091</v>
      </c>
      <c r="AC84" s="77">
        <v>809.95888664216704</v>
      </c>
      <c r="AD84" s="77">
        <v>1038.9601511687299</v>
      </c>
      <c r="AE84" s="78">
        <v>-2.0999999999999899</v>
      </c>
      <c r="AF84" s="76">
        <v>0.316223211297194</v>
      </c>
      <c r="AG84" s="77">
        <v>299.453125</v>
      </c>
      <c r="AH84" s="79">
        <v>11.4128532133033</v>
      </c>
      <c r="AI84" s="81">
        <v>2.07778191234895</v>
      </c>
      <c r="AJ84" s="76">
        <v>4.9112716181453499E-2</v>
      </c>
      <c r="AK84" s="76">
        <v>1.0138255613390701</v>
      </c>
      <c r="AL84" s="76">
        <v>0.120377262493776</v>
      </c>
      <c r="AM84" s="76">
        <v>0.41902899836603602</v>
      </c>
      <c r="AN84" s="76">
        <v>7.2192469990812599E-3</v>
      </c>
      <c r="AO84" s="76">
        <v>0.59301615859532297</v>
      </c>
      <c r="AP84" s="76">
        <v>0.63202504869622</v>
      </c>
      <c r="AQ84" s="76">
        <v>0.158844246923036</v>
      </c>
      <c r="AR84" s="76">
        <v>3.4909955034913003E-2</v>
      </c>
      <c r="AS84" s="76">
        <v>9.1839232797710207E-3</v>
      </c>
      <c r="AT84" s="77">
        <v>141.04981749247099</v>
      </c>
      <c r="AU84" s="77">
        <v>46.711228617749299</v>
      </c>
      <c r="AV84" s="78">
        <v>0.211287986168054</v>
      </c>
      <c r="AW84" s="77">
        <v>27.852385131340998</v>
      </c>
      <c r="AX84" s="77">
        <v>7.7853659808379998</v>
      </c>
      <c r="AY84" s="77">
        <v>22.908798759338399</v>
      </c>
      <c r="AZ84" s="77">
        <v>139.714922952454</v>
      </c>
      <c r="BA84" s="77">
        <v>118.442962270501</v>
      </c>
      <c r="BB84" s="76">
        <v>1.72831494615501</v>
      </c>
      <c r="BC84" s="76">
        <v>3.89716310544307E-3</v>
      </c>
      <c r="BD84" s="77">
        <v>24.5727574105968</v>
      </c>
      <c r="BE84" s="79">
        <v>0.86863935048444496</v>
      </c>
      <c r="BF84" s="78">
        <v>0</v>
      </c>
      <c r="BG84" s="78">
        <v>7.4107064187069097E-2</v>
      </c>
      <c r="BH84" s="78">
        <v>1.28983329975636</v>
      </c>
      <c r="BI84" s="76">
        <v>1.2524594475073301</v>
      </c>
      <c r="BJ84" s="84"/>
      <c r="BK84" s="77"/>
      <c r="BL84" s="77"/>
      <c r="BM84" s="77">
        <v>619.66292739285097</v>
      </c>
      <c r="BN84" s="77">
        <v>27.7877297970943</v>
      </c>
      <c r="BO84" s="77">
        <v>1652.9934688900501</v>
      </c>
      <c r="BP84" s="77">
        <v>638.22266726685098</v>
      </c>
      <c r="BQ84" s="77"/>
      <c r="BR84" s="77"/>
      <c r="BS84" s="77">
        <v>299.453125</v>
      </c>
      <c r="BT84" s="77">
        <v>25.693075727246999</v>
      </c>
      <c r="BU84" s="77">
        <v>475.15625</v>
      </c>
      <c r="BV84" s="77">
        <v>111.878589376929</v>
      </c>
      <c r="BW84" s="78"/>
      <c r="BX84" s="78"/>
      <c r="BY84" s="78">
        <v>11.4128532133033</v>
      </c>
      <c r="BZ84" s="78">
        <v>0.90623266395305602</v>
      </c>
      <c r="CA84" s="78">
        <v>17.4543635908977</v>
      </c>
      <c r="CB84" s="79">
        <v>3.8319486940166199</v>
      </c>
      <c r="CC84" s="111">
        <f t="shared" si="2"/>
        <v>3.5240680807355651</v>
      </c>
      <c r="CD84" s="114">
        <v>408.984375</v>
      </c>
      <c r="CE84" s="79">
        <v>15.1937984496124</v>
      </c>
      <c r="CF84" s="76">
        <v>48.359413240000002</v>
      </c>
      <c r="CG84" s="76">
        <v>0.92820833999999997</v>
      </c>
      <c r="CH84" s="76">
        <v>18.71475856</v>
      </c>
      <c r="CI84" s="76">
        <v>8.6602631690000003</v>
      </c>
      <c r="CJ84" s="76">
        <v>0.14595107299999999</v>
      </c>
      <c r="CK84" s="76">
        <v>4.5466781809999999</v>
      </c>
      <c r="CL84" s="76">
        <v>9.2269264619999998</v>
      </c>
      <c r="CM84" s="76">
        <v>2.9920576830000001</v>
      </c>
      <c r="CN84" s="76">
        <v>0.60804869800000005</v>
      </c>
      <c r="CO84" s="76">
        <v>0.17703054900000001</v>
      </c>
      <c r="CP84" s="77">
        <v>2518.3856999999998</v>
      </c>
      <c r="CQ84" s="77"/>
      <c r="CR84" s="77"/>
      <c r="CS84" s="77">
        <v>959.5322089</v>
      </c>
      <c r="CT84" s="76">
        <v>4.3506399330000001</v>
      </c>
      <c r="CU84" s="82">
        <v>606.50563799999998</v>
      </c>
      <c r="CV84" s="76">
        <f t="shared" si="3"/>
        <v>2.4179706620000001</v>
      </c>
      <c r="CW84" s="76">
        <f t="shared" si="4"/>
        <v>4.6410417000000002E-2</v>
      </c>
      <c r="CX84" s="76">
        <f t="shared" si="5"/>
        <v>0.935737928</v>
      </c>
      <c r="CY84" s="76">
        <f t="shared" si="6"/>
        <v>0.43301315845000005</v>
      </c>
      <c r="CZ84" s="76">
        <f t="shared" si="7"/>
        <v>7.29755365E-3</v>
      </c>
      <c r="DA84" s="76">
        <f t="shared" si="8"/>
        <v>0.22733390905</v>
      </c>
      <c r="DB84" s="76">
        <f t="shared" si="9"/>
        <v>0.46134632310000001</v>
      </c>
      <c r="DC84" s="76">
        <f t="shared" si="10"/>
        <v>0.14960288415</v>
      </c>
      <c r="DD84" s="76">
        <f t="shared" si="11"/>
        <v>3.0402434900000004E-2</v>
      </c>
      <c r="DE84" s="76">
        <f t="shared" si="12"/>
        <v>8.8515274500000005E-3</v>
      </c>
      <c r="DF84" s="77">
        <f t="shared" si="13"/>
        <v>125.919285</v>
      </c>
      <c r="DG84" s="76"/>
      <c r="DH84" s="76"/>
      <c r="DI84" s="77">
        <f t="shared" si="15"/>
        <v>47.976610445000006</v>
      </c>
      <c r="DJ84" s="76">
        <f t="shared" si="16"/>
        <v>0.21753199665</v>
      </c>
      <c r="DK84" s="82">
        <f t="shared" si="17"/>
        <v>30.3252819</v>
      </c>
      <c r="DL84" s="76"/>
      <c r="DM84" s="76"/>
      <c r="DN84" s="76"/>
      <c r="DO84" s="76"/>
      <c r="DP84" s="76"/>
      <c r="DQ84" s="79">
        <v>76.268892089999994</v>
      </c>
      <c r="DR84" s="76"/>
      <c r="DS84" s="76"/>
      <c r="DT84" s="76"/>
      <c r="DU84" s="76"/>
      <c r="DV84" s="76"/>
      <c r="DW84" s="82">
        <v>2</v>
      </c>
      <c r="DX84" s="76"/>
      <c r="DY84" s="76"/>
      <c r="DZ84" s="76"/>
      <c r="EA84" s="76"/>
      <c r="EB84" s="77">
        <v>167</v>
      </c>
      <c r="EC84" s="77"/>
      <c r="ED84" s="76"/>
      <c r="EE84" s="77"/>
      <c r="EF84" s="78"/>
      <c r="EG84" s="80"/>
      <c r="EH84" s="76"/>
      <c r="EI84" s="76"/>
      <c r="EJ84" s="76"/>
      <c r="EK84" s="76"/>
      <c r="EL84" s="76"/>
      <c r="EM84" s="83"/>
      <c r="EN84" s="76"/>
      <c r="EO84" s="76"/>
      <c r="EP84" s="76"/>
      <c r="EQ84" s="76"/>
      <c r="ER84" s="76"/>
      <c r="ES84" s="76"/>
      <c r="ET84" s="76"/>
      <c r="EU84" s="76"/>
      <c r="EV84" s="76"/>
      <c r="EW84" s="76"/>
      <c r="EX84" s="76"/>
      <c r="EY84" s="76"/>
      <c r="EZ84" s="76"/>
      <c r="FA84" s="76"/>
      <c r="FB84" s="76"/>
      <c r="FC84" s="76"/>
      <c r="FD84" s="76"/>
      <c r="FE84" s="76"/>
      <c r="FF84" s="76"/>
      <c r="FG84" s="76"/>
      <c r="FH84" s="76"/>
      <c r="FI84" s="76"/>
      <c r="FJ84" s="76"/>
      <c r="FK84" s="76"/>
      <c r="FL84" s="76"/>
      <c r="FM84" s="76"/>
      <c r="FN84" s="76"/>
      <c r="FO84" s="76"/>
      <c r="FP84" s="76"/>
      <c r="FQ84" s="76"/>
      <c r="FR84" s="76"/>
      <c r="FS84" s="76"/>
      <c r="FT84" s="76"/>
      <c r="FU84" s="76"/>
      <c r="FV84" s="76"/>
      <c r="FW84" s="76"/>
      <c r="FX84" s="76"/>
    </row>
    <row r="85" spans="1:180" s="74" customFormat="1" x14ac:dyDescent="0.35">
      <c r="A85" s="74" t="s">
        <v>128</v>
      </c>
      <c r="B85" s="74" t="s">
        <v>159</v>
      </c>
      <c r="C85" s="74" t="s">
        <v>157</v>
      </c>
      <c r="D85" s="74" t="s">
        <v>158</v>
      </c>
      <c r="E85" s="103" t="s">
        <v>158</v>
      </c>
      <c r="F85" s="85" t="s">
        <v>285</v>
      </c>
      <c r="G85" s="76">
        <v>0.2</v>
      </c>
      <c r="H85" s="103">
        <v>0.01</v>
      </c>
      <c r="I85" s="119">
        <v>1.53</v>
      </c>
      <c r="J85" s="79">
        <v>0.31</v>
      </c>
      <c r="K85" s="76">
        <v>54.870217598228599</v>
      </c>
      <c r="L85" s="76">
        <v>0.98706675079405704</v>
      </c>
      <c r="M85" s="76">
        <v>16.543284510021198</v>
      </c>
      <c r="N85" s="76">
        <v>1.91013338893613</v>
      </c>
      <c r="O85" s="76">
        <v>6.6326855388350401</v>
      </c>
      <c r="P85" s="76">
        <v>0.16428891402340701</v>
      </c>
      <c r="Q85" s="76">
        <v>3.50282613025542</v>
      </c>
      <c r="R85" s="76">
        <v>5.9879010067870597</v>
      </c>
      <c r="S85" s="76">
        <v>4.2000608669537698</v>
      </c>
      <c r="T85" s="76">
        <v>1.1925008763966101</v>
      </c>
      <c r="U85" s="76">
        <v>0.30160281692764501</v>
      </c>
      <c r="V85" s="77">
        <v>1186.9317043978499</v>
      </c>
      <c r="W85" s="77">
        <v>1321.6471936509499</v>
      </c>
      <c r="X85" s="76">
        <v>3.6671901581770698</v>
      </c>
      <c r="Y85" s="77">
        <v>302.22049904235701</v>
      </c>
      <c r="Z85" s="79">
        <v>100.240838496045</v>
      </c>
      <c r="AA85" s="77">
        <v>1053.9673398622899</v>
      </c>
      <c r="AB85" s="77">
        <v>1048.8922123028301</v>
      </c>
      <c r="AC85" s="77">
        <v>793.24273928109199</v>
      </c>
      <c r="AD85" s="77">
        <v>1002.56475997767</v>
      </c>
      <c r="AE85" s="78">
        <v>-0.99</v>
      </c>
      <c r="AF85" s="76">
        <v>0.35268683069322898</v>
      </c>
      <c r="AG85" s="77">
        <v>201.71875</v>
      </c>
      <c r="AH85" s="79">
        <v>7.9319829957489301</v>
      </c>
      <c r="AI85" s="81">
        <v>2.8116979734472598</v>
      </c>
      <c r="AJ85" s="76">
        <v>5.11337187901829E-2</v>
      </c>
      <c r="AK85" s="76">
        <v>0.75092562971334298</v>
      </c>
      <c r="AL85" s="76">
        <v>0.122477560090221</v>
      </c>
      <c r="AM85" s="76">
        <v>0.65916309241038695</v>
      </c>
      <c r="AN85" s="76">
        <v>7.6982859786284396E-3</v>
      </c>
      <c r="AO85" s="76">
        <v>0.57360209523849404</v>
      </c>
      <c r="AP85" s="76">
        <v>0.28999305836029399</v>
      </c>
      <c r="AQ85" s="76">
        <v>0.205280096129592</v>
      </c>
      <c r="AR85" s="76">
        <v>6.0078499598506599E-2</v>
      </c>
      <c r="AS85" s="76">
        <v>1.78337378559262E-2</v>
      </c>
      <c r="AT85" s="77">
        <v>48.489319307742697</v>
      </c>
      <c r="AU85" s="77">
        <v>57.245577310739101</v>
      </c>
      <c r="AV85" s="78">
        <v>0.18902846365967399</v>
      </c>
      <c r="AW85" s="77">
        <v>16.6075455936335</v>
      </c>
      <c r="AX85" s="77">
        <v>5.9117289079470803</v>
      </c>
      <c r="AY85" s="77">
        <v>23.283074983991501</v>
      </c>
      <c r="AZ85" s="77">
        <v>124.23898813667</v>
      </c>
      <c r="BA85" s="77">
        <v>124.695270124193</v>
      </c>
      <c r="BB85" s="76">
        <v>1.7548597839450699</v>
      </c>
      <c r="BC85" s="76">
        <v>3.6470845933870301E-3</v>
      </c>
      <c r="BD85" s="77">
        <v>12.4324512995757</v>
      </c>
      <c r="BE85" s="79">
        <v>0.44485027799798199</v>
      </c>
      <c r="BF85" s="78">
        <v>0</v>
      </c>
      <c r="BG85" s="78">
        <v>0.13590627808814601</v>
      </c>
      <c r="BH85" s="78">
        <v>0.96316230922761803</v>
      </c>
      <c r="BI85" s="76">
        <v>0.74961975006175896</v>
      </c>
      <c r="BJ85" s="84"/>
      <c r="BK85" s="77"/>
      <c r="BL85" s="77"/>
      <c r="BM85" s="77">
        <v>302.22049904235701</v>
      </c>
      <c r="BN85" s="77">
        <v>19.598926937922201</v>
      </c>
      <c r="BO85" s="77">
        <v>971.37109637810795</v>
      </c>
      <c r="BP85" s="77">
        <v>398.29366584827</v>
      </c>
      <c r="BQ85" s="77"/>
      <c r="BR85" s="77"/>
      <c r="BS85" s="77">
        <v>201.71875</v>
      </c>
      <c r="BT85" s="77">
        <v>13.328503537385799</v>
      </c>
      <c r="BU85" s="77">
        <v>339.453125</v>
      </c>
      <c r="BV85" s="77">
        <v>69.716000091049196</v>
      </c>
      <c r="BW85" s="78"/>
      <c r="BX85" s="78"/>
      <c r="BY85" s="78">
        <v>7.9319829957489301</v>
      </c>
      <c r="BZ85" s="78">
        <v>0.47572485257931402</v>
      </c>
      <c r="CA85" s="78">
        <v>12.813203300825201</v>
      </c>
      <c r="CB85" s="79">
        <v>2.4049590077539098</v>
      </c>
      <c r="CC85" s="111">
        <f t="shared" si="2"/>
        <v>4.0065457754388518</v>
      </c>
      <c r="CD85" s="114">
        <v>363.125</v>
      </c>
      <c r="CE85" s="79">
        <v>13.623405851462801</v>
      </c>
      <c r="CF85" s="76">
        <v>54.704520119999998</v>
      </c>
      <c r="CG85" s="76">
        <v>0.97729085599999999</v>
      </c>
      <c r="CH85" s="76">
        <v>16.37944006</v>
      </c>
      <c r="CI85" s="76">
        <v>8.5090230160000004</v>
      </c>
      <c r="CJ85" s="76">
        <v>0.162661799</v>
      </c>
      <c r="CK85" s="76">
        <v>3.8401749340000002</v>
      </c>
      <c r="CL85" s="76">
        <v>5.9285969219999997</v>
      </c>
      <c r="CM85" s="76">
        <v>4.1584635250000002</v>
      </c>
      <c r="CN85" s="76">
        <v>1.180690365</v>
      </c>
      <c r="CO85" s="76">
        <v>0.29861574699999999</v>
      </c>
      <c r="CP85" s="77">
        <v>1175.17635</v>
      </c>
      <c r="CQ85" s="77"/>
      <c r="CR85" s="77"/>
      <c r="CS85" s="77">
        <v>1308.5576189999999</v>
      </c>
      <c r="CT85" s="76">
        <v>3.6308703599999999</v>
      </c>
      <c r="CU85" s="82">
        <v>299.22731160000001</v>
      </c>
      <c r="CV85" s="76">
        <f t="shared" si="3"/>
        <v>2.735226006</v>
      </c>
      <c r="CW85" s="76">
        <f t="shared" si="4"/>
        <v>4.8864542800000001E-2</v>
      </c>
      <c r="CX85" s="76">
        <f t="shared" si="5"/>
        <v>0.81897200300000006</v>
      </c>
      <c r="CY85" s="76">
        <f t="shared" si="6"/>
        <v>0.42545115080000007</v>
      </c>
      <c r="CZ85" s="76">
        <f t="shared" si="7"/>
        <v>8.1330899500000001E-3</v>
      </c>
      <c r="DA85" s="76">
        <f t="shared" si="8"/>
        <v>0.19200874670000001</v>
      </c>
      <c r="DB85" s="76">
        <f t="shared" si="9"/>
        <v>0.29642984610000001</v>
      </c>
      <c r="DC85" s="76">
        <f t="shared" si="10"/>
        <v>0.20792317625000001</v>
      </c>
      <c r="DD85" s="76">
        <f t="shared" si="11"/>
        <v>5.9034518250000001E-2</v>
      </c>
      <c r="DE85" s="76">
        <f t="shared" si="12"/>
        <v>1.493078735E-2</v>
      </c>
      <c r="DF85" s="77">
        <f t="shared" si="13"/>
        <v>58.758817499999999</v>
      </c>
      <c r="DG85" s="76"/>
      <c r="DH85" s="76"/>
      <c r="DI85" s="77">
        <f t="shared" si="15"/>
        <v>65.427880950000002</v>
      </c>
      <c r="DJ85" s="76">
        <f t="shared" si="16"/>
        <v>0.18154351800000001</v>
      </c>
      <c r="DK85" s="82">
        <f t="shared" si="17"/>
        <v>14.961365580000001</v>
      </c>
      <c r="DL85" s="76"/>
      <c r="DM85" s="76"/>
      <c r="DN85" s="76"/>
      <c r="DO85" s="76"/>
      <c r="DP85" s="76"/>
      <c r="DQ85" s="79">
        <v>72.757558669999995</v>
      </c>
      <c r="DR85" s="76"/>
      <c r="DS85" s="76"/>
      <c r="DT85" s="76"/>
      <c r="DU85" s="76"/>
      <c r="DV85" s="76"/>
      <c r="DW85" s="82">
        <v>2</v>
      </c>
      <c r="DX85" s="76"/>
      <c r="DY85" s="76"/>
      <c r="DZ85" s="76"/>
      <c r="EA85" s="76"/>
      <c r="EB85" s="77">
        <v>111</v>
      </c>
      <c r="EC85" s="77"/>
      <c r="ED85" s="76"/>
      <c r="EE85" s="77"/>
      <c r="EF85" s="78"/>
      <c r="EG85" s="80"/>
      <c r="EH85" s="76"/>
      <c r="EI85" s="76"/>
      <c r="EJ85" s="76"/>
      <c r="EK85" s="76"/>
      <c r="EL85" s="76"/>
      <c r="EM85" s="83"/>
      <c r="EN85" s="76"/>
      <c r="EO85" s="76"/>
      <c r="EP85" s="76"/>
      <c r="EQ85" s="76"/>
      <c r="ER85" s="76"/>
      <c r="ES85" s="76"/>
      <c r="ET85" s="76"/>
      <c r="EU85" s="76"/>
      <c r="EV85" s="76"/>
      <c r="EW85" s="76"/>
      <c r="EX85" s="76"/>
      <c r="EY85" s="76"/>
      <c r="EZ85" s="76"/>
      <c r="FA85" s="76"/>
      <c r="FB85" s="76"/>
      <c r="FC85" s="76"/>
      <c r="FD85" s="76"/>
      <c r="FE85" s="76"/>
      <c r="FF85" s="76"/>
      <c r="FG85" s="76"/>
      <c r="FH85" s="76"/>
      <c r="FI85" s="76"/>
      <c r="FJ85" s="76"/>
      <c r="FK85" s="76"/>
      <c r="FL85" s="76"/>
      <c r="FM85" s="76"/>
      <c r="FN85" s="76"/>
      <c r="FO85" s="76"/>
      <c r="FP85" s="76"/>
      <c r="FQ85" s="76"/>
      <c r="FR85" s="76"/>
      <c r="FS85" s="76"/>
      <c r="FT85" s="76"/>
      <c r="FU85" s="76"/>
      <c r="FV85" s="76"/>
      <c r="FW85" s="76"/>
      <c r="FX85" s="76"/>
    </row>
    <row r="86" spans="1:180" s="74" customFormat="1" x14ac:dyDescent="0.35">
      <c r="A86" s="74" t="s">
        <v>129</v>
      </c>
      <c r="B86" s="74" t="s">
        <v>159</v>
      </c>
      <c r="C86" s="74" t="s">
        <v>157</v>
      </c>
      <c r="D86" s="74" t="s">
        <v>158</v>
      </c>
      <c r="E86" s="103" t="s">
        <v>158</v>
      </c>
      <c r="F86" s="85" t="s">
        <v>285</v>
      </c>
      <c r="G86" s="76">
        <v>0.2</v>
      </c>
      <c r="H86" s="103">
        <v>0.01</v>
      </c>
      <c r="I86" s="119">
        <v>1.53</v>
      </c>
      <c r="J86" s="79">
        <v>0.31</v>
      </c>
      <c r="K86" s="76">
        <v>52.989902810855199</v>
      </c>
      <c r="L86" s="76">
        <v>1.17332234163061</v>
      </c>
      <c r="M86" s="76">
        <v>17.356378849417599</v>
      </c>
      <c r="N86" s="76">
        <v>2.14051782337389</v>
      </c>
      <c r="O86" s="76">
        <v>7.7473138448183203</v>
      </c>
      <c r="P86" s="76">
        <v>0.15190729843394599</v>
      </c>
      <c r="Q86" s="76">
        <v>3.6142179841305699</v>
      </c>
      <c r="R86" s="76">
        <v>7.4669260949655696</v>
      </c>
      <c r="S86" s="76">
        <v>3.83675223194204</v>
      </c>
      <c r="T86" s="76">
        <v>0.83869998287069003</v>
      </c>
      <c r="U86" s="76">
        <v>0.277853147374649</v>
      </c>
      <c r="V86" s="77">
        <v>1733.20589303676</v>
      </c>
      <c r="W86" s="77">
        <v>1065.01063431701</v>
      </c>
      <c r="X86" s="76">
        <v>3.93591756781868</v>
      </c>
      <c r="Y86" s="77">
        <v>401.73995195192902</v>
      </c>
      <c r="Z86" s="79">
        <v>101.849705625562</v>
      </c>
      <c r="AA86" s="77">
        <v>1027.27142510473</v>
      </c>
      <c r="AB86" s="77">
        <v>1043.32031217293</v>
      </c>
      <c r="AC86" s="77">
        <v>669.06223250386802</v>
      </c>
      <c r="AD86" s="77">
        <v>907.84564752188305</v>
      </c>
      <c r="AE86" s="78">
        <v>0.17</v>
      </c>
      <c r="AF86" s="76">
        <v>0.31719013731403001</v>
      </c>
      <c r="AG86" s="77">
        <v>250.5078125</v>
      </c>
      <c r="AH86" s="79">
        <v>9.6724181045261304</v>
      </c>
      <c r="AI86" s="81">
        <v>2.4021838142109599</v>
      </c>
      <c r="AJ86" s="76">
        <v>5.6586293057610197E-2</v>
      </c>
      <c r="AK86" s="76">
        <v>1.0638872542623701</v>
      </c>
      <c r="AL86" s="76">
        <v>0.12439627514891299</v>
      </c>
      <c r="AM86" s="76">
        <v>0.62368268445473296</v>
      </c>
      <c r="AN86" s="76">
        <v>8.8669812294147696E-3</v>
      </c>
      <c r="AO86" s="76">
        <v>0.54383395637013898</v>
      </c>
      <c r="AP86" s="76">
        <v>0.39817632299809602</v>
      </c>
      <c r="AQ86" s="76">
        <v>0.19311594710517199</v>
      </c>
      <c r="AR86" s="76">
        <v>4.6693292908739401E-2</v>
      </c>
      <c r="AS86" s="76">
        <v>1.2680952961400999E-2</v>
      </c>
      <c r="AT86" s="77">
        <v>103.688060309221</v>
      </c>
      <c r="AU86" s="77">
        <v>56.005224100545902</v>
      </c>
      <c r="AV86" s="78">
        <v>0.21036330520895699</v>
      </c>
      <c r="AW86" s="77">
        <v>20.541600108149499</v>
      </c>
      <c r="AX86" s="77">
        <v>7.3734976622388197</v>
      </c>
      <c r="AY86" s="77">
        <v>22.0553267244022</v>
      </c>
      <c r="AZ86" s="77">
        <v>138.24794144868</v>
      </c>
      <c r="BA86" s="77">
        <v>118.036004019801</v>
      </c>
      <c r="BB86" s="76">
        <v>1.7965386915688699</v>
      </c>
      <c r="BC86" s="76">
        <v>3.1870475887907901E-3</v>
      </c>
      <c r="BD86" s="77">
        <v>16.802506701690699</v>
      </c>
      <c r="BE86" s="79">
        <v>0.59953141888938799</v>
      </c>
      <c r="BF86" s="78">
        <v>4.4308873384667602E-2</v>
      </c>
      <c r="BG86" s="78">
        <v>0.106771464285446</v>
      </c>
      <c r="BH86" s="78">
        <v>2.17760562093265</v>
      </c>
      <c r="BI86" s="76">
        <v>1.2543827669235601</v>
      </c>
      <c r="BJ86" s="84"/>
      <c r="BK86" s="77"/>
      <c r="BL86" s="77"/>
      <c r="BM86" s="77">
        <v>437.68153277068097</v>
      </c>
      <c r="BN86" s="77">
        <v>98.121325200955596</v>
      </c>
      <c r="BO86" s="77">
        <v>1845.75379110836</v>
      </c>
      <c r="BP86" s="77">
        <v>532.38165609358396</v>
      </c>
      <c r="BQ86" s="77"/>
      <c r="BR86" s="77"/>
      <c r="BS86" s="77">
        <v>257.03125</v>
      </c>
      <c r="BT86" s="77">
        <v>29.838254732223898</v>
      </c>
      <c r="BU86" s="77">
        <v>503.28125</v>
      </c>
      <c r="BV86" s="77">
        <v>88.7267734974902</v>
      </c>
      <c r="BW86" s="78"/>
      <c r="BX86" s="78"/>
      <c r="BY86" s="78">
        <v>9.9024756189047203</v>
      </c>
      <c r="BZ86" s="78">
        <v>1.0581436830498401</v>
      </c>
      <c r="CA86" s="78">
        <v>18.414603650912699</v>
      </c>
      <c r="CB86" s="79">
        <v>3.0387360732354902</v>
      </c>
      <c r="CC86" s="111">
        <f t="shared" si="2"/>
        <v>3.9981045634131744</v>
      </c>
      <c r="CD86" s="114">
        <v>507.421875</v>
      </c>
      <c r="CE86" s="79">
        <v>18.564641160290002</v>
      </c>
      <c r="CF86" s="76">
        <v>53.014060909999998</v>
      </c>
      <c r="CG86" s="76">
        <v>1.1752869370000001</v>
      </c>
      <c r="CH86" s="76">
        <v>17.38544014</v>
      </c>
      <c r="CI86" s="76">
        <v>9.6468184919999995</v>
      </c>
      <c r="CJ86" s="76">
        <v>0.15216165000000001</v>
      </c>
      <c r="CK86" s="76">
        <v>3.5576681250000002</v>
      </c>
      <c r="CL86" s="76">
        <v>7.4794286169999999</v>
      </c>
      <c r="CM86" s="76">
        <v>3.8431764390000001</v>
      </c>
      <c r="CN86" s="76">
        <v>0.84010429099999995</v>
      </c>
      <c r="CO86" s="76">
        <v>0.278318381</v>
      </c>
      <c r="CP86" s="77">
        <v>1736.1079500000001</v>
      </c>
      <c r="CQ86" s="77"/>
      <c r="CR86" s="77"/>
      <c r="CS86" s="77">
        <v>1066.793874</v>
      </c>
      <c r="CT86" s="76">
        <v>3.942507816</v>
      </c>
      <c r="CU86" s="82">
        <v>402.41262</v>
      </c>
      <c r="CV86" s="76">
        <f t="shared" si="3"/>
        <v>2.6507030455000002</v>
      </c>
      <c r="CW86" s="76">
        <f t="shared" si="4"/>
        <v>5.876434685000001E-2</v>
      </c>
      <c r="CX86" s="76">
        <f t="shared" si="5"/>
        <v>0.86927200700000007</v>
      </c>
      <c r="CY86" s="76">
        <f t="shared" si="6"/>
        <v>0.4823409246</v>
      </c>
      <c r="CZ86" s="76">
        <f t="shared" si="7"/>
        <v>7.608082500000001E-3</v>
      </c>
      <c r="DA86" s="76">
        <f t="shared" si="8"/>
        <v>0.17788340625000001</v>
      </c>
      <c r="DB86" s="76">
        <f t="shared" si="9"/>
        <v>0.37397143085000001</v>
      </c>
      <c r="DC86" s="76">
        <f t="shared" si="10"/>
        <v>0.19215882195</v>
      </c>
      <c r="DD86" s="76">
        <f t="shared" si="11"/>
        <v>4.2005214550000003E-2</v>
      </c>
      <c r="DE86" s="76">
        <f t="shared" si="12"/>
        <v>1.3915919050000001E-2</v>
      </c>
      <c r="DF86" s="77">
        <f t="shared" si="13"/>
        <v>86.805397500000012</v>
      </c>
      <c r="DG86" s="76"/>
      <c r="DH86" s="76"/>
      <c r="DI86" s="77">
        <f t="shared" si="15"/>
        <v>53.339693699999998</v>
      </c>
      <c r="DJ86" s="76">
        <f t="shared" si="16"/>
        <v>0.19712539080000002</v>
      </c>
      <c r="DK86" s="82">
        <f t="shared" si="17"/>
        <v>20.120631000000003</v>
      </c>
      <c r="DL86" s="76"/>
      <c r="DM86" s="76"/>
      <c r="DN86" s="76"/>
      <c r="DO86" s="76"/>
      <c r="DP86" s="76"/>
      <c r="DQ86" s="79">
        <v>72.384144899999995</v>
      </c>
      <c r="DR86" s="76"/>
      <c r="DS86" s="76"/>
      <c r="DT86" s="76"/>
      <c r="DU86" s="76"/>
      <c r="DV86" s="76"/>
      <c r="DW86" s="82">
        <v>2</v>
      </c>
      <c r="DX86" s="76"/>
      <c r="DY86" s="76"/>
      <c r="DZ86" s="76"/>
      <c r="EA86" s="76"/>
      <c r="EB86" s="77">
        <v>46</v>
      </c>
      <c r="EC86" s="77"/>
      <c r="ED86" s="76"/>
      <c r="EE86" s="77"/>
      <c r="EF86" s="78"/>
      <c r="EG86" s="80"/>
      <c r="EH86" s="76"/>
      <c r="EI86" s="76"/>
      <c r="EJ86" s="76"/>
      <c r="EK86" s="76"/>
      <c r="EL86" s="76"/>
      <c r="EM86" s="83"/>
      <c r="EN86" s="76"/>
      <c r="EO86" s="76"/>
      <c r="EP86" s="76"/>
      <c r="EQ86" s="76"/>
      <c r="ER86" s="76"/>
      <c r="ES86" s="76"/>
      <c r="ET86" s="76"/>
      <c r="EU86" s="76"/>
      <c r="EV86" s="76"/>
      <c r="EW86" s="76"/>
      <c r="EX86" s="76"/>
      <c r="EY86" s="76"/>
      <c r="EZ86" s="76"/>
      <c r="FA86" s="76"/>
      <c r="FB86" s="76"/>
      <c r="FC86" s="76"/>
      <c r="FD86" s="76"/>
      <c r="FE86" s="76"/>
      <c r="FF86" s="76"/>
      <c r="FG86" s="76"/>
      <c r="FH86" s="76"/>
      <c r="FI86" s="76"/>
      <c r="FJ86" s="76"/>
      <c r="FK86" s="76"/>
      <c r="FL86" s="76"/>
      <c r="FM86" s="76"/>
      <c r="FN86" s="76"/>
      <c r="FO86" s="76"/>
      <c r="FP86" s="76"/>
      <c r="FQ86" s="76"/>
      <c r="FR86" s="76"/>
      <c r="FS86" s="76"/>
      <c r="FT86" s="76"/>
      <c r="FU86" s="76"/>
      <c r="FV86" s="76"/>
      <c r="FW86" s="76"/>
      <c r="FX86" s="76"/>
    </row>
    <row r="87" spans="1:180" s="74" customFormat="1" x14ac:dyDescent="0.35">
      <c r="A87" s="74" t="s">
        <v>130</v>
      </c>
      <c r="B87" s="74" t="s">
        <v>159</v>
      </c>
      <c r="C87" s="74" t="s">
        <v>157</v>
      </c>
      <c r="D87" s="74" t="s">
        <v>158</v>
      </c>
      <c r="E87" s="103" t="s">
        <v>158</v>
      </c>
      <c r="F87" s="85" t="s">
        <v>286</v>
      </c>
      <c r="G87" s="76">
        <v>0.2</v>
      </c>
      <c r="H87" s="103">
        <v>0.01</v>
      </c>
      <c r="I87" s="119"/>
      <c r="J87" s="79"/>
      <c r="K87" s="76">
        <v>51.531959041781398</v>
      </c>
      <c r="L87" s="76">
        <v>1.2353393333849201</v>
      </c>
      <c r="M87" s="76">
        <v>17.923172177871201</v>
      </c>
      <c r="N87" s="76">
        <v>1.99383702960541</v>
      </c>
      <c r="O87" s="76">
        <v>7.8641356695131801</v>
      </c>
      <c r="P87" s="76">
        <v>0.14323905364949599</v>
      </c>
      <c r="Q87" s="76">
        <v>3.82316558896007</v>
      </c>
      <c r="R87" s="76">
        <v>7.6732960915580897</v>
      </c>
      <c r="S87" s="76">
        <v>3.2927067180660501</v>
      </c>
      <c r="T87" s="76">
        <v>0.84488992364911897</v>
      </c>
      <c r="U87" s="76">
        <v>0.24382016436887699</v>
      </c>
      <c r="V87" s="77">
        <v>1671.4175022229699</v>
      </c>
      <c r="W87" s="77">
        <v>1107.8289242225001</v>
      </c>
      <c r="X87" s="76">
        <v>3.7910435314207702</v>
      </c>
      <c r="Y87" s="77">
        <v>210.096735135892</v>
      </c>
      <c r="Z87" s="79">
        <v>100.659538639986</v>
      </c>
      <c r="AA87" s="77">
        <v>1000.09601662853</v>
      </c>
      <c r="AB87" s="77">
        <v>1042.0356168891201</v>
      </c>
      <c r="AC87" s="77">
        <v>765.49372229480502</v>
      </c>
      <c r="AD87" s="77">
        <v>1000.09601662853</v>
      </c>
      <c r="AE87" s="78">
        <v>2.6999999999999802</v>
      </c>
      <c r="AF87" s="76">
        <v>0.32065777230938702</v>
      </c>
      <c r="AG87" s="77">
        <v>209.6875</v>
      </c>
      <c r="AH87" s="79">
        <v>8.2120530132533105</v>
      </c>
      <c r="AI87" s="81">
        <v>2.82086488718073</v>
      </c>
      <c r="AJ87" s="76">
        <v>7.53323884600159E-2</v>
      </c>
      <c r="AK87" s="76">
        <v>0.99462722442268703</v>
      </c>
      <c r="AL87" s="76">
        <v>0.133917388852583</v>
      </c>
      <c r="AM87" s="76">
        <v>0.655108040721049</v>
      </c>
      <c r="AN87" s="76">
        <v>7.1007193302176598E-3</v>
      </c>
      <c r="AO87" s="76">
        <v>0.604718025301485</v>
      </c>
      <c r="AP87" s="76">
        <v>0.44242602279709897</v>
      </c>
      <c r="AQ87" s="76">
        <v>0.183716915679524</v>
      </c>
      <c r="AR87" s="76">
        <v>4.1630691618386201E-2</v>
      </c>
      <c r="AS87" s="76">
        <v>1.53038953593375E-2</v>
      </c>
      <c r="AT87" s="77">
        <v>91.2280690382877</v>
      </c>
      <c r="AU87" s="77">
        <v>58.010391376602598</v>
      </c>
      <c r="AV87" s="78">
        <v>0.17316494060632001</v>
      </c>
      <c r="AW87" s="77">
        <v>12.189843965719099</v>
      </c>
      <c r="AX87" s="77">
        <v>6.77727031717607</v>
      </c>
      <c r="AY87" s="77">
        <v>24.311088109726999</v>
      </c>
      <c r="AZ87" s="77">
        <v>201.78008815757599</v>
      </c>
      <c r="BA87" s="77">
        <v>15.457848570562</v>
      </c>
      <c r="BB87" s="76">
        <v>2.1819295343927498</v>
      </c>
      <c r="BC87" s="76">
        <v>5.8720308088458604E-3</v>
      </c>
      <c r="BD87" s="77">
        <v>14.630913156151699</v>
      </c>
      <c r="BE87" s="79">
        <v>0.52154621770194798</v>
      </c>
      <c r="BF87" s="78">
        <v>0.56840926293882799</v>
      </c>
      <c r="BG87" s="78">
        <v>0.38308718307614698</v>
      </c>
      <c r="BH87" s="78">
        <v>1.53446267013961</v>
      </c>
      <c r="BI87" s="76">
        <v>1.2125537743756201</v>
      </c>
      <c r="BJ87" s="84"/>
      <c r="BK87" s="77"/>
      <c r="BL87" s="77"/>
      <c r="BM87" s="77">
        <v>480.76977125060699</v>
      </c>
      <c r="BN87" s="77">
        <v>189.48671265473999</v>
      </c>
      <c r="BO87" s="77">
        <v>914.56354204174795</v>
      </c>
      <c r="BP87" s="77">
        <v>360.33125318146398</v>
      </c>
      <c r="BQ87" s="77"/>
      <c r="BR87" s="77"/>
      <c r="BS87" s="77">
        <v>254.1796875</v>
      </c>
      <c r="BT87" s="77">
        <v>35.849126363326</v>
      </c>
      <c r="BU87" s="77">
        <v>338.59375</v>
      </c>
      <c r="BV87" s="77">
        <v>65.466891647173099</v>
      </c>
      <c r="BW87" s="78"/>
      <c r="BX87" s="78"/>
      <c r="BY87" s="78">
        <v>9.8024506126531605</v>
      </c>
      <c r="BZ87" s="78">
        <v>1.2785653936388801</v>
      </c>
      <c r="CA87" s="78">
        <v>12.7831957989497</v>
      </c>
      <c r="CB87" s="79">
        <v>2.2896642718843401</v>
      </c>
      <c r="CC87" s="111">
        <f t="shared" si="2"/>
        <v>3.6969185699516434</v>
      </c>
      <c r="CD87" s="114">
        <v>332.03125</v>
      </c>
      <c r="CE87" s="79">
        <v>12.5531382845711</v>
      </c>
      <c r="CF87" s="76">
        <v>51.89767226</v>
      </c>
      <c r="CG87" s="76">
        <v>1.2685736510000001</v>
      </c>
      <c r="CH87" s="76">
        <v>18.40535904</v>
      </c>
      <c r="CI87" s="76">
        <v>9.212081349</v>
      </c>
      <c r="CJ87" s="76">
        <v>0.14709261200000001</v>
      </c>
      <c r="CK87" s="76">
        <v>2.9527098779999998</v>
      </c>
      <c r="CL87" s="76">
        <v>7.8797306740000002</v>
      </c>
      <c r="CM87" s="76">
        <v>3.3812903630000002</v>
      </c>
      <c r="CN87" s="76">
        <v>0.86761998600000001</v>
      </c>
      <c r="CO87" s="76">
        <v>0.25037965499999998</v>
      </c>
      <c r="CP87" s="77">
        <v>1716.3836249999999</v>
      </c>
      <c r="CQ87" s="77"/>
      <c r="CR87" s="77"/>
      <c r="CS87" s="77">
        <v>1137.6328309999999</v>
      </c>
      <c r="CT87" s="76">
        <v>3.8930339250000001</v>
      </c>
      <c r="CU87" s="82">
        <v>215.74896480000001</v>
      </c>
      <c r="CV87" s="76">
        <f t="shared" si="3"/>
        <v>2.5948836130000004</v>
      </c>
      <c r="CW87" s="76">
        <f t="shared" si="4"/>
        <v>6.3428682550000004E-2</v>
      </c>
      <c r="CX87" s="76">
        <f t="shared" si="5"/>
        <v>0.92026795200000011</v>
      </c>
      <c r="CY87" s="76">
        <f t="shared" si="6"/>
        <v>0.46060406745000004</v>
      </c>
      <c r="CZ87" s="76">
        <f t="shared" si="7"/>
        <v>7.3546306000000011E-3</v>
      </c>
      <c r="DA87" s="76">
        <f t="shared" si="8"/>
        <v>0.1476354939</v>
      </c>
      <c r="DB87" s="76">
        <f t="shared" si="9"/>
        <v>0.39398653370000003</v>
      </c>
      <c r="DC87" s="76">
        <f t="shared" si="10"/>
        <v>0.16906451815000001</v>
      </c>
      <c r="DD87" s="76">
        <f t="shared" si="11"/>
        <v>4.33809993E-2</v>
      </c>
      <c r="DE87" s="76">
        <f t="shared" si="12"/>
        <v>1.2518982749999999E-2</v>
      </c>
      <c r="DF87" s="77">
        <f t="shared" si="13"/>
        <v>85.81918125</v>
      </c>
      <c r="DG87" s="76"/>
      <c r="DH87" s="76"/>
      <c r="DI87" s="77">
        <f t="shared" si="15"/>
        <v>56.881641549999998</v>
      </c>
      <c r="DJ87" s="76">
        <f t="shared" si="16"/>
        <v>0.19465169625000001</v>
      </c>
      <c r="DK87" s="82">
        <f t="shared" si="17"/>
        <v>10.787448240000002</v>
      </c>
      <c r="DL87" s="76"/>
      <c r="DM87" s="76"/>
      <c r="DN87" s="76"/>
      <c r="DO87" s="76"/>
      <c r="DP87" s="76"/>
      <c r="DQ87" s="79">
        <v>72.981217999999998</v>
      </c>
      <c r="DR87" s="76"/>
      <c r="DS87" s="76"/>
      <c r="DT87" s="76"/>
      <c r="DU87" s="76"/>
      <c r="DV87" s="76"/>
      <c r="DW87" s="82">
        <v>2</v>
      </c>
      <c r="DX87" s="76"/>
      <c r="DY87" s="76"/>
      <c r="DZ87" s="76"/>
      <c r="EA87" s="76"/>
      <c r="EB87" s="77">
        <v>51</v>
      </c>
      <c r="EC87" s="77"/>
      <c r="ED87" s="76"/>
      <c r="EE87" s="77"/>
      <c r="EF87" s="78"/>
      <c r="EG87" s="80"/>
      <c r="EH87" s="76"/>
      <c r="EI87" s="76"/>
      <c r="EJ87" s="76"/>
      <c r="EK87" s="76"/>
      <c r="EL87" s="76"/>
      <c r="EM87" s="83"/>
      <c r="EN87" s="76"/>
      <c r="EO87" s="76"/>
      <c r="EP87" s="76"/>
      <c r="EQ87" s="76"/>
      <c r="ER87" s="76"/>
      <c r="ES87" s="76"/>
      <c r="ET87" s="76"/>
      <c r="EU87" s="76"/>
      <c r="EV87" s="76"/>
      <c r="EW87" s="76"/>
      <c r="EX87" s="76"/>
      <c r="EY87" s="76"/>
      <c r="EZ87" s="76"/>
      <c r="FA87" s="76"/>
      <c r="FB87" s="76"/>
      <c r="FC87" s="76"/>
      <c r="FD87" s="76"/>
      <c r="FE87" s="76"/>
      <c r="FF87" s="76"/>
      <c r="FG87" s="76"/>
      <c r="FH87" s="76"/>
      <c r="FI87" s="76"/>
      <c r="FJ87" s="76"/>
      <c r="FK87" s="76"/>
      <c r="FL87" s="76"/>
      <c r="FM87" s="76"/>
      <c r="FN87" s="76"/>
      <c r="FO87" s="76"/>
      <c r="FP87" s="76"/>
      <c r="FQ87" s="76"/>
      <c r="FR87" s="76"/>
      <c r="FS87" s="76"/>
      <c r="FT87" s="76"/>
      <c r="FU87" s="76"/>
      <c r="FV87" s="76"/>
      <c r="FW87" s="76"/>
      <c r="FX87" s="76"/>
    </row>
    <row r="88" spans="1:180" s="74" customFormat="1" x14ac:dyDescent="0.35">
      <c r="A88" s="74" t="s">
        <v>131</v>
      </c>
      <c r="B88" s="74" t="s">
        <v>159</v>
      </c>
      <c r="C88" s="74" t="s">
        <v>157</v>
      </c>
      <c r="D88" s="74" t="s">
        <v>158</v>
      </c>
      <c r="E88" s="103" t="s">
        <v>158</v>
      </c>
      <c r="F88" s="85" t="s">
        <v>286</v>
      </c>
      <c r="G88" s="76">
        <v>0.2</v>
      </c>
      <c r="H88" s="103">
        <v>0.01</v>
      </c>
      <c r="I88" s="119"/>
      <c r="J88" s="79"/>
      <c r="K88" s="76">
        <v>54.956304890291797</v>
      </c>
      <c r="L88" s="76">
        <v>1.25968931515689</v>
      </c>
      <c r="M88" s="76">
        <v>16.039723908039299</v>
      </c>
      <c r="N88" s="76">
        <v>1.8312671787041399</v>
      </c>
      <c r="O88" s="76">
        <v>6.53762200888767</v>
      </c>
      <c r="P88" s="76">
        <v>0.214651554047149</v>
      </c>
      <c r="Q88" s="76">
        <v>3.5093484318619002</v>
      </c>
      <c r="R88" s="76">
        <v>6.6264511552429299</v>
      </c>
      <c r="S88" s="76">
        <v>3.5809223325548301</v>
      </c>
      <c r="T88" s="76">
        <v>1.0657496126544601</v>
      </c>
      <c r="U88" s="76">
        <v>0.28766472806030202</v>
      </c>
      <c r="V88" s="77">
        <v>880.28038968925</v>
      </c>
      <c r="W88" s="77">
        <v>1239.8241979724601</v>
      </c>
      <c r="X88" s="76">
        <v>3.5808371161180799</v>
      </c>
      <c r="Y88" s="77">
        <v>59.229620301895501</v>
      </c>
      <c r="Z88" s="79">
        <v>99.7081656524159</v>
      </c>
      <c r="AA88" s="77">
        <v>1035.93563059398</v>
      </c>
      <c r="AB88" s="77">
        <v>1035.39340920878</v>
      </c>
      <c r="AC88" s="77">
        <v>835.33178408349295</v>
      </c>
      <c r="AD88" s="77">
        <v>1035.93563059398</v>
      </c>
      <c r="AE88" s="78">
        <v>-0.22</v>
      </c>
      <c r="AF88" s="76">
        <v>0.35253099366719998</v>
      </c>
      <c r="AG88" s="77">
        <v>144.4921875</v>
      </c>
      <c r="AH88" s="79">
        <v>5.8014503625906402</v>
      </c>
      <c r="AI88" s="81">
        <v>3.0429267375606401</v>
      </c>
      <c r="AJ88" s="76">
        <v>6.6664541953964096E-2</v>
      </c>
      <c r="AK88" s="76">
        <v>0.92583269747257202</v>
      </c>
      <c r="AL88" s="76">
        <v>0.110850368430282</v>
      </c>
      <c r="AM88" s="76">
        <v>0.519559965893159</v>
      </c>
      <c r="AN88" s="76">
        <v>1.03907550463556E-2</v>
      </c>
      <c r="AO88" s="76">
        <v>0.55345087609850097</v>
      </c>
      <c r="AP88" s="76">
        <v>0.32321028298194798</v>
      </c>
      <c r="AQ88" s="76">
        <v>0.17909446047100799</v>
      </c>
      <c r="AR88" s="76">
        <v>5.9923475160049103E-2</v>
      </c>
      <c r="AS88" s="76">
        <v>1.4041231633491399E-2</v>
      </c>
      <c r="AT88" s="77">
        <v>37.129399497744899</v>
      </c>
      <c r="AU88" s="77">
        <v>63.663029308064097</v>
      </c>
      <c r="AV88" s="78">
        <v>0.16888341778523999</v>
      </c>
      <c r="AW88" s="77">
        <v>3.2045673086577802</v>
      </c>
      <c r="AX88" s="77">
        <v>7.6357989145908398</v>
      </c>
      <c r="AY88" s="77">
        <v>21.5660449413949</v>
      </c>
      <c r="AZ88" s="77">
        <v>199.446567920277</v>
      </c>
      <c r="BA88" s="77">
        <v>14.453966931938</v>
      </c>
      <c r="BB88" s="76">
        <v>1.7506551400571499</v>
      </c>
      <c r="BC88" s="76">
        <v>2.9151682980232802E-3</v>
      </c>
      <c r="BD88" s="77">
        <v>11.90796276543</v>
      </c>
      <c r="BE88" s="79">
        <v>0.45899092595255803</v>
      </c>
      <c r="BF88" s="78">
        <v>0</v>
      </c>
      <c r="BG88" s="78">
        <v>0.17714009823618601</v>
      </c>
      <c r="BH88" s="78">
        <v>0.99073722594039704</v>
      </c>
      <c r="BI88" s="76">
        <v>1.0799649431118099</v>
      </c>
      <c r="BJ88" s="84"/>
      <c r="BK88" s="77"/>
      <c r="BL88" s="77"/>
      <c r="BM88" s="77">
        <v>59.229620301895501</v>
      </c>
      <c r="BN88" s="77">
        <v>10.694663003012</v>
      </c>
      <c r="BO88" s="77">
        <v>223.00325885321999</v>
      </c>
      <c r="BP88" s="77">
        <v>140.772981958396</v>
      </c>
      <c r="BQ88" s="77"/>
      <c r="BR88" s="77"/>
      <c r="BS88" s="77">
        <v>144.4921875</v>
      </c>
      <c r="BT88" s="77">
        <v>11.9903349529549</v>
      </c>
      <c r="BU88" s="77">
        <v>183.2421875</v>
      </c>
      <c r="BV88" s="77">
        <v>35.409327070986301</v>
      </c>
      <c r="BW88" s="78"/>
      <c r="BX88" s="78"/>
      <c r="BY88" s="78">
        <v>5.8014503625906402</v>
      </c>
      <c r="BZ88" s="78">
        <v>0.46212209159532402</v>
      </c>
      <c r="CA88" s="78">
        <v>7.2718179544886201</v>
      </c>
      <c r="CB88" s="79">
        <v>1.2960814906994</v>
      </c>
      <c r="CC88" s="111">
        <f t="shared" si="2"/>
        <v>3.7525137639709261</v>
      </c>
      <c r="CD88" s="114">
        <v>195.6640625</v>
      </c>
      <c r="CE88" s="79">
        <v>7.7119279819954896</v>
      </c>
      <c r="CF88" s="76">
        <v>54.918663440000003</v>
      </c>
      <c r="CG88" s="76">
        <v>1.256903799</v>
      </c>
      <c r="CH88" s="76">
        <v>16.004255709999999</v>
      </c>
      <c r="CI88" s="76">
        <v>8.2210822829999994</v>
      </c>
      <c r="CJ88" s="76">
        <v>0.214176901</v>
      </c>
      <c r="CK88" s="76">
        <v>3.5840061190000001</v>
      </c>
      <c r="CL88" s="76">
        <v>6.6117982670000002</v>
      </c>
      <c r="CM88" s="76">
        <v>3.5730039379999998</v>
      </c>
      <c r="CN88" s="76">
        <v>1.0633929499999999</v>
      </c>
      <c r="CO88" s="76">
        <v>0.28702862299999998</v>
      </c>
      <c r="CP88" s="77">
        <v>878.33384999999998</v>
      </c>
      <c r="CQ88" s="77"/>
      <c r="CR88" s="77"/>
      <c r="CS88" s="77">
        <v>1237.082609</v>
      </c>
      <c r="CT88" s="76">
        <v>3.5729189099999998</v>
      </c>
      <c r="CU88" s="82">
        <v>59.098647479999997</v>
      </c>
      <c r="CV88" s="76">
        <f t="shared" si="3"/>
        <v>2.7459331720000004</v>
      </c>
      <c r="CW88" s="76">
        <f t="shared" si="4"/>
        <v>6.2845189950000005E-2</v>
      </c>
      <c r="CX88" s="76">
        <f t="shared" si="5"/>
        <v>0.80021278549999997</v>
      </c>
      <c r="CY88" s="76">
        <f t="shared" si="6"/>
        <v>0.41105411414999998</v>
      </c>
      <c r="CZ88" s="76">
        <f t="shared" si="7"/>
        <v>1.070884505E-2</v>
      </c>
      <c r="DA88" s="76">
        <f t="shared" si="8"/>
        <v>0.17920030595000003</v>
      </c>
      <c r="DB88" s="76">
        <f t="shared" si="9"/>
        <v>0.33058991335000004</v>
      </c>
      <c r="DC88" s="76">
        <f t="shared" si="10"/>
        <v>0.1786501969</v>
      </c>
      <c r="DD88" s="76">
        <f t="shared" si="11"/>
        <v>5.31696475E-2</v>
      </c>
      <c r="DE88" s="76">
        <f t="shared" si="12"/>
        <v>1.435143115E-2</v>
      </c>
      <c r="DF88" s="77">
        <f t="shared" si="13"/>
        <v>43.916692500000003</v>
      </c>
      <c r="DG88" s="76"/>
      <c r="DH88" s="76"/>
      <c r="DI88" s="77">
        <f t="shared" si="15"/>
        <v>61.854130450000007</v>
      </c>
      <c r="DJ88" s="76">
        <f t="shared" si="16"/>
        <v>0.17864594550000001</v>
      </c>
      <c r="DK88" s="82">
        <f t="shared" si="17"/>
        <v>2.9549323740000002</v>
      </c>
      <c r="DL88" s="76"/>
      <c r="DM88" s="76"/>
      <c r="DN88" s="76"/>
      <c r="DO88" s="76"/>
      <c r="DP88" s="76"/>
      <c r="DQ88" s="79">
        <v>73.08340269</v>
      </c>
      <c r="DR88" s="76"/>
      <c r="DS88" s="76"/>
      <c r="DT88" s="76"/>
      <c r="DU88" s="76"/>
      <c r="DV88" s="76"/>
      <c r="DW88" s="82">
        <v>2</v>
      </c>
      <c r="DX88" s="76"/>
      <c r="DY88" s="76"/>
      <c r="DZ88" s="76"/>
      <c r="EA88" s="76"/>
      <c r="EB88" s="77">
        <v>66</v>
      </c>
      <c r="EC88" s="77"/>
      <c r="ED88" s="76"/>
      <c r="EE88" s="77"/>
      <c r="EF88" s="78"/>
      <c r="EG88" s="80"/>
      <c r="EH88" s="76"/>
      <c r="EI88" s="76"/>
      <c r="EJ88" s="76"/>
      <c r="EK88" s="76"/>
      <c r="EL88" s="76"/>
      <c r="EM88" s="83"/>
      <c r="EN88" s="76"/>
      <c r="EO88" s="76"/>
      <c r="EP88" s="76"/>
      <c r="EQ88" s="76"/>
      <c r="ER88" s="76"/>
      <c r="ES88" s="76"/>
      <c r="ET88" s="76"/>
      <c r="EU88" s="76"/>
      <c r="EV88" s="76"/>
      <c r="EW88" s="76"/>
      <c r="EX88" s="76"/>
      <c r="EY88" s="76"/>
      <c r="EZ88" s="76"/>
      <c r="FA88" s="76"/>
      <c r="FB88" s="76"/>
      <c r="FC88" s="76"/>
      <c r="FD88" s="76"/>
      <c r="FE88" s="76"/>
      <c r="FF88" s="76"/>
      <c r="FG88" s="76"/>
      <c r="FH88" s="76"/>
      <c r="FI88" s="76"/>
      <c r="FJ88" s="76"/>
      <c r="FK88" s="76"/>
      <c r="FL88" s="76"/>
      <c r="FM88" s="76"/>
      <c r="FN88" s="76"/>
      <c r="FO88" s="76"/>
      <c r="FP88" s="76"/>
      <c r="FQ88" s="76"/>
      <c r="FR88" s="76"/>
      <c r="FS88" s="76"/>
      <c r="FT88" s="76"/>
      <c r="FU88" s="76"/>
      <c r="FV88" s="76"/>
      <c r="FW88" s="76"/>
      <c r="FX88" s="76"/>
    </row>
    <row r="89" spans="1:180" s="74" customFormat="1" x14ac:dyDescent="0.35">
      <c r="A89" s="74" t="s">
        <v>132</v>
      </c>
      <c r="B89" s="74" t="s">
        <v>159</v>
      </c>
      <c r="C89" s="74" t="s">
        <v>157</v>
      </c>
      <c r="D89" s="74" t="s">
        <v>158</v>
      </c>
      <c r="E89" s="103" t="s">
        <v>158</v>
      </c>
      <c r="F89" s="85" t="s">
        <v>286</v>
      </c>
      <c r="G89" s="76">
        <v>0.2</v>
      </c>
      <c r="H89" s="103">
        <v>0.01</v>
      </c>
      <c r="I89" s="119"/>
      <c r="J89" s="79"/>
      <c r="K89" s="76">
        <v>53.466100121981299</v>
      </c>
      <c r="L89" s="76">
        <v>1.1358383434631401</v>
      </c>
      <c r="M89" s="76">
        <v>19.528605615995499</v>
      </c>
      <c r="N89" s="76">
        <v>1.6422537614853201</v>
      </c>
      <c r="O89" s="76">
        <v>5.5189511234892397</v>
      </c>
      <c r="P89" s="76">
        <v>0.17845631735779899</v>
      </c>
      <c r="Q89" s="76">
        <v>2.8931501168277101</v>
      </c>
      <c r="R89" s="76">
        <v>7.3185808975569904</v>
      </c>
      <c r="S89" s="76">
        <v>3.9672282633107301</v>
      </c>
      <c r="T89" s="76">
        <v>1.02498165688012</v>
      </c>
      <c r="U89" s="76">
        <v>0.23752641420849899</v>
      </c>
      <c r="V89" s="77">
        <v>1483.78506210458</v>
      </c>
      <c r="W89" s="77">
        <v>1164.3422629014899</v>
      </c>
      <c r="X89" s="76">
        <v>3.4990725024123299</v>
      </c>
      <c r="Y89" s="77">
        <v>234.34060438603399</v>
      </c>
      <c r="Z89" s="79">
        <v>100.698991927908</v>
      </c>
      <c r="AA89" s="77">
        <v>1020.8592475765701</v>
      </c>
      <c r="AB89" s="77">
        <v>1007.13161768443</v>
      </c>
      <c r="AC89" s="77">
        <v>789.95141458851901</v>
      </c>
      <c r="AD89" s="77">
        <v>1020.8592475765701</v>
      </c>
      <c r="AE89" s="78">
        <v>-1.7</v>
      </c>
      <c r="AF89" s="76">
        <v>0.34352571167642398</v>
      </c>
      <c r="AG89" s="77">
        <v>176.4453125</v>
      </c>
      <c r="AH89" s="79">
        <v>7.0317579394848702</v>
      </c>
      <c r="AI89" s="81">
        <v>2.3323390165043199</v>
      </c>
      <c r="AJ89" s="76">
        <v>5.8495557376069901E-2</v>
      </c>
      <c r="AK89" s="76">
        <v>1.08441855292153</v>
      </c>
      <c r="AL89" s="76">
        <v>9.0714684369014503E-2</v>
      </c>
      <c r="AM89" s="76">
        <v>0.44222788012197001</v>
      </c>
      <c r="AN89" s="76">
        <v>8.7036602329509903E-3</v>
      </c>
      <c r="AO89" s="76">
        <v>0.37472329103977797</v>
      </c>
      <c r="AP89" s="76">
        <v>0.335565573990108</v>
      </c>
      <c r="AQ89" s="76">
        <v>0.22407212967148099</v>
      </c>
      <c r="AR89" s="76">
        <v>4.3569336031493197E-2</v>
      </c>
      <c r="AS89" s="76">
        <v>1.31683691400143E-2</v>
      </c>
      <c r="AT89" s="77">
        <v>75.934615415265</v>
      </c>
      <c r="AU89" s="77">
        <v>53.427793859080403</v>
      </c>
      <c r="AV89" s="78">
        <v>0.186756014007321</v>
      </c>
      <c r="AW89" s="77">
        <v>13.0657137348547</v>
      </c>
      <c r="AX89" s="77">
        <v>6.1383314799151201</v>
      </c>
      <c r="AY89" s="77">
        <v>19.855845017697099</v>
      </c>
      <c r="AZ89" s="77">
        <v>168.795257545776</v>
      </c>
      <c r="BA89" s="77">
        <v>11.168806840232699</v>
      </c>
      <c r="BB89" s="76">
        <v>1.1488695709821299</v>
      </c>
      <c r="BC89" s="76">
        <v>4.3026964336035497E-3</v>
      </c>
      <c r="BD89" s="77">
        <v>13.7350048397028</v>
      </c>
      <c r="BE89" s="79">
        <v>0.50682289139340797</v>
      </c>
      <c r="BF89" s="78">
        <v>0</v>
      </c>
      <c r="BG89" s="78">
        <v>2.3680409989117201E-2</v>
      </c>
      <c r="BH89" s="78">
        <v>0.77881760060513705</v>
      </c>
      <c r="BI89" s="76">
        <v>0.65843017717264196</v>
      </c>
      <c r="BJ89" s="84"/>
      <c r="BK89" s="77"/>
      <c r="BL89" s="77"/>
      <c r="BM89" s="77">
        <v>234.34060438603399</v>
      </c>
      <c r="BN89" s="77">
        <v>13.663339945546401</v>
      </c>
      <c r="BO89" s="77">
        <v>696.842805170715</v>
      </c>
      <c r="BP89" s="77">
        <v>310.56553000556102</v>
      </c>
      <c r="BQ89" s="77"/>
      <c r="BR89" s="77"/>
      <c r="BS89" s="77">
        <v>176.4453125</v>
      </c>
      <c r="BT89" s="77">
        <v>14.1806248900446</v>
      </c>
      <c r="BU89" s="77">
        <v>281.640625</v>
      </c>
      <c r="BV89" s="77">
        <v>65.178373416855905</v>
      </c>
      <c r="BW89" s="78"/>
      <c r="BX89" s="78"/>
      <c r="BY89" s="78">
        <v>7.0317579394848702</v>
      </c>
      <c r="BZ89" s="78">
        <v>0.52299960222845499</v>
      </c>
      <c r="CA89" s="78">
        <v>10.782695673918401</v>
      </c>
      <c r="CB89" s="79">
        <v>2.3080115402244399</v>
      </c>
      <c r="CC89" s="111">
        <f t="shared" si="2"/>
        <v>3.8982032930068264</v>
      </c>
      <c r="CD89" s="114">
        <v>311.015625</v>
      </c>
      <c r="CE89" s="79">
        <v>11.832958239559799</v>
      </c>
      <c r="CF89" s="76">
        <v>53.21459179</v>
      </c>
      <c r="CG89" s="76">
        <v>1.1166080789999999</v>
      </c>
      <c r="CH89" s="76">
        <v>19.197977359999999</v>
      </c>
      <c r="CI89" s="76">
        <v>7.2637885879999997</v>
      </c>
      <c r="CJ89" s="76">
        <v>0.17543497</v>
      </c>
      <c r="CK89" s="76">
        <v>3.5049523530000002</v>
      </c>
      <c r="CL89" s="76">
        <v>7.1946739639999997</v>
      </c>
      <c r="CM89" s="76">
        <v>3.900061268</v>
      </c>
      <c r="CN89" s="76">
        <v>1.007628247</v>
      </c>
      <c r="CO89" s="76">
        <v>0.233504983</v>
      </c>
      <c r="CP89" s="77">
        <v>1458.6639</v>
      </c>
      <c r="CQ89" s="77"/>
      <c r="CR89" s="77"/>
      <c r="CS89" s="77">
        <v>1144.629414</v>
      </c>
      <c r="CT89" s="76">
        <v>3.4398315990000001</v>
      </c>
      <c r="CU89" s="82">
        <v>230.3731104</v>
      </c>
      <c r="CV89" s="76">
        <f t="shared" si="3"/>
        <v>2.6607295895000003</v>
      </c>
      <c r="CW89" s="76">
        <f t="shared" si="4"/>
        <v>5.5830403949999996E-2</v>
      </c>
      <c r="CX89" s="76">
        <f t="shared" si="5"/>
        <v>0.95989886800000002</v>
      </c>
      <c r="CY89" s="76">
        <f t="shared" si="6"/>
        <v>0.36318942939999999</v>
      </c>
      <c r="CZ89" s="76">
        <f t="shared" si="7"/>
        <v>8.7717485000000008E-3</v>
      </c>
      <c r="DA89" s="76">
        <f t="shared" si="8"/>
        <v>0.17524761765000002</v>
      </c>
      <c r="DB89" s="76">
        <f t="shared" si="9"/>
        <v>0.35973369820000001</v>
      </c>
      <c r="DC89" s="76">
        <f t="shared" si="10"/>
        <v>0.19500306340000001</v>
      </c>
      <c r="DD89" s="76">
        <f t="shared" si="11"/>
        <v>5.0381412350000002E-2</v>
      </c>
      <c r="DE89" s="76">
        <f t="shared" si="12"/>
        <v>1.1675249150000001E-2</v>
      </c>
      <c r="DF89" s="77">
        <f t="shared" si="13"/>
        <v>72.933194999999998</v>
      </c>
      <c r="DG89" s="76"/>
      <c r="DH89" s="76"/>
      <c r="DI89" s="77">
        <f t="shared" si="15"/>
        <v>57.231470700000003</v>
      </c>
      <c r="DJ89" s="76">
        <f t="shared" si="16"/>
        <v>0.17199157995000003</v>
      </c>
      <c r="DK89" s="82">
        <f t="shared" si="17"/>
        <v>11.518655520000001</v>
      </c>
      <c r="DL89" s="76"/>
      <c r="DM89" s="76"/>
      <c r="DN89" s="76"/>
      <c r="DO89" s="76"/>
      <c r="DP89" s="76"/>
      <c r="DQ89" s="79">
        <v>73.122897789999996</v>
      </c>
      <c r="DR89" s="76"/>
      <c r="DS89" s="76"/>
      <c r="DT89" s="76"/>
      <c r="DU89" s="76"/>
      <c r="DV89" s="76"/>
      <c r="DW89" s="82">
        <v>2</v>
      </c>
      <c r="DX89" s="76"/>
      <c r="DY89" s="76"/>
      <c r="DZ89" s="76"/>
      <c r="EA89" s="76"/>
      <c r="EB89" s="77">
        <v>40</v>
      </c>
      <c r="EC89" s="77"/>
      <c r="ED89" s="76"/>
      <c r="EE89" s="77"/>
      <c r="EF89" s="78"/>
      <c r="EG89" s="80"/>
      <c r="EH89" s="76"/>
      <c r="EI89" s="76"/>
      <c r="EJ89" s="76"/>
      <c r="EK89" s="76"/>
      <c r="EL89" s="76"/>
      <c r="EM89" s="83"/>
      <c r="EN89" s="76"/>
      <c r="EO89" s="76"/>
      <c r="EP89" s="76"/>
      <c r="EQ89" s="76"/>
      <c r="ER89" s="76"/>
      <c r="ES89" s="76"/>
      <c r="ET89" s="76"/>
      <c r="EU89" s="76"/>
      <c r="EV89" s="76"/>
      <c r="EW89" s="76"/>
      <c r="EX89" s="76"/>
      <c r="EY89" s="76"/>
      <c r="EZ89" s="76"/>
      <c r="FA89" s="76"/>
      <c r="FB89" s="76"/>
      <c r="FC89" s="76"/>
      <c r="FD89" s="76"/>
      <c r="FE89" s="76"/>
      <c r="FF89" s="76"/>
      <c r="FG89" s="76"/>
      <c r="FH89" s="76"/>
      <c r="FI89" s="76"/>
      <c r="FJ89" s="76"/>
      <c r="FK89" s="76"/>
      <c r="FL89" s="76"/>
      <c r="FM89" s="76"/>
      <c r="FN89" s="76"/>
      <c r="FO89" s="76"/>
      <c r="FP89" s="76"/>
      <c r="FQ89" s="76"/>
      <c r="FR89" s="76"/>
      <c r="FS89" s="76"/>
      <c r="FT89" s="76"/>
      <c r="FU89" s="76"/>
      <c r="FV89" s="76"/>
      <c r="FW89" s="76"/>
      <c r="FX89" s="76"/>
    </row>
    <row r="90" spans="1:180" s="74" customFormat="1" x14ac:dyDescent="0.35">
      <c r="A90" s="74" t="s">
        <v>133</v>
      </c>
      <c r="B90" s="74" t="s">
        <v>159</v>
      </c>
      <c r="C90" s="74" t="s">
        <v>157</v>
      </c>
      <c r="D90" s="74" t="s">
        <v>158</v>
      </c>
      <c r="E90" s="103" t="s">
        <v>158</v>
      </c>
      <c r="F90" s="85" t="s">
        <v>286</v>
      </c>
      <c r="G90" s="76">
        <v>0.2</v>
      </c>
      <c r="H90" s="103">
        <v>0.01</v>
      </c>
      <c r="I90" s="119"/>
      <c r="J90" s="79"/>
      <c r="K90" s="76">
        <v>54.040903908156103</v>
      </c>
      <c r="L90" s="76">
        <v>1.20742666682915</v>
      </c>
      <c r="M90" s="76">
        <v>15.6592601735301</v>
      </c>
      <c r="N90" s="76">
        <v>1.7300070372994001</v>
      </c>
      <c r="O90" s="76">
        <v>7.7314540790907396</v>
      </c>
      <c r="P90" s="76">
        <v>9.7665096385459102E-2</v>
      </c>
      <c r="Q90" s="76">
        <v>4.2066207315167699</v>
      </c>
      <c r="R90" s="76">
        <v>6.6197959680629497</v>
      </c>
      <c r="S90" s="76">
        <v>4.0739014743894497</v>
      </c>
      <c r="T90" s="76">
        <v>0.91814752523809395</v>
      </c>
      <c r="U90" s="76">
        <v>0.24744679543074199</v>
      </c>
      <c r="V90" s="77">
        <v>883.10836866511204</v>
      </c>
      <c r="W90" s="77">
        <v>1214.2229791882501</v>
      </c>
      <c r="X90" s="76">
        <v>3.6160570736493001</v>
      </c>
      <c r="Y90" s="77">
        <v>58.057415479153001</v>
      </c>
      <c r="Z90" s="79">
        <v>100.364225405911</v>
      </c>
      <c r="AA90" s="77">
        <v>992.51891016444404</v>
      </c>
      <c r="AB90" s="77">
        <v>1066.8685833101999</v>
      </c>
      <c r="AC90" s="77">
        <v>772.99624055422601</v>
      </c>
      <c r="AD90" s="77">
        <v>992.51891016442596</v>
      </c>
      <c r="AE90" s="78">
        <v>5.7799999999999203</v>
      </c>
      <c r="AF90" s="76">
        <v>0.35662203075431997</v>
      </c>
      <c r="AG90" s="77">
        <v>168.75</v>
      </c>
      <c r="AH90" s="79">
        <v>6.7316829207301803</v>
      </c>
      <c r="AI90" s="81">
        <v>2.5017386572050899</v>
      </c>
      <c r="AJ90" s="76">
        <v>6.1596601527569399E-2</v>
      </c>
      <c r="AK90" s="76">
        <v>0.94546576197698795</v>
      </c>
      <c r="AL90" s="76">
        <v>0.10617273984046</v>
      </c>
      <c r="AM90" s="76">
        <v>0.63339453214555796</v>
      </c>
      <c r="AN90" s="76">
        <v>4.2621858882172497E-3</v>
      </c>
      <c r="AO90" s="76">
        <v>0.63308333183068599</v>
      </c>
      <c r="AP90" s="76">
        <v>0.41335412134861699</v>
      </c>
      <c r="AQ90" s="76">
        <v>0.24203375635093299</v>
      </c>
      <c r="AR90" s="76">
        <v>4.4741154446058799E-2</v>
      </c>
      <c r="AS90" s="76">
        <v>1.2066422130622499E-2</v>
      </c>
      <c r="AT90" s="77">
        <v>49.500222686351002</v>
      </c>
      <c r="AU90" s="77">
        <v>57.544551368764601</v>
      </c>
      <c r="AV90" s="78">
        <v>0.167790020113326</v>
      </c>
      <c r="AW90" s="77">
        <v>3.0176887188294801</v>
      </c>
      <c r="AX90" s="77">
        <v>7.99052727501648</v>
      </c>
      <c r="AY90" s="77">
        <v>23.178428815304802</v>
      </c>
      <c r="AZ90" s="77">
        <v>175.101256565433</v>
      </c>
      <c r="BA90" s="77">
        <v>12.281913368892701</v>
      </c>
      <c r="BB90" s="76">
        <v>2.1959898516548799</v>
      </c>
      <c r="BC90" s="76">
        <v>7.5667180400394302E-3</v>
      </c>
      <c r="BD90" s="77">
        <v>14.0152466610767</v>
      </c>
      <c r="BE90" s="79">
        <v>0.525788450583343</v>
      </c>
      <c r="BF90" s="78">
        <v>1.1667099264955501</v>
      </c>
      <c r="BG90" s="78">
        <v>0.39074480396841699</v>
      </c>
      <c r="BH90" s="78">
        <v>2.0095370678402098</v>
      </c>
      <c r="BI90" s="76">
        <v>1.49619187161256</v>
      </c>
      <c r="BJ90" s="84"/>
      <c r="BK90" s="77"/>
      <c r="BL90" s="77"/>
      <c r="BM90" s="77">
        <v>231.98053355125501</v>
      </c>
      <c r="BN90" s="77">
        <v>56.376905707239203</v>
      </c>
      <c r="BO90" s="77">
        <v>357.46836683765702</v>
      </c>
      <c r="BP90" s="77">
        <v>143.07982429211401</v>
      </c>
      <c r="BQ90" s="77"/>
      <c r="BR90" s="77"/>
      <c r="BS90" s="77">
        <v>184.609375</v>
      </c>
      <c r="BT90" s="77">
        <v>13.579399059399099</v>
      </c>
      <c r="BU90" s="77">
        <v>211.953125</v>
      </c>
      <c r="BV90" s="77">
        <v>33.677632430147497</v>
      </c>
      <c r="BW90" s="78"/>
      <c r="BX90" s="78"/>
      <c r="BY90" s="78">
        <v>7.3218304576144</v>
      </c>
      <c r="BZ90" s="78">
        <v>0.496005834327995</v>
      </c>
      <c r="CA90" s="78">
        <v>8.2920730182545608</v>
      </c>
      <c r="CB90" s="79">
        <v>1.2116631027998499</v>
      </c>
      <c r="CC90" s="111">
        <f t="shared" si="2"/>
        <v>4.0905498189786202</v>
      </c>
      <c r="CD90" s="114">
        <v>245.9375</v>
      </c>
      <c r="CE90" s="79">
        <v>9.5023755938984706</v>
      </c>
      <c r="CF90" s="76">
        <v>54.989856320000001</v>
      </c>
      <c r="CG90" s="76">
        <v>1.2771123150000001</v>
      </c>
      <c r="CH90" s="76">
        <v>16.563021639999999</v>
      </c>
      <c r="CI90" s="76">
        <v>8.2329388399999992</v>
      </c>
      <c r="CJ90" s="76">
        <v>0.10330175799999999</v>
      </c>
      <c r="CK90" s="76">
        <v>2.4306944279999998</v>
      </c>
      <c r="CL90" s="76">
        <v>7.0018521089999997</v>
      </c>
      <c r="CM90" s="76">
        <v>4.3090233849999997</v>
      </c>
      <c r="CN90" s="76">
        <v>0.97113766300000004</v>
      </c>
      <c r="CO90" s="76">
        <v>0.26172798600000002</v>
      </c>
      <c r="CP90" s="77">
        <v>934.07624999999996</v>
      </c>
      <c r="CQ90" s="77"/>
      <c r="CR90" s="77"/>
      <c r="CS90" s="77">
        <v>1284.3008709999999</v>
      </c>
      <c r="CT90" s="76">
        <v>3.8247548669999998</v>
      </c>
      <c r="CU90" s="82">
        <v>61.408152000000001</v>
      </c>
      <c r="CV90" s="76">
        <f t="shared" si="3"/>
        <v>2.7494928160000001</v>
      </c>
      <c r="CW90" s="76">
        <f t="shared" si="4"/>
        <v>6.3855615750000011E-2</v>
      </c>
      <c r="CX90" s="76">
        <f t="shared" si="5"/>
        <v>0.82815108199999998</v>
      </c>
      <c r="CY90" s="76">
        <f t="shared" si="6"/>
        <v>0.41164694199999996</v>
      </c>
      <c r="CZ90" s="76">
        <f t="shared" si="7"/>
        <v>5.1650879000000004E-3</v>
      </c>
      <c r="DA90" s="76">
        <f t="shared" si="8"/>
        <v>0.12153472139999999</v>
      </c>
      <c r="DB90" s="76">
        <f t="shared" si="9"/>
        <v>0.35009260544999998</v>
      </c>
      <c r="DC90" s="76">
        <f t="shared" si="10"/>
        <v>0.21545116924999999</v>
      </c>
      <c r="DD90" s="76">
        <f t="shared" si="11"/>
        <v>4.8556883150000008E-2</v>
      </c>
      <c r="DE90" s="76">
        <f t="shared" si="12"/>
        <v>1.3086399300000003E-2</v>
      </c>
      <c r="DF90" s="77">
        <f t="shared" si="13"/>
        <v>46.703812499999998</v>
      </c>
      <c r="DG90" s="76"/>
      <c r="DH90" s="76"/>
      <c r="DI90" s="77">
        <f t="shared" si="15"/>
        <v>64.215043550000004</v>
      </c>
      <c r="DJ90" s="76">
        <f t="shared" si="16"/>
        <v>0.19123774334999999</v>
      </c>
      <c r="DK90" s="82">
        <f t="shared" si="17"/>
        <v>3.0704076000000002</v>
      </c>
      <c r="DL90" s="76"/>
      <c r="DM90" s="76"/>
      <c r="DN90" s="76"/>
      <c r="DO90" s="76"/>
      <c r="DP90" s="76"/>
      <c r="DQ90" s="79">
        <v>73.107639230000004</v>
      </c>
      <c r="DR90" s="76"/>
      <c r="DS90" s="76"/>
      <c r="DT90" s="76"/>
      <c r="DU90" s="76"/>
      <c r="DV90" s="76"/>
      <c r="DW90" s="82">
        <v>2</v>
      </c>
      <c r="DX90" s="76"/>
      <c r="DY90" s="76"/>
      <c r="DZ90" s="76"/>
      <c r="EA90" s="76"/>
      <c r="EB90" s="77">
        <v>45</v>
      </c>
      <c r="EC90" s="77"/>
      <c r="ED90" s="76"/>
      <c r="EE90" s="77"/>
      <c r="EF90" s="78"/>
      <c r="EG90" s="80"/>
      <c r="EH90" s="76"/>
      <c r="EI90" s="76"/>
      <c r="EJ90" s="76"/>
      <c r="EK90" s="76"/>
      <c r="EL90" s="76"/>
      <c r="EM90" s="83"/>
      <c r="EN90" s="76"/>
      <c r="EO90" s="76"/>
      <c r="EP90" s="76"/>
      <c r="EQ90" s="76"/>
      <c r="ER90" s="76"/>
      <c r="ES90" s="76"/>
      <c r="ET90" s="76"/>
      <c r="EU90" s="76"/>
      <c r="EV90" s="76"/>
      <c r="EW90" s="76"/>
      <c r="EX90" s="76"/>
      <c r="EY90" s="76"/>
      <c r="EZ90" s="76"/>
      <c r="FA90" s="76"/>
      <c r="FB90" s="76"/>
      <c r="FC90" s="76"/>
      <c r="FD90" s="76"/>
      <c r="FE90" s="76"/>
      <c r="FF90" s="76"/>
      <c r="FG90" s="76"/>
      <c r="FH90" s="76"/>
      <c r="FI90" s="76"/>
      <c r="FJ90" s="76"/>
      <c r="FK90" s="76"/>
      <c r="FL90" s="76"/>
      <c r="FM90" s="76"/>
      <c r="FN90" s="76"/>
      <c r="FO90" s="76"/>
      <c r="FP90" s="76"/>
      <c r="FQ90" s="76"/>
      <c r="FR90" s="76"/>
      <c r="FS90" s="76"/>
      <c r="FT90" s="76"/>
      <c r="FU90" s="76"/>
      <c r="FV90" s="76"/>
      <c r="FW90" s="76"/>
      <c r="FX90" s="76"/>
    </row>
    <row r="91" spans="1:180" s="74" customFormat="1" x14ac:dyDescent="0.35">
      <c r="A91" s="74" t="s">
        <v>134</v>
      </c>
      <c r="B91" s="74" t="s">
        <v>159</v>
      </c>
      <c r="C91" s="74" t="s">
        <v>157</v>
      </c>
      <c r="D91" s="74" t="s">
        <v>158</v>
      </c>
      <c r="E91" s="103" t="s">
        <v>158</v>
      </c>
      <c r="F91" s="85" t="s">
        <v>287</v>
      </c>
      <c r="G91" s="76">
        <v>0.2</v>
      </c>
      <c r="H91" s="103">
        <v>0.01</v>
      </c>
      <c r="I91" s="119"/>
      <c r="J91" s="79"/>
      <c r="K91" s="76">
        <v>49.916194514315599</v>
      </c>
      <c r="L91" s="76">
        <v>1.1966481481989999</v>
      </c>
      <c r="M91" s="76">
        <v>17.565498924841599</v>
      </c>
      <c r="N91" s="76">
        <v>2.0338276140596698</v>
      </c>
      <c r="O91" s="76">
        <v>7.7062329287997802</v>
      </c>
      <c r="P91" s="76">
        <v>0.199499731675265</v>
      </c>
      <c r="Q91" s="76">
        <v>3.85250616830292</v>
      </c>
      <c r="R91" s="76">
        <v>7.9086515598513296</v>
      </c>
      <c r="S91" s="76">
        <v>3.17384761000155</v>
      </c>
      <c r="T91" s="76">
        <v>0.77709981774297798</v>
      </c>
      <c r="U91" s="76">
        <v>0.246587097334626</v>
      </c>
      <c r="V91" s="77">
        <v>1685.0807277266799</v>
      </c>
      <c r="W91" s="77">
        <v>1188.5249676302301</v>
      </c>
      <c r="X91" s="76">
        <v>4.1874569309049496</v>
      </c>
      <c r="Y91" s="77">
        <v>327.249943661131</v>
      </c>
      <c r="Z91" s="79">
        <v>99.084136609931093</v>
      </c>
      <c r="AA91" s="77">
        <v>1013.18720940228</v>
      </c>
      <c r="AB91" s="77">
        <v>1042.43216305991</v>
      </c>
      <c r="AC91" s="77">
        <v>781.22261891092</v>
      </c>
      <c r="AD91" s="77">
        <v>1013.18720940228</v>
      </c>
      <c r="AE91" s="78">
        <v>1.56</v>
      </c>
      <c r="AF91" s="76">
        <v>0.32249939579523701</v>
      </c>
      <c r="AG91" s="77">
        <v>262.5</v>
      </c>
      <c r="AH91" s="79">
        <v>10.102525631407801</v>
      </c>
      <c r="AI91" s="81">
        <v>1.77664451365778</v>
      </c>
      <c r="AJ91" s="76">
        <v>5.3717140491892003E-2</v>
      </c>
      <c r="AK91" s="76">
        <v>0.97632476646950495</v>
      </c>
      <c r="AL91" s="76">
        <v>0.15179796571720999</v>
      </c>
      <c r="AM91" s="76">
        <v>0.54845213522752401</v>
      </c>
      <c r="AN91" s="76">
        <v>1.12070494077408E-2</v>
      </c>
      <c r="AO91" s="76">
        <v>0.58006303103388501</v>
      </c>
      <c r="AP91" s="76">
        <v>0.34541452450526</v>
      </c>
      <c r="AQ91" s="76">
        <v>0.16190884254386401</v>
      </c>
      <c r="AR91" s="76">
        <v>3.8115745649538402E-2</v>
      </c>
      <c r="AS91" s="76">
        <v>1.3001875822278399E-2</v>
      </c>
      <c r="AT91" s="77">
        <v>89.599840794406404</v>
      </c>
      <c r="AU91" s="77">
        <v>53.353089422604597</v>
      </c>
      <c r="AV91" s="78">
        <v>0.23989763799862501</v>
      </c>
      <c r="AW91" s="77">
        <v>17.244281312855001</v>
      </c>
      <c r="AX91" s="77">
        <v>6.9915407303734698</v>
      </c>
      <c r="AY91" s="77">
        <v>22.891753829887001</v>
      </c>
      <c r="AZ91" s="77">
        <v>184.94882911300999</v>
      </c>
      <c r="BA91" s="77">
        <v>16.2695859163757</v>
      </c>
      <c r="BB91" s="76">
        <v>1.9282567716530801</v>
      </c>
      <c r="BC91" s="76">
        <v>3.9023465633132399E-3</v>
      </c>
      <c r="BD91" s="77">
        <v>22.147331033370101</v>
      </c>
      <c r="BE91" s="79">
        <v>0.78998265616663299</v>
      </c>
      <c r="BF91" s="78">
        <v>0.332564804034573</v>
      </c>
      <c r="BG91" s="78">
        <v>0.31789704873777103</v>
      </c>
      <c r="BH91" s="78">
        <v>1.54773201249537</v>
      </c>
      <c r="BI91" s="76">
        <v>1.61587015261905</v>
      </c>
      <c r="BJ91" s="84"/>
      <c r="BK91" s="77"/>
      <c r="BL91" s="77"/>
      <c r="BM91" s="77">
        <v>543.34106210443099</v>
      </c>
      <c r="BN91" s="77">
        <v>186.89454475231199</v>
      </c>
      <c r="BO91" s="77">
        <v>1259.073027311</v>
      </c>
      <c r="BP91" s="77">
        <v>549.52414400045495</v>
      </c>
      <c r="BQ91" s="77"/>
      <c r="BR91" s="77"/>
      <c r="BS91" s="77">
        <v>297.1484375</v>
      </c>
      <c r="BT91" s="77">
        <v>38.438176755693902</v>
      </c>
      <c r="BU91" s="77">
        <v>427.5</v>
      </c>
      <c r="BV91" s="77">
        <v>90.112985725645203</v>
      </c>
      <c r="BW91" s="78"/>
      <c r="BX91" s="78"/>
      <c r="BY91" s="78">
        <v>11.332833208302</v>
      </c>
      <c r="BZ91" s="78">
        <v>1.3557334493775699</v>
      </c>
      <c r="CA91" s="78">
        <v>15.8239559889972</v>
      </c>
      <c r="CB91" s="79">
        <v>3.0996042133967499</v>
      </c>
      <c r="CC91" s="111">
        <f t="shared" si="2"/>
        <v>3.4711801278460115</v>
      </c>
      <c r="CD91" s="114">
        <v>378.359375</v>
      </c>
      <c r="CE91" s="79">
        <v>14.1435358839709</v>
      </c>
      <c r="CF91" s="76">
        <v>50.11189624</v>
      </c>
      <c r="CG91" s="76">
        <v>1.21554947</v>
      </c>
      <c r="CH91" s="76">
        <v>17.842949860000001</v>
      </c>
      <c r="CI91" s="76">
        <v>9.2952054820000001</v>
      </c>
      <c r="CJ91" s="76">
        <v>0.20265087400000001</v>
      </c>
      <c r="CK91" s="76">
        <v>3.3378831400000002</v>
      </c>
      <c r="CL91" s="76">
        <v>8.0335704579999998</v>
      </c>
      <c r="CM91" s="76">
        <v>3.2239792340000002</v>
      </c>
      <c r="CN91" s="76">
        <v>0.78937428099999996</v>
      </c>
      <c r="CO91" s="76">
        <v>0.25048199500000001</v>
      </c>
      <c r="CP91" s="77">
        <v>1711.69695</v>
      </c>
      <c r="CQ91" s="77"/>
      <c r="CR91" s="77"/>
      <c r="CS91" s="77">
        <v>1207.297982</v>
      </c>
      <c r="CT91" s="76">
        <v>4.253598738</v>
      </c>
      <c r="CU91" s="82">
        <v>332.4189288</v>
      </c>
      <c r="CV91" s="76">
        <f t="shared" si="3"/>
        <v>2.505594812</v>
      </c>
      <c r="CW91" s="76">
        <f t="shared" si="4"/>
        <v>6.0777473500000005E-2</v>
      </c>
      <c r="CX91" s="76">
        <f t="shared" si="5"/>
        <v>0.89214749300000007</v>
      </c>
      <c r="CY91" s="76">
        <f t="shared" si="6"/>
        <v>0.46476027410000004</v>
      </c>
      <c r="CZ91" s="76">
        <f t="shared" si="7"/>
        <v>1.0132543700000001E-2</v>
      </c>
      <c r="DA91" s="76">
        <f t="shared" si="8"/>
        <v>0.16689415700000002</v>
      </c>
      <c r="DB91" s="76">
        <f t="shared" si="9"/>
        <v>0.4016785229</v>
      </c>
      <c r="DC91" s="76">
        <f t="shared" si="10"/>
        <v>0.16119896170000003</v>
      </c>
      <c r="DD91" s="76">
        <f t="shared" si="11"/>
        <v>3.9468714049999999E-2</v>
      </c>
      <c r="DE91" s="76">
        <f t="shared" si="12"/>
        <v>1.2524099750000002E-2</v>
      </c>
      <c r="DF91" s="77">
        <f t="shared" si="13"/>
        <v>85.584847500000009</v>
      </c>
      <c r="DG91" s="76"/>
      <c r="DH91" s="76"/>
      <c r="DI91" s="77">
        <f t="shared" si="15"/>
        <v>60.364899100000002</v>
      </c>
      <c r="DJ91" s="76">
        <f t="shared" si="16"/>
        <v>0.21267993690000001</v>
      </c>
      <c r="DK91" s="82">
        <f t="shared" si="17"/>
        <v>16.620946440000001</v>
      </c>
      <c r="DL91" s="76"/>
      <c r="DM91" s="76"/>
      <c r="DN91" s="76"/>
      <c r="DO91" s="76"/>
      <c r="DP91" s="76"/>
      <c r="DQ91" s="79">
        <v>73.414852760000002</v>
      </c>
      <c r="DR91" s="76"/>
      <c r="DS91" s="76"/>
      <c r="DT91" s="76"/>
      <c r="DU91" s="76"/>
      <c r="DV91" s="76"/>
      <c r="DW91" s="82">
        <v>2</v>
      </c>
      <c r="DX91" s="76"/>
      <c r="DY91" s="76"/>
      <c r="DZ91" s="76"/>
      <c r="EA91" s="76"/>
      <c r="EB91" s="77">
        <v>47</v>
      </c>
      <c r="EC91" s="77"/>
      <c r="ED91" s="76"/>
      <c r="EE91" s="77"/>
      <c r="EF91" s="78"/>
      <c r="EG91" s="80"/>
      <c r="EH91" s="76"/>
      <c r="EI91" s="76"/>
      <c r="EJ91" s="76"/>
      <c r="EK91" s="76"/>
      <c r="EL91" s="76"/>
      <c r="EM91" s="83"/>
      <c r="EN91" s="76"/>
      <c r="EO91" s="76"/>
      <c r="EP91" s="76"/>
      <c r="EQ91" s="76"/>
      <c r="ER91" s="76"/>
      <c r="ES91" s="76"/>
      <c r="ET91" s="76"/>
      <c r="EU91" s="76"/>
      <c r="EV91" s="76"/>
      <c r="EW91" s="76"/>
      <c r="EX91" s="76"/>
      <c r="EY91" s="76"/>
      <c r="EZ91" s="76"/>
      <c r="FA91" s="76"/>
      <c r="FB91" s="76"/>
      <c r="FC91" s="76"/>
      <c r="FD91" s="76"/>
      <c r="FE91" s="76"/>
      <c r="FF91" s="76"/>
      <c r="FG91" s="76"/>
      <c r="FH91" s="76"/>
      <c r="FI91" s="76"/>
      <c r="FJ91" s="76"/>
      <c r="FK91" s="76"/>
      <c r="FL91" s="76"/>
      <c r="FM91" s="76"/>
      <c r="FN91" s="76"/>
      <c r="FO91" s="76"/>
      <c r="FP91" s="76"/>
      <c r="FQ91" s="76"/>
      <c r="FR91" s="76"/>
      <c r="FS91" s="76"/>
      <c r="FT91" s="76"/>
      <c r="FU91" s="76"/>
      <c r="FV91" s="76"/>
      <c r="FW91" s="76"/>
      <c r="FX91" s="76"/>
    </row>
    <row r="92" spans="1:180" s="74" customFormat="1" x14ac:dyDescent="0.35">
      <c r="A92" s="74" t="s">
        <v>135</v>
      </c>
      <c r="B92" s="74" t="s">
        <v>159</v>
      </c>
      <c r="C92" s="74" t="s">
        <v>157</v>
      </c>
      <c r="D92" s="74" t="s">
        <v>158</v>
      </c>
      <c r="E92" s="103" t="s">
        <v>158</v>
      </c>
      <c r="F92" s="85" t="s">
        <v>287</v>
      </c>
      <c r="G92" s="76">
        <v>0.2</v>
      </c>
      <c r="H92" s="103">
        <v>0.01</v>
      </c>
      <c r="I92" s="119"/>
      <c r="J92" s="79"/>
      <c r="K92" s="76">
        <v>57.3316329671011</v>
      </c>
      <c r="L92" s="76">
        <v>1.03231617382912</v>
      </c>
      <c r="M92" s="76">
        <v>16.000848020908801</v>
      </c>
      <c r="N92" s="76">
        <v>1.6771135642922601</v>
      </c>
      <c r="O92" s="76">
        <v>6.0123293173216004</v>
      </c>
      <c r="P92" s="76">
        <v>0.15853006227062999</v>
      </c>
      <c r="Q92" s="76">
        <v>3.21733686610906</v>
      </c>
      <c r="R92" s="76">
        <v>5.7628007260288996</v>
      </c>
      <c r="S92" s="76">
        <v>4.2476124403774502</v>
      </c>
      <c r="T92" s="76">
        <v>1.23128361225052</v>
      </c>
      <c r="U92" s="76">
        <v>0.33186541394334002</v>
      </c>
      <c r="V92" s="77">
        <v>582.13017886982504</v>
      </c>
      <c r="W92" s="77">
        <v>1438.7098043533199</v>
      </c>
      <c r="X92" s="76">
        <v>3.4365313290011699</v>
      </c>
      <c r="Y92" s="77">
        <v>74.217813498180504</v>
      </c>
      <c r="Z92" s="79">
        <v>100.64970627310601</v>
      </c>
      <c r="AA92" s="77">
        <v>1031.33263533068</v>
      </c>
      <c r="AB92" s="77">
        <v>1032.4487125835401</v>
      </c>
      <c r="AC92" s="77">
        <v>832.17483618077904</v>
      </c>
      <c r="AD92" s="77">
        <v>1031.33263533068</v>
      </c>
      <c r="AE92" s="78">
        <v>-9.9999999999999895E-2</v>
      </c>
      <c r="AF92" s="76">
        <v>0.34618430512217202</v>
      </c>
      <c r="AG92" s="77">
        <v>138.671875</v>
      </c>
      <c r="AH92" s="79">
        <v>5.5713928482120503</v>
      </c>
      <c r="AI92" s="81">
        <v>2.9873219932197301</v>
      </c>
      <c r="AJ92" s="76">
        <v>5.57315600643635E-2</v>
      </c>
      <c r="AK92" s="76">
        <v>0.89694037879227595</v>
      </c>
      <c r="AL92" s="76">
        <v>0.12088973086473601</v>
      </c>
      <c r="AM92" s="76">
        <v>0.49477518754972399</v>
      </c>
      <c r="AN92" s="76">
        <v>9.0289076184770292E-3</v>
      </c>
      <c r="AO92" s="76">
        <v>0.46173256148242903</v>
      </c>
      <c r="AP92" s="76">
        <v>0.33648584786389502</v>
      </c>
      <c r="AQ92" s="76">
        <v>0.22083732408017201</v>
      </c>
      <c r="AR92" s="76">
        <v>6.53014659359199E-2</v>
      </c>
      <c r="AS92" s="76">
        <v>1.4843645387544201E-2</v>
      </c>
      <c r="AT92" s="77">
        <v>32.217132360948398</v>
      </c>
      <c r="AU92" s="77">
        <v>73.969056470539599</v>
      </c>
      <c r="AV92" s="78">
        <v>0.189933709776269</v>
      </c>
      <c r="AW92" s="77">
        <v>3.8292404160753</v>
      </c>
      <c r="AX92" s="77">
        <v>8.1103720505158599</v>
      </c>
      <c r="AY92" s="77">
        <v>21.794715002892001</v>
      </c>
      <c r="AZ92" s="77">
        <v>178.850856970075</v>
      </c>
      <c r="BA92" s="77">
        <v>12.994867462990699</v>
      </c>
      <c r="BB92" s="76">
        <v>1.3963387599462</v>
      </c>
      <c r="BC92" s="76">
        <v>3.9109530609070901E-3</v>
      </c>
      <c r="BD92" s="77">
        <v>12.145841098089999</v>
      </c>
      <c r="BE92" s="79">
        <v>0.46798694737719398</v>
      </c>
      <c r="BF92" s="78">
        <v>0</v>
      </c>
      <c r="BG92" s="78">
        <v>0.16101975402739499</v>
      </c>
      <c r="BH92" s="78">
        <v>0.85185641423035896</v>
      </c>
      <c r="BI92" s="76">
        <v>0.75701522061526505</v>
      </c>
      <c r="BJ92" s="84"/>
      <c r="BK92" s="77"/>
      <c r="BL92" s="77"/>
      <c r="BM92" s="77">
        <v>74.217813498180504</v>
      </c>
      <c r="BN92" s="77">
        <v>5.6630873115417497</v>
      </c>
      <c r="BO92" s="77">
        <v>257.00677616142502</v>
      </c>
      <c r="BP92" s="77">
        <v>151.94657655576799</v>
      </c>
      <c r="BQ92" s="77"/>
      <c r="BR92" s="77"/>
      <c r="BS92" s="77">
        <v>138.671875</v>
      </c>
      <c r="BT92" s="77">
        <v>11.724281260803201</v>
      </c>
      <c r="BU92" s="77">
        <v>181.0546875</v>
      </c>
      <c r="BV92" s="77">
        <v>39.2933530400284</v>
      </c>
      <c r="BW92" s="78"/>
      <c r="BX92" s="78"/>
      <c r="BY92" s="78">
        <v>5.5713928482120503</v>
      </c>
      <c r="BZ92" s="78">
        <v>0.45114556856610399</v>
      </c>
      <c r="CA92" s="78">
        <v>7.1917979494873698</v>
      </c>
      <c r="CB92" s="79">
        <v>1.4429973690400699</v>
      </c>
      <c r="CC92" s="111">
        <f t="shared" si="2"/>
        <v>3.854083486165039</v>
      </c>
      <c r="CD92" s="114">
        <v>211.25</v>
      </c>
      <c r="CE92" s="79">
        <v>8.2720680170042495</v>
      </c>
      <c r="CF92" s="76">
        <v>57.312714499999998</v>
      </c>
      <c r="CG92" s="76">
        <v>1.0312883820000001</v>
      </c>
      <c r="CH92" s="76">
        <v>15.984917299999999</v>
      </c>
      <c r="CI92" s="76">
        <v>7.5382156079999998</v>
      </c>
      <c r="CJ92" s="76">
        <v>0.158372227</v>
      </c>
      <c r="CK92" s="76">
        <v>3.251742584</v>
      </c>
      <c r="CL92" s="76">
        <v>5.7570631819999996</v>
      </c>
      <c r="CM92" s="76">
        <v>4.243383444</v>
      </c>
      <c r="CN92" s="76">
        <v>1.230057725</v>
      </c>
      <c r="CO92" s="76">
        <v>0.33153500299999999</v>
      </c>
      <c r="CP92" s="77">
        <v>581.55060000000003</v>
      </c>
      <c r="CQ92" s="77"/>
      <c r="CR92" s="77"/>
      <c r="CS92" s="77">
        <v>1437.2773999999999</v>
      </c>
      <c r="CT92" s="76">
        <v>3.433109859</v>
      </c>
      <c r="CU92" s="82">
        <v>74.143920960000003</v>
      </c>
      <c r="CV92" s="76">
        <f t="shared" si="3"/>
        <v>2.8656357250000002</v>
      </c>
      <c r="CW92" s="76">
        <f t="shared" si="4"/>
        <v>5.1564419100000009E-2</v>
      </c>
      <c r="CX92" s="76">
        <f t="shared" si="5"/>
        <v>0.79924586500000006</v>
      </c>
      <c r="CY92" s="76">
        <f t="shared" si="6"/>
        <v>0.37691078040000003</v>
      </c>
      <c r="CZ92" s="76">
        <f t="shared" si="7"/>
        <v>7.9186113500000002E-3</v>
      </c>
      <c r="DA92" s="76">
        <f t="shared" si="8"/>
        <v>0.16258712920000001</v>
      </c>
      <c r="DB92" s="76">
        <f t="shared" si="9"/>
        <v>0.28785315909999998</v>
      </c>
      <c r="DC92" s="76">
        <f t="shared" si="10"/>
        <v>0.21216917220000001</v>
      </c>
      <c r="DD92" s="76">
        <f t="shared" si="11"/>
        <v>6.150288625E-2</v>
      </c>
      <c r="DE92" s="76">
        <f t="shared" si="12"/>
        <v>1.657675015E-2</v>
      </c>
      <c r="DF92" s="77">
        <f t="shared" si="13"/>
        <v>29.077530000000003</v>
      </c>
      <c r="DG92" s="76"/>
      <c r="DH92" s="76"/>
      <c r="DI92" s="77">
        <f t="shared" si="15"/>
        <v>71.863870000000006</v>
      </c>
      <c r="DJ92" s="76">
        <f t="shared" si="16"/>
        <v>0.17165549295000002</v>
      </c>
      <c r="DK92" s="82">
        <f t="shared" si="17"/>
        <v>3.7071960480000001</v>
      </c>
      <c r="DL92" s="76"/>
      <c r="DM92" s="76"/>
      <c r="DN92" s="76"/>
      <c r="DO92" s="76"/>
      <c r="DP92" s="76"/>
      <c r="DQ92" s="79">
        <v>73.379389140000001</v>
      </c>
      <c r="DR92" s="76"/>
      <c r="DS92" s="76"/>
      <c r="DT92" s="76"/>
      <c r="DU92" s="76"/>
      <c r="DV92" s="76"/>
      <c r="DW92" s="82">
        <v>2</v>
      </c>
      <c r="DX92" s="76"/>
      <c r="DY92" s="76"/>
      <c r="DZ92" s="76"/>
      <c r="EA92" s="76"/>
      <c r="EB92" s="77">
        <v>112</v>
      </c>
      <c r="EC92" s="77"/>
      <c r="ED92" s="76"/>
      <c r="EE92" s="77"/>
      <c r="EF92" s="78"/>
      <c r="EG92" s="80"/>
      <c r="EH92" s="76"/>
      <c r="EI92" s="76"/>
      <c r="EJ92" s="76"/>
      <c r="EK92" s="76"/>
      <c r="EL92" s="76"/>
      <c r="EM92" s="83"/>
      <c r="EN92" s="76"/>
      <c r="EO92" s="76"/>
      <c r="EP92" s="76"/>
      <c r="EQ92" s="76"/>
      <c r="ER92" s="76"/>
      <c r="ES92" s="76"/>
      <c r="ET92" s="76"/>
      <c r="EU92" s="76"/>
      <c r="EV92" s="76"/>
      <c r="EW92" s="76"/>
      <c r="EX92" s="76"/>
      <c r="EY92" s="76"/>
      <c r="EZ92" s="76"/>
      <c r="FA92" s="76"/>
      <c r="FB92" s="76"/>
      <c r="FC92" s="76"/>
      <c r="FD92" s="76"/>
      <c r="FE92" s="76"/>
      <c r="FF92" s="76"/>
      <c r="FG92" s="76"/>
      <c r="FH92" s="76"/>
      <c r="FI92" s="76"/>
      <c r="FJ92" s="76"/>
      <c r="FK92" s="76"/>
      <c r="FL92" s="76"/>
      <c r="FM92" s="76"/>
      <c r="FN92" s="76"/>
      <c r="FO92" s="76"/>
      <c r="FP92" s="76"/>
      <c r="FQ92" s="76"/>
      <c r="FR92" s="76"/>
      <c r="FS92" s="76"/>
      <c r="FT92" s="76"/>
      <c r="FU92" s="76"/>
      <c r="FV92" s="76"/>
      <c r="FW92" s="76"/>
      <c r="FX92" s="76"/>
    </row>
    <row r="93" spans="1:180" s="74" customFormat="1" x14ac:dyDescent="0.35">
      <c r="A93" s="74" t="s">
        <v>136</v>
      </c>
      <c r="B93" s="74" t="s">
        <v>159</v>
      </c>
      <c r="C93" s="74" t="s">
        <v>157</v>
      </c>
      <c r="D93" s="74" t="s">
        <v>158</v>
      </c>
      <c r="E93" s="103" t="s">
        <v>158</v>
      </c>
      <c r="F93" s="85" t="s">
        <v>287</v>
      </c>
      <c r="G93" s="76">
        <v>0.2</v>
      </c>
      <c r="H93" s="103">
        <v>0.01</v>
      </c>
      <c r="I93" s="119"/>
      <c r="J93" s="79"/>
      <c r="K93" s="76">
        <v>52.448682211237902</v>
      </c>
      <c r="L93" s="76">
        <v>1.1895801392731999</v>
      </c>
      <c r="M93" s="76">
        <v>17.766088231520801</v>
      </c>
      <c r="N93" s="76">
        <v>1.7430460772963901</v>
      </c>
      <c r="O93" s="76">
        <v>6.7319016597030501</v>
      </c>
      <c r="P93" s="76">
        <v>0.134642110450226</v>
      </c>
      <c r="Q93" s="76">
        <v>3.1442998153996999</v>
      </c>
      <c r="R93" s="76">
        <v>7.3171240526843002</v>
      </c>
      <c r="S93" s="76">
        <v>3.7096778382788198</v>
      </c>
      <c r="T93" s="76">
        <v>0.95050057959517698</v>
      </c>
      <c r="U93" s="76">
        <v>0.26709619254823302</v>
      </c>
      <c r="V93" s="77">
        <v>1489.8879165323201</v>
      </c>
      <c r="W93" s="77">
        <v>1288.7955281878301</v>
      </c>
      <c r="X93" s="76">
        <v>3.8619073740741801</v>
      </c>
      <c r="Y93" s="77">
        <v>305.43319611366599</v>
      </c>
      <c r="Z93" s="79">
        <v>99.572957946145394</v>
      </c>
      <c r="AA93" s="77">
        <v>994.97883009723205</v>
      </c>
      <c r="AB93" s="77">
        <v>1020.16158976577</v>
      </c>
      <c r="AC93" s="77">
        <v>763.36696984484695</v>
      </c>
      <c r="AD93" s="77">
        <v>994.97883009721102</v>
      </c>
      <c r="AE93" s="78">
        <v>1.69</v>
      </c>
      <c r="AF93" s="76">
        <v>0.31277470159410298</v>
      </c>
      <c r="AG93" s="77">
        <v>234.8046875</v>
      </c>
      <c r="AH93" s="79">
        <v>9.1122780695173802</v>
      </c>
      <c r="AI93" s="81">
        <v>2.4938984570947902</v>
      </c>
      <c r="AJ93" s="76">
        <v>5.8913341228724603E-2</v>
      </c>
      <c r="AK93" s="76">
        <v>1.06722123175065</v>
      </c>
      <c r="AL93" s="76">
        <v>0.14838911602952101</v>
      </c>
      <c r="AM93" s="76">
        <v>0.45395002012789998</v>
      </c>
      <c r="AN93" s="76">
        <v>7.1908954082846796E-3</v>
      </c>
      <c r="AO93" s="76">
        <v>0.493204794685494</v>
      </c>
      <c r="AP93" s="76">
        <v>0.324852003878287</v>
      </c>
      <c r="AQ93" s="76">
        <v>0.13815904877951499</v>
      </c>
      <c r="AR93" s="76">
        <v>4.4421954943223797E-2</v>
      </c>
      <c r="AS93" s="76">
        <v>1.4273837626599501E-2</v>
      </c>
      <c r="AT93" s="77">
        <v>67.070645074345606</v>
      </c>
      <c r="AU93" s="77">
        <v>69.473823468613503</v>
      </c>
      <c r="AV93" s="78">
        <v>0.16169562091956499</v>
      </c>
      <c r="AW93" s="77">
        <v>19.554909379617399</v>
      </c>
      <c r="AX93" s="77">
        <v>6.0943532213253198</v>
      </c>
      <c r="AY93" s="77">
        <v>20.682089937572101</v>
      </c>
      <c r="AZ93" s="77">
        <v>138.46578989602301</v>
      </c>
      <c r="BA93" s="77">
        <v>12.123170132650401</v>
      </c>
      <c r="BB93" s="76">
        <v>1.63804342302843</v>
      </c>
      <c r="BC93" s="76">
        <v>4.8237275561377902E-3</v>
      </c>
      <c r="BD93" s="77">
        <v>14.4114494592228</v>
      </c>
      <c r="BE93" s="79">
        <v>0.51361985512410702</v>
      </c>
      <c r="BF93" s="78">
        <v>0.27947447235078299</v>
      </c>
      <c r="BG93" s="78">
        <v>0.32799187968314703</v>
      </c>
      <c r="BH93" s="78">
        <v>1.3122666119777699</v>
      </c>
      <c r="BI93" s="76">
        <v>0.94623202461185996</v>
      </c>
      <c r="BJ93" s="84"/>
      <c r="BK93" s="77"/>
      <c r="BL93" s="77"/>
      <c r="BM93" s="77">
        <v>489.68627570713301</v>
      </c>
      <c r="BN93" s="77">
        <v>210.14207840649101</v>
      </c>
      <c r="BO93" s="77">
        <v>1126.37500722608</v>
      </c>
      <c r="BP93" s="77">
        <v>412.63609075407498</v>
      </c>
      <c r="BQ93" s="77"/>
      <c r="BR93" s="77"/>
      <c r="BS93" s="77">
        <v>265.078125</v>
      </c>
      <c r="BT93" s="77">
        <v>37.375652480162998</v>
      </c>
      <c r="BU93" s="77">
        <v>385.625</v>
      </c>
      <c r="BV93" s="77">
        <v>75.666547536590699</v>
      </c>
      <c r="BW93" s="78"/>
      <c r="BX93" s="78"/>
      <c r="BY93" s="78">
        <v>10.192548137034199</v>
      </c>
      <c r="BZ93" s="78">
        <v>1.3189562062893401</v>
      </c>
      <c r="CA93" s="78">
        <v>14.393598399599901</v>
      </c>
      <c r="CB93" s="79">
        <v>2.61719907082401</v>
      </c>
      <c r="CC93" s="111">
        <f t="shared" si="2"/>
        <v>4.0158536802058871</v>
      </c>
      <c r="CD93" s="114">
        <v>396.796875</v>
      </c>
      <c r="CE93" s="79">
        <v>14.7736934233558</v>
      </c>
      <c r="CF93" s="76">
        <v>52.707255889999999</v>
      </c>
      <c r="CG93" s="76">
        <v>1.2098329940000001</v>
      </c>
      <c r="CH93" s="76">
        <v>18.068559659999998</v>
      </c>
      <c r="CI93" s="76">
        <v>7.9758922310000004</v>
      </c>
      <c r="CJ93" s="76">
        <v>0.136934421</v>
      </c>
      <c r="CK93" s="76">
        <v>2.608008404</v>
      </c>
      <c r="CL93" s="76">
        <v>7.4416996449999999</v>
      </c>
      <c r="CM93" s="76">
        <v>3.7728358919999998</v>
      </c>
      <c r="CN93" s="76">
        <v>0.96668305399999999</v>
      </c>
      <c r="CO93" s="76">
        <v>0.27164356200000001</v>
      </c>
      <c r="CP93" s="77">
        <v>1515.253575</v>
      </c>
      <c r="CQ93" s="77"/>
      <c r="CR93" s="77"/>
      <c r="CS93" s="77">
        <v>1310.7375460000001</v>
      </c>
      <c r="CT93" s="76">
        <v>3.9276571680000001</v>
      </c>
      <c r="CU93" s="82">
        <v>310.63326119999999</v>
      </c>
      <c r="CV93" s="76">
        <f t="shared" si="3"/>
        <v>2.6353627945000002</v>
      </c>
      <c r="CW93" s="76">
        <f t="shared" si="4"/>
        <v>6.0491649700000011E-2</v>
      </c>
      <c r="CX93" s="76">
        <f t="shared" si="5"/>
        <v>0.90342798299999993</v>
      </c>
      <c r="CY93" s="76">
        <f t="shared" si="6"/>
        <v>0.39879461155000007</v>
      </c>
      <c r="CZ93" s="76">
        <f t="shared" si="7"/>
        <v>6.8467210500000007E-3</v>
      </c>
      <c r="DA93" s="76">
        <f t="shared" si="8"/>
        <v>0.13040042020000001</v>
      </c>
      <c r="DB93" s="76">
        <f t="shared" si="9"/>
        <v>0.37208498225000003</v>
      </c>
      <c r="DC93" s="76">
        <f t="shared" si="10"/>
        <v>0.1886417946</v>
      </c>
      <c r="DD93" s="76">
        <f t="shared" si="11"/>
        <v>4.8334152700000001E-2</v>
      </c>
      <c r="DE93" s="76">
        <f t="shared" si="12"/>
        <v>1.3582178100000002E-2</v>
      </c>
      <c r="DF93" s="77">
        <f t="shared" si="13"/>
        <v>75.762678750000006</v>
      </c>
      <c r="DG93" s="76"/>
      <c r="DH93" s="76"/>
      <c r="DI93" s="77">
        <f t="shared" si="15"/>
        <v>65.5368773</v>
      </c>
      <c r="DJ93" s="76">
        <f t="shared" si="16"/>
        <v>0.19638285840000003</v>
      </c>
      <c r="DK93" s="82">
        <f t="shared" si="17"/>
        <v>15.53166306</v>
      </c>
      <c r="DL93" s="76"/>
      <c r="DM93" s="76"/>
      <c r="DN93" s="76"/>
      <c r="DO93" s="76"/>
      <c r="DP93" s="76"/>
      <c r="DQ93" s="79">
        <v>72.680209180000006</v>
      </c>
      <c r="DR93" s="76"/>
      <c r="DS93" s="76"/>
      <c r="DT93" s="76"/>
      <c r="DU93" s="76"/>
      <c r="DV93" s="76"/>
      <c r="DW93" s="82">
        <v>2</v>
      </c>
      <c r="DX93" s="76"/>
      <c r="DY93" s="76"/>
      <c r="DZ93" s="76"/>
      <c r="EA93" s="76"/>
      <c r="EB93" s="77">
        <v>52</v>
      </c>
      <c r="EC93" s="77"/>
      <c r="ED93" s="76"/>
      <c r="EE93" s="77"/>
      <c r="EF93" s="78"/>
      <c r="EG93" s="80"/>
      <c r="EH93" s="76"/>
      <c r="EI93" s="76"/>
      <c r="EJ93" s="76"/>
      <c r="EK93" s="76"/>
      <c r="EL93" s="76"/>
      <c r="EM93" s="83"/>
      <c r="EN93" s="76"/>
      <c r="EO93" s="76"/>
      <c r="EP93" s="76"/>
      <c r="EQ93" s="76"/>
      <c r="ER93" s="76"/>
      <c r="ES93" s="76"/>
      <c r="ET93" s="76"/>
      <c r="EU93" s="76"/>
      <c r="EV93" s="76"/>
      <c r="EW93" s="76"/>
      <c r="EX93" s="76"/>
      <c r="EY93" s="76"/>
      <c r="EZ93" s="76"/>
      <c r="FA93" s="76"/>
      <c r="FB93" s="76"/>
      <c r="FC93" s="76"/>
      <c r="FD93" s="76"/>
      <c r="FE93" s="76"/>
      <c r="FF93" s="76"/>
      <c r="FG93" s="76"/>
      <c r="FH93" s="76"/>
      <c r="FI93" s="76"/>
      <c r="FJ93" s="76"/>
      <c r="FK93" s="76"/>
      <c r="FL93" s="76"/>
      <c r="FM93" s="76"/>
      <c r="FN93" s="76"/>
      <c r="FO93" s="76"/>
      <c r="FP93" s="76"/>
      <c r="FQ93" s="76"/>
      <c r="FR93" s="76"/>
      <c r="FS93" s="76"/>
      <c r="FT93" s="76"/>
      <c r="FU93" s="76"/>
      <c r="FV93" s="76"/>
      <c r="FW93" s="76"/>
      <c r="FX93" s="76"/>
    </row>
    <row r="94" spans="1:180" s="74" customFormat="1" x14ac:dyDescent="0.35">
      <c r="A94" s="74" t="s">
        <v>137</v>
      </c>
      <c r="B94" s="74" t="s">
        <v>159</v>
      </c>
      <c r="C94" s="74" t="s">
        <v>157</v>
      </c>
      <c r="D94" s="74" t="s">
        <v>158</v>
      </c>
      <c r="E94" s="103" t="s">
        <v>158</v>
      </c>
      <c r="F94" s="85" t="s">
        <v>287</v>
      </c>
      <c r="G94" s="76">
        <v>0.2</v>
      </c>
      <c r="H94" s="103">
        <v>0.01</v>
      </c>
      <c r="I94" s="119"/>
      <c r="J94" s="79"/>
      <c r="K94" s="76">
        <v>51.852637050389802</v>
      </c>
      <c r="L94" s="76">
        <v>1.1992333977871099</v>
      </c>
      <c r="M94" s="76">
        <v>16.8258543215515</v>
      </c>
      <c r="N94" s="76">
        <v>2.0240000611139499</v>
      </c>
      <c r="O94" s="76">
        <v>7.54291620981554</v>
      </c>
      <c r="P94" s="76">
        <v>0.18411506695956301</v>
      </c>
      <c r="Q94" s="76">
        <v>3.8439046815448599</v>
      </c>
      <c r="R94" s="76">
        <v>7.8908291013858598</v>
      </c>
      <c r="S94" s="76">
        <v>3.6994572926200902</v>
      </c>
      <c r="T94" s="76">
        <v>0.83187449630502297</v>
      </c>
      <c r="U94" s="76">
        <v>0.20083591267090201</v>
      </c>
      <c r="V94" s="77">
        <v>1623.1859143177601</v>
      </c>
      <c r="W94" s="77">
        <v>1111.18951889147</v>
      </c>
      <c r="X94" s="76">
        <v>3.7742934071196901</v>
      </c>
      <c r="Y94" s="77">
        <v>228.07246427016401</v>
      </c>
      <c r="Z94" s="79">
        <v>100.166195789011</v>
      </c>
      <c r="AA94" s="77">
        <v>1021.88004867519</v>
      </c>
      <c r="AB94" s="77">
        <v>1042.6105371604301</v>
      </c>
      <c r="AC94" s="77">
        <v>806.61522647030699</v>
      </c>
      <c r="AD94" s="77">
        <v>1021.88004867519</v>
      </c>
      <c r="AE94" s="78">
        <v>1.08</v>
      </c>
      <c r="AF94" s="76">
        <v>0.31407353677587102</v>
      </c>
      <c r="AG94" s="77">
        <v>203.828125</v>
      </c>
      <c r="AH94" s="79">
        <v>8.0020005001250301</v>
      </c>
      <c r="AI94" s="81">
        <v>2.40989199397203</v>
      </c>
      <c r="AJ94" s="76">
        <v>4.7474975899651599E-2</v>
      </c>
      <c r="AK94" s="76">
        <v>0.82617934556641304</v>
      </c>
      <c r="AL94" s="76">
        <v>0.13368052101922001</v>
      </c>
      <c r="AM94" s="76">
        <v>0.59742982518353804</v>
      </c>
      <c r="AN94" s="76">
        <v>9.7843942835912807E-3</v>
      </c>
      <c r="AO94" s="76">
        <v>0.58028634615378705</v>
      </c>
      <c r="AP94" s="76">
        <v>0.479517412025392</v>
      </c>
      <c r="AQ94" s="76">
        <v>0.16629385606668401</v>
      </c>
      <c r="AR94" s="76">
        <v>3.5553205930712199E-2</v>
      </c>
      <c r="AS94" s="76">
        <v>9.5969297629750101E-3</v>
      </c>
      <c r="AT94" s="77">
        <v>89.333121464230899</v>
      </c>
      <c r="AU94" s="77">
        <v>59.3088576038719</v>
      </c>
      <c r="AV94" s="78">
        <v>0.17893050619995801</v>
      </c>
      <c r="AW94" s="77">
        <v>12.7636578184859</v>
      </c>
      <c r="AX94" s="77">
        <v>7.3940703852805196</v>
      </c>
      <c r="AY94" s="77">
        <v>22.056894590255101</v>
      </c>
      <c r="AZ94" s="77">
        <v>164.220118302912</v>
      </c>
      <c r="BA94" s="77">
        <v>12.1509319106178</v>
      </c>
      <c r="BB94" s="76">
        <v>1.84779143695987</v>
      </c>
      <c r="BC94" s="76">
        <v>4.1521011076437299E-3</v>
      </c>
      <c r="BD94" s="77">
        <v>15.404794208403301</v>
      </c>
      <c r="BE94" s="79">
        <v>0.55042139113286204</v>
      </c>
      <c r="BF94" s="78">
        <v>0.234216073650828</v>
      </c>
      <c r="BG94" s="78">
        <v>0.281410641899007</v>
      </c>
      <c r="BH94" s="78">
        <v>1.1660344453451901</v>
      </c>
      <c r="BI94" s="76">
        <v>0.79006427501878895</v>
      </c>
      <c r="BJ94" s="84"/>
      <c r="BK94" s="77"/>
      <c r="BL94" s="77"/>
      <c r="BM94" s="77">
        <v>348.87119681887799</v>
      </c>
      <c r="BN94" s="77">
        <v>136.84051597015701</v>
      </c>
      <c r="BO94" s="77">
        <v>831.273499354911</v>
      </c>
      <c r="BP94" s="77">
        <v>402.51932473802702</v>
      </c>
      <c r="BQ94" s="77"/>
      <c r="BR94" s="77"/>
      <c r="BS94" s="77">
        <v>224.921875</v>
      </c>
      <c r="BT94" s="77">
        <v>30.9743516785868</v>
      </c>
      <c r="BU94" s="77">
        <v>321.796875</v>
      </c>
      <c r="BV94" s="77">
        <v>75.413109940865894</v>
      </c>
      <c r="BW94" s="78"/>
      <c r="BX94" s="78"/>
      <c r="BY94" s="78">
        <v>8.7521880470117495</v>
      </c>
      <c r="BZ94" s="78">
        <v>1.1057266754908199</v>
      </c>
      <c r="CA94" s="78">
        <v>12.2030507626906</v>
      </c>
      <c r="CB94" s="79">
        <v>2.6300771282864099</v>
      </c>
      <c r="CC94" s="111">
        <f t="shared" si="2"/>
        <v>3.612906148100941</v>
      </c>
      <c r="CD94" s="114">
        <v>310.546875</v>
      </c>
      <c r="CE94" s="79">
        <v>11.8129532383095</v>
      </c>
      <c r="CF94" s="76">
        <v>52.001013870000001</v>
      </c>
      <c r="CG94" s="76">
        <v>1.212201984</v>
      </c>
      <c r="CH94" s="76">
        <v>17.00781018</v>
      </c>
      <c r="CI94" s="76">
        <v>9.2049299310000006</v>
      </c>
      <c r="CJ94" s="76">
        <v>0.186106099</v>
      </c>
      <c r="CK94" s="76">
        <v>3.4783756459999999</v>
      </c>
      <c r="CL94" s="76">
        <v>7.976161029</v>
      </c>
      <c r="CM94" s="76">
        <v>3.739463459</v>
      </c>
      <c r="CN94" s="76">
        <v>0.84087044</v>
      </c>
      <c r="CO94" s="76">
        <v>0.20300776500000001</v>
      </c>
      <c r="CP94" s="77">
        <v>1640.7391500000001</v>
      </c>
      <c r="CQ94" s="77"/>
      <c r="CR94" s="77"/>
      <c r="CS94" s="77">
        <v>1123.205993</v>
      </c>
      <c r="CT94" s="76">
        <v>3.8151088560000002</v>
      </c>
      <c r="CU94" s="82">
        <v>230.53885439999999</v>
      </c>
      <c r="CV94" s="76">
        <f t="shared" si="3"/>
        <v>2.6000506935000001</v>
      </c>
      <c r="CW94" s="76">
        <f t="shared" si="4"/>
        <v>6.0610099200000003E-2</v>
      </c>
      <c r="CX94" s="76">
        <f t="shared" si="5"/>
        <v>0.85039050900000002</v>
      </c>
      <c r="CY94" s="76">
        <f t="shared" si="6"/>
        <v>0.46024649655000005</v>
      </c>
      <c r="CZ94" s="76">
        <f t="shared" si="7"/>
        <v>9.3053049500000009E-3</v>
      </c>
      <c r="DA94" s="76">
        <f t="shared" si="8"/>
        <v>0.17391878230000002</v>
      </c>
      <c r="DB94" s="76">
        <f t="shared" si="9"/>
        <v>0.39880805145000003</v>
      </c>
      <c r="DC94" s="76">
        <f t="shared" si="10"/>
        <v>0.18697317295000002</v>
      </c>
      <c r="DD94" s="76">
        <f t="shared" si="11"/>
        <v>4.2043522E-2</v>
      </c>
      <c r="DE94" s="76">
        <f t="shared" si="12"/>
        <v>1.0150388250000001E-2</v>
      </c>
      <c r="DF94" s="77">
        <f t="shared" si="13"/>
        <v>82.036957500000014</v>
      </c>
      <c r="DG94" s="76"/>
      <c r="DH94" s="76"/>
      <c r="DI94" s="77">
        <f t="shared" si="15"/>
        <v>56.160299650000006</v>
      </c>
      <c r="DJ94" s="76">
        <f t="shared" si="16"/>
        <v>0.19075544280000001</v>
      </c>
      <c r="DK94" s="82">
        <f t="shared" si="17"/>
        <v>11.526942720000001</v>
      </c>
      <c r="DL94" s="76"/>
      <c r="DM94" s="76"/>
      <c r="DN94" s="76"/>
      <c r="DO94" s="76"/>
      <c r="DP94" s="76"/>
      <c r="DQ94" s="79">
        <v>74.298136749999998</v>
      </c>
      <c r="DR94" s="76"/>
      <c r="DS94" s="76"/>
      <c r="DT94" s="76"/>
      <c r="DU94" s="76"/>
      <c r="DV94" s="76"/>
      <c r="DW94" s="82">
        <v>2</v>
      </c>
      <c r="DX94" s="76"/>
      <c r="DY94" s="76"/>
      <c r="DZ94" s="76"/>
      <c r="EA94" s="76"/>
      <c r="EB94" s="77">
        <v>73</v>
      </c>
      <c r="EC94" s="77"/>
      <c r="ED94" s="76"/>
      <c r="EE94" s="77"/>
      <c r="EF94" s="78"/>
      <c r="EG94" s="80"/>
      <c r="EH94" s="76"/>
      <c r="EI94" s="76"/>
      <c r="EJ94" s="76"/>
      <c r="EK94" s="76"/>
      <c r="EL94" s="76"/>
      <c r="EM94" s="83"/>
      <c r="EN94" s="76"/>
      <c r="EO94" s="76"/>
      <c r="EP94" s="76"/>
      <c r="EQ94" s="76"/>
      <c r="ER94" s="76"/>
      <c r="ES94" s="76"/>
      <c r="ET94" s="76"/>
      <c r="EU94" s="76"/>
      <c r="EV94" s="76"/>
      <c r="EW94" s="76"/>
      <c r="EX94" s="76"/>
      <c r="EY94" s="76"/>
      <c r="EZ94" s="76"/>
      <c r="FA94" s="76"/>
      <c r="FB94" s="76"/>
      <c r="FC94" s="76"/>
      <c r="FD94" s="76"/>
      <c r="FE94" s="76"/>
      <c r="FF94" s="76"/>
      <c r="FG94" s="76"/>
      <c r="FH94" s="76"/>
      <c r="FI94" s="76"/>
      <c r="FJ94" s="76"/>
      <c r="FK94" s="76"/>
      <c r="FL94" s="76"/>
      <c r="FM94" s="76"/>
      <c r="FN94" s="76"/>
      <c r="FO94" s="76"/>
      <c r="FP94" s="76"/>
      <c r="FQ94" s="76"/>
      <c r="FR94" s="76"/>
      <c r="FS94" s="76"/>
      <c r="FT94" s="76"/>
      <c r="FU94" s="76"/>
      <c r="FV94" s="76"/>
      <c r="FW94" s="76"/>
      <c r="FX94" s="76"/>
    </row>
    <row r="95" spans="1:180" s="74" customFormat="1" x14ac:dyDescent="0.35">
      <c r="A95" s="74" t="s">
        <v>138</v>
      </c>
      <c r="B95" s="74" t="s">
        <v>159</v>
      </c>
      <c r="C95" s="74" t="s">
        <v>157</v>
      </c>
      <c r="D95" s="74" t="s">
        <v>158</v>
      </c>
      <c r="E95" s="103" t="s">
        <v>158</v>
      </c>
      <c r="F95" s="85" t="s">
        <v>288</v>
      </c>
      <c r="G95" s="76">
        <v>0.2</v>
      </c>
      <c r="H95" s="103">
        <v>0.01</v>
      </c>
      <c r="I95" s="119"/>
      <c r="J95" s="79"/>
      <c r="K95" s="76">
        <v>56.239261205639401</v>
      </c>
      <c r="L95" s="76">
        <v>1.0202842279651501</v>
      </c>
      <c r="M95" s="76">
        <v>15.9823441428238</v>
      </c>
      <c r="N95" s="76">
        <v>1.5376830886185</v>
      </c>
      <c r="O95" s="76">
        <v>7.0515767829843696</v>
      </c>
      <c r="P95" s="76">
        <v>0.129897638301021</v>
      </c>
      <c r="Q95" s="76">
        <v>3.71309856458487</v>
      </c>
      <c r="R95" s="76">
        <v>6.2965114266378297</v>
      </c>
      <c r="S95" s="76">
        <v>3.8774731273179701</v>
      </c>
      <c r="T95" s="76">
        <v>1.1273559215975799</v>
      </c>
      <c r="U95" s="76">
        <v>0.29117274701558399</v>
      </c>
      <c r="V95" s="77">
        <v>635.48283091670703</v>
      </c>
      <c r="W95" s="77">
        <v>1410.3272436459299</v>
      </c>
      <c r="X95" s="76">
        <v>2.7258080876477702</v>
      </c>
      <c r="Y95" s="77">
        <v>131.08800062722699</v>
      </c>
      <c r="Z95" s="79">
        <v>100.210156768652</v>
      </c>
      <c r="AA95" s="77">
        <v>978.72023967590906</v>
      </c>
      <c r="AB95" s="77">
        <v>1062.1454230757299</v>
      </c>
      <c r="AC95" s="77">
        <v>769.84946471420699</v>
      </c>
      <c r="AD95" s="77">
        <v>978.72023967589701</v>
      </c>
      <c r="AE95" s="78">
        <v>5.6799999999999198</v>
      </c>
      <c r="AF95" s="76">
        <v>0.35152730590737602</v>
      </c>
      <c r="AG95" s="77">
        <v>121.09375</v>
      </c>
      <c r="AH95" s="79">
        <v>4.9012253063265803</v>
      </c>
      <c r="AI95" s="81">
        <v>2.5691251179813599</v>
      </c>
      <c r="AJ95" s="76">
        <v>5.4833605352544397E-2</v>
      </c>
      <c r="AK95" s="76">
        <v>0.73362108020005601</v>
      </c>
      <c r="AL95" s="76">
        <v>8.8375815219925005E-2</v>
      </c>
      <c r="AM95" s="76">
        <v>0.50125467725709905</v>
      </c>
      <c r="AN95" s="76">
        <v>7.4798500561777002E-3</v>
      </c>
      <c r="AO95" s="76">
        <v>0.58273780864624702</v>
      </c>
      <c r="AP95" s="76">
        <v>0.31759925178314602</v>
      </c>
      <c r="AQ95" s="76">
        <v>0.21434725557060899</v>
      </c>
      <c r="AR95" s="76">
        <v>5.6654258595791498E-2</v>
      </c>
      <c r="AS95" s="76">
        <v>1.7163764215611201E-2</v>
      </c>
      <c r="AT95" s="77">
        <v>32.419310255589799</v>
      </c>
      <c r="AU95" s="77">
        <v>77.160240353449794</v>
      </c>
      <c r="AV95" s="78">
        <v>0.122517678100046</v>
      </c>
      <c r="AW95" s="77">
        <v>6.7365595829475504</v>
      </c>
      <c r="AX95" s="77">
        <v>7.2269641951861399</v>
      </c>
      <c r="AY95" s="77">
        <v>20.950609377656701</v>
      </c>
      <c r="AZ95" s="77">
        <v>179.400795637127</v>
      </c>
      <c r="BA95" s="77">
        <v>13.483163211854</v>
      </c>
      <c r="BB95" s="76">
        <v>1.78173505822504</v>
      </c>
      <c r="BC95" s="76">
        <v>2.7950873329309102E-3</v>
      </c>
      <c r="BD95" s="77">
        <v>8.7209779286506706</v>
      </c>
      <c r="BE95" s="79">
        <v>0.33530839392508099</v>
      </c>
      <c r="BF95" s="78">
        <v>1.28429462400908</v>
      </c>
      <c r="BG95" s="78">
        <v>0.364537903359057</v>
      </c>
      <c r="BH95" s="78">
        <v>1.0036544368056901</v>
      </c>
      <c r="BI95" s="76">
        <v>0.58870426922138996</v>
      </c>
      <c r="BJ95" s="84"/>
      <c r="BK95" s="77"/>
      <c r="BL95" s="77"/>
      <c r="BM95" s="77">
        <v>624.18317192391396</v>
      </c>
      <c r="BN95" s="77">
        <v>131.36832790663601</v>
      </c>
      <c r="BO95" s="77">
        <v>555.69540004333498</v>
      </c>
      <c r="BP95" s="77">
        <v>228.834745014991</v>
      </c>
      <c r="BQ95" s="77"/>
      <c r="BR95" s="77"/>
      <c r="BS95" s="77">
        <v>211.8359375</v>
      </c>
      <c r="BT95" s="77">
        <v>24.406275973520501</v>
      </c>
      <c r="BU95" s="77">
        <v>197.9296875</v>
      </c>
      <c r="BV95" s="77">
        <v>46.707967308378002</v>
      </c>
      <c r="BW95" s="78"/>
      <c r="BX95" s="78"/>
      <c r="BY95" s="78">
        <v>8.2920730182545608</v>
      </c>
      <c r="BZ95" s="78">
        <v>0.87205020890210405</v>
      </c>
      <c r="CA95" s="78">
        <v>7.7919479869967496</v>
      </c>
      <c r="CB95" s="79">
        <v>1.7060096610066</v>
      </c>
      <c r="CC95" s="111">
        <f t="shared" si="2"/>
        <v>3.9137116928887727</v>
      </c>
      <c r="CD95" s="114">
        <v>274.84375</v>
      </c>
      <c r="CE95" s="79">
        <v>10.542635658914699</v>
      </c>
      <c r="CF95" s="76">
        <v>57.308816030000003</v>
      </c>
      <c r="CG95" s="76">
        <v>1.0782407380000001</v>
      </c>
      <c r="CH95" s="76">
        <v>16.890209680000002</v>
      </c>
      <c r="CI95" s="76">
        <v>7.311392369</v>
      </c>
      <c r="CJ95" s="76">
        <v>0.13727638</v>
      </c>
      <c r="CK95" s="76">
        <v>1.97211694</v>
      </c>
      <c r="CL95" s="76">
        <v>6.6541802189999997</v>
      </c>
      <c r="CM95" s="76">
        <v>4.0977301930000003</v>
      </c>
      <c r="CN95" s="76">
        <v>1.1913945619999999</v>
      </c>
      <c r="CO95" s="76">
        <v>0.30771260499999997</v>
      </c>
      <c r="CP95" s="77">
        <v>671.58097499999997</v>
      </c>
      <c r="CQ95" s="77"/>
      <c r="CR95" s="77"/>
      <c r="CS95" s="77">
        <v>1490.4398659999999</v>
      </c>
      <c r="CT95" s="76">
        <v>2.880645651</v>
      </c>
      <c r="CU95" s="82">
        <v>138.53435999999999</v>
      </c>
      <c r="CV95" s="76">
        <f t="shared" si="3"/>
        <v>2.8654408015000001</v>
      </c>
      <c r="CW95" s="76">
        <f t="shared" si="4"/>
        <v>5.3912036900000009E-2</v>
      </c>
      <c r="CX95" s="76">
        <f t="shared" si="5"/>
        <v>0.84451048400000017</v>
      </c>
      <c r="CY95" s="76">
        <f t="shared" si="6"/>
        <v>0.36556961845000002</v>
      </c>
      <c r="CZ95" s="76">
        <f t="shared" si="7"/>
        <v>6.8638190000000002E-3</v>
      </c>
      <c r="DA95" s="76">
        <f t="shared" si="8"/>
        <v>9.860584700000001E-2</v>
      </c>
      <c r="DB95" s="76">
        <f t="shared" si="9"/>
        <v>0.33270901094999999</v>
      </c>
      <c r="DC95" s="76">
        <f t="shared" si="10"/>
        <v>0.20488650965000002</v>
      </c>
      <c r="DD95" s="76">
        <f t="shared" si="11"/>
        <v>5.9569728099999997E-2</v>
      </c>
      <c r="DE95" s="76">
        <f t="shared" si="12"/>
        <v>1.5385630249999999E-2</v>
      </c>
      <c r="DF95" s="77">
        <f t="shared" si="13"/>
        <v>33.579048749999998</v>
      </c>
      <c r="DG95" s="76"/>
      <c r="DH95" s="76"/>
      <c r="DI95" s="77">
        <f t="shared" si="15"/>
        <v>74.521993300000005</v>
      </c>
      <c r="DJ95" s="76">
        <f t="shared" si="16"/>
        <v>0.14403228255</v>
      </c>
      <c r="DK95" s="82">
        <f t="shared" si="17"/>
        <v>6.9267180000000002</v>
      </c>
      <c r="DL95" s="76"/>
      <c r="DM95" s="76"/>
      <c r="DN95" s="76"/>
      <c r="DO95" s="76"/>
      <c r="DP95" s="76"/>
      <c r="DQ95" s="79">
        <v>72.751161389999993</v>
      </c>
      <c r="DR95" s="76"/>
      <c r="DS95" s="76"/>
      <c r="DT95" s="76"/>
      <c r="DU95" s="76"/>
      <c r="DV95" s="76"/>
      <c r="DW95" s="82">
        <v>2</v>
      </c>
      <c r="DX95" s="76"/>
      <c r="DY95" s="76"/>
      <c r="DZ95" s="76"/>
      <c r="EA95" s="76"/>
      <c r="EB95" s="77">
        <v>53</v>
      </c>
      <c r="EC95" s="77"/>
      <c r="ED95" s="76"/>
      <c r="EE95" s="77"/>
      <c r="EF95" s="78"/>
      <c r="EG95" s="80"/>
      <c r="EH95" s="76"/>
      <c r="EI95" s="76"/>
      <c r="EJ95" s="76"/>
      <c r="EK95" s="76"/>
      <c r="EL95" s="76"/>
      <c r="EM95" s="83"/>
      <c r="EN95" s="76"/>
      <c r="EO95" s="76"/>
      <c r="EP95" s="76"/>
      <c r="EQ95" s="76"/>
      <c r="ER95" s="76"/>
      <c r="ES95" s="76"/>
      <c r="ET95" s="76"/>
      <c r="EU95" s="76"/>
      <c r="EV95" s="76"/>
      <c r="EW95" s="76"/>
      <c r="EX95" s="76"/>
      <c r="EY95" s="76"/>
      <c r="EZ95" s="76"/>
      <c r="FA95" s="76"/>
      <c r="FB95" s="76"/>
      <c r="FC95" s="76"/>
      <c r="FD95" s="76"/>
      <c r="FE95" s="76"/>
      <c r="FF95" s="76"/>
      <c r="FG95" s="76"/>
      <c r="FH95" s="76"/>
      <c r="FI95" s="76"/>
      <c r="FJ95" s="76"/>
      <c r="FK95" s="76"/>
      <c r="FL95" s="76"/>
      <c r="FM95" s="76"/>
      <c r="FN95" s="76"/>
      <c r="FO95" s="76"/>
      <c r="FP95" s="76"/>
      <c r="FQ95" s="76"/>
      <c r="FR95" s="76"/>
      <c r="FS95" s="76"/>
      <c r="FT95" s="76"/>
      <c r="FU95" s="76"/>
      <c r="FV95" s="76"/>
      <c r="FW95" s="76"/>
      <c r="FX95" s="76"/>
    </row>
    <row r="96" spans="1:180" s="74" customFormat="1" x14ac:dyDescent="0.35">
      <c r="A96" s="74" t="s">
        <v>139</v>
      </c>
      <c r="B96" s="74" t="s">
        <v>159</v>
      </c>
      <c r="C96" s="74" t="s">
        <v>157</v>
      </c>
      <c r="D96" s="74" t="s">
        <v>158</v>
      </c>
      <c r="E96" s="103" t="s">
        <v>158</v>
      </c>
      <c r="F96" s="85" t="s">
        <v>288</v>
      </c>
      <c r="G96" s="76">
        <v>0.2</v>
      </c>
      <c r="H96" s="103">
        <v>0.01</v>
      </c>
      <c r="I96" s="119"/>
      <c r="J96" s="79"/>
      <c r="K96" s="76">
        <v>54.415592821201002</v>
      </c>
      <c r="L96" s="76">
        <v>0.80650578999431299</v>
      </c>
      <c r="M96" s="76">
        <v>16.313834502896199</v>
      </c>
      <c r="N96" s="76">
        <v>1.56334130410185</v>
      </c>
      <c r="O96" s="76">
        <v>7.9335871687790203</v>
      </c>
      <c r="P96" s="76">
        <v>0.103431409359108</v>
      </c>
      <c r="Q96" s="76">
        <v>4.0812117001032702</v>
      </c>
      <c r="R96" s="76">
        <v>6.8022052384295799</v>
      </c>
      <c r="S96" s="76">
        <v>4.2463421861453101</v>
      </c>
      <c r="T96" s="76">
        <v>0.90677521560466301</v>
      </c>
      <c r="U96" s="76">
        <v>0.30652206865319997</v>
      </c>
      <c r="V96" s="77">
        <v>1022.594522454</v>
      </c>
      <c r="W96" s="77">
        <v>1234.57426550325</v>
      </c>
      <c r="X96" s="76">
        <v>2.92405977487546</v>
      </c>
      <c r="Y96" s="77">
        <v>307.76847566806401</v>
      </c>
      <c r="Z96" s="79">
        <v>100.659902906505</v>
      </c>
      <c r="AA96" s="77">
        <v>965.27354247699498</v>
      </c>
      <c r="AB96" s="77">
        <v>1082.45540235212</v>
      </c>
      <c r="AC96" s="77">
        <v>746.28712794684304</v>
      </c>
      <c r="AD96" s="77">
        <v>965.27354247698702</v>
      </c>
      <c r="AE96" s="78">
        <v>8.2899999999998606</v>
      </c>
      <c r="AF96" s="76">
        <v>0.356081284110635</v>
      </c>
      <c r="AG96" s="77">
        <v>186.5234375</v>
      </c>
      <c r="AH96" s="79">
        <v>7.3818454613653399</v>
      </c>
      <c r="AI96" s="81">
        <v>2.3424102642962801</v>
      </c>
      <c r="AJ96" s="76">
        <v>4.2340884946673603E-2</v>
      </c>
      <c r="AK96" s="76">
        <v>0.95548510040728496</v>
      </c>
      <c r="AL96" s="76">
        <v>9.3821464667563401E-2</v>
      </c>
      <c r="AM96" s="76">
        <v>0.64152537646474705</v>
      </c>
      <c r="AN96" s="76">
        <v>5.1526201495711802E-3</v>
      </c>
      <c r="AO96" s="76">
        <v>0.58438548025041404</v>
      </c>
      <c r="AP96" s="76">
        <v>0.433812262642778</v>
      </c>
      <c r="AQ96" s="76">
        <v>0.23291004747719199</v>
      </c>
      <c r="AR96" s="76">
        <v>3.5985362897959103E-2</v>
      </c>
      <c r="AS96" s="76">
        <v>1.7051872559291099E-2</v>
      </c>
      <c r="AT96" s="77">
        <v>51.397777114354</v>
      </c>
      <c r="AU96" s="77">
        <v>60.007921416707099</v>
      </c>
      <c r="AV96" s="78">
        <v>0.16421558431799799</v>
      </c>
      <c r="AW96" s="77">
        <v>16.983907510442702</v>
      </c>
      <c r="AX96" s="77">
        <v>7.5137378801996304</v>
      </c>
      <c r="AY96" s="77">
        <v>23.230656309060102</v>
      </c>
      <c r="AZ96" s="77">
        <v>166.569748012551</v>
      </c>
      <c r="BA96" s="77">
        <v>11.803090511008101</v>
      </c>
      <c r="BB96" s="76">
        <v>2.0899982363799801</v>
      </c>
      <c r="BC96" s="76">
        <v>2.2334863486609201E-2</v>
      </c>
      <c r="BD96" s="77">
        <v>12.985662533784099</v>
      </c>
      <c r="BE96" s="79">
        <v>0.46850123420784801</v>
      </c>
      <c r="BF96" s="78">
        <v>1.75103674285115</v>
      </c>
      <c r="BG96" s="78">
        <v>0.358696304813857</v>
      </c>
      <c r="BH96" s="78">
        <v>1.3204692932108799</v>
      </c>
      <c r="BI96" s="76">
        <v>0.70751056010594504</v>
      </c>
      <c r="BJ96" s="84"/>
      <c r="BK96" s="77"/>
      <c r="BL96" s="77"/>
      <c r="BM96" s="77">
        <v>1661.6408140436499</v>
      </c>
      <c r="BN96" s="77">
        <v>265.14556151484101</v>
      </c>
      <c r="BO96" s="77">
        <v>1347.0105325875099</v>
      </c>
      <c r="BP96" s="77">
        <v>440.16139747746399</v>
      </c>
      <c r="BQ96" s="77"/>
      <c r="BR96" s="77"/>
      <c r="BS96" s="77">
        <v>407.421875</v>
      </c>
      <c r="BT96" s="77">
        <v>40.7668727460604</v>
      </c>
      <c r="BU96" s="77">
        <v>355.546875</v>
      </c>
      <c r="BV96" s="77">
        <v>77.779056774731799</v>
      </c>
      <c r="BW96" s="78"/>
      <c r="BX96" s="78"/>
      <c r="BY96" s="78">
        <v>15.1337834458614</v>
      </c>
      <c r="BZ96" s="78">
        <v>1.3995670525559301</v>
      </c>
      <c r="CA96" s="78">
        <v>13.363340835208801</v>
      </c>
      <c r="CB96" s="79">
        <v>2.70437450312822</v>
      </c>
      <c r="CC96" s="111">
        <f t="shared" si="2"/>
        <v>3.9681519796729772</v>
      </c>
      <c r="CD96" s="114">
        <v>420.078125</v>
      </c>
      <c r="CE96" s="79">
        <v>15.573893473368299</v>
      </c>
      <c r="CF96" s="76">
        <v>55.836453110000001</v>
      </c>
      <c r="CG96" s="76">
        <v>0.87309648699999998</v>
      </c>
      <c r="CH96" s="76">
        <v>17.660817529999999</v>
      </c>
      <c r="CI96" s="76">
        <v>7.6146026119999997</v>
      </c>
      <c r="CJ96" s="76">
        <v>0.111971422</v>
      </c>
      <c r="CK96" s="76">
        <v>1.697209159</v>
      </c>
      <c r="CL96" s="76">
        <v>7.3638423570000002</v>
      </c>
      <c r="CM96" s="76">
        <v>4.5969495709999997</v>
      </c>
      <c r="CN96" s="76">
        <v>0.98164485000000001</v>
      </c>
      <c r="CO96" s="76">
        <v>0.33183065099999998</v>
      </c>
      <c r="CP96" s="77">
        <v>1107.027</v>
      </c>
      <c r="CQ96" s="77"/>
      <c r="CR96" s="77"/>
      <c r="CS96" s="77">
        <v>1336.5092569999999</v>
      </c>
      <c r="CT96" s="76">
        <v>3.1654903769999998</v>
      </c>
      <c r="CU96" s="82">
        <v>333.17997000000003</v>
      </c>
      <c r="CV96" s="76">
        <f t="shared" si="3"/>
        <v>2.7918226555000003</v>
      </c>
      <c r="CW96" s="76">
        <f t="shared" si="4"/>
        <v>4.3654824350000003E-2</v>
      </c>
      <c r="CX96" s="76">
        <f t="shared" si="5"/>
        <v>0.88304087649999996</v>
      </c>
      <c r="CY96" s="76">
        <f t="shared" si="6"/>
        <v>0.38073013059999999</v>
      </c>
      <c r="CZ96" s="76">
        <f t="shared" si="7"/>
        <v>5.5985711000000006E-3</v>
      </c>
      <c r="DA96" s="76">
        <f t="shared" si="8"/>
        <v>8.4860457950000009E-2</v>
      </c>
      <c r="DB96" s="76">
        <f t="shared" si="9"/>
        <v>0.36819211785000006</v>
      </c>
      <c r="DC96" s="76">
        <f t="shared" si="10"/>
        <v>0.22984747854999998</v>
      </c>
      <c r="DD96" s="76">
        <f t="shared" si="11"/>
        <v>4.9082242500000005E-2</v>
      </c>
      <c r="DE96" s="76">
        <f t="shared" si="12"/>
        <v>1.659153255E-2</v>
      </c>
      <c r="DF96" s="77">
        <f t="shared" si="13"/>
        <v>55.351350000000004</v>
      </c>
      <c r="DG96" s="76"/>
      <c r="DH96" s="76"/>
      <c r="DI96" s="77">
        <f t="shared" si="15"/>
        <v>66.825462849999994</v>
      </c>
      <c r="DJ96" s="76">
        <f t="shared" si="16"/>
        <v>0.15827451884999999</v>
      </c>
      <c r="DK96" s="82">
        <f t="shared" si="17"/>
        <v>16.658998500000003</v>
      </c>
      <c r="DL96" s="76"/>
      <c r="DM96" s="76"/>
      <c r="DN96" s="76"/>
      <c r="DO96" s="76"/>
      <c r="DP96" s="76"/>
      <c r="DQ96" s="79">
        <v>72.0202271</v>
      </c>
      <c r="DR96" s="76"/>
      <c r="DS96" s="76"/>
      <c r="DT96" s="76"/>
      <c r="DU96" s="76"/>
      <c r="DV96" s="76"/>
      <c r="DW96" s="82">
        <v>2</v>
      </c>
      <c r="DX96" s="76"/>
      <c r="DY96" s="76"/>
      <c r="DZ96" s="76"/>
      <c r="EA96" s="76"/>
      <c r="EB96" s="77">
        <v>31</v>
      </c>
      <c r="EC96" s="77"/>
      <c r="ED96" s="76"/>
      <c r="EE96" s="77"/>
      <c r="EF96" s="78"/>
      <c r="EG96" s="80"/>
      <c r="EH96" s="76"/>
      <c r="EI96" s="76"/>
      <c r="EJ96" s="76"/>
      <c r="EK96" s="76"/>
      <c r="EL96" s="76"/>
      <c r="EM96" s="83"/>
      <c r="EN96" s="76"/>
      <c r="EO96" s="76"/>
      <c r="EP96" s="76"/>
      <c r="EQ96" s="76"/>
      <c r="ER96" s="76"/>
      <c r="ES96" s="76"/>
      <c r="ET96" s="76"/>
      <c r="EU96" s="76"/>
      <c r="EV96" s="76"/>
      <c r="EW96" s="76"/>
      <c r="EX96" s="76"/>
      <c r="EY96" s="76"/>
      <c r="EZ96" s="76"/>
      <c r="FA96" s="76"/>
      <c r="FB96" s="76"/>
      <c r="FC96" s="76"/>
      <c r="FD96" s="76"/>
      <c r="FE96" s="76"/>
      <c r="FF96" s="76"/>
      <c r="FG96" s="76"/>
      <c r="FH96" s="76"/>
      <c r="FI96" s="76"/>
      <c r="FJ96" s="76"/>
      <c r="FK96" s="76"/>
      <c r="FL96" s="76"/>
      <c r="FM96" s="76"/>
      <c r="FN96" s="76"/>
      <c r="FO96" s="76"/>
      <c r="FP96" s="76"/>
      <c r="FQ96" s="76"/>
      <c r="FR96" s="76"/>
      <c r="FS96" s="76"/>
      <c r="FT96" s="76"/>
      <c r="FU96" s="76"/>
      <c r="FV96" s="76"/>
      <c r="FW96" s="76"/>
      <c r="FX96" s="76"/>
    </row>
    <row r="97" spans="1:180" s="74" customFormat="1" x14ac:dyDescent="0.35">
      <c r="A97" s="74" t="s">
        <v>140</v>
      </c>
      <c r="B97" s="74" t="s">
        <v>159</v>
      </c>
      <c r="C97" s="74" t="s">
        <v>157</v>
      </c>
      <c r="D97" s="74" t="s">
        <v>158</v>
      </c>
      <c r="E97" s="103" t="s">
        <v>158</v>
      </c>
      <c r="F97" s="85" t="s">
        <v>288</v>
      </c>
      <c r="G97" s="76">
        <v>0.2</v>
      </c>
      <c r="H97" s="103">
        <v>0.01</v>
      </c>
      <c r="I97" s="119"/>
      <c r="J97" s="79"/>
      <c r="K97" s="76">
        <v>53.848096868423902</v>
      </c>
      <c r="L97" s="76">
        <v>0.73765811529721304</v>
      </c>
      <c r="M97" s="76">
        <v>16.083286399774899</v>
      </c>
      <c r="N97" s="76">
        <v>1.5673758482538001</v>
      </c>
      <c r="O97" s="76">
        <v>7.9524039581252097</v>
      </c>
      <c r="P97" s="76">
        <v>0.12713120910943901</v>
      </c>
      <c r="Q97" s="76">
        <v>4.3055370554308299</v>
      </c>
      <c r="R97" s="76">
        <v>6.6579395413786999</v>
      </c>
      <c r="S97" s="76">
        <v>3.8693230491297799</v>
      </c>
      <c r="T97" s="76">
        <v>0.86685415330580595</v>
      </c>
      <c r="U97" s="76">
        <v>0.27967481881239897</v>
      </c>
      <c r="V97" s="77">
        <v>1038.3177517132899</v>
      </c>
      <c r="W97" s="77">
        <v>1324.96151129183</v>
      </c>
      <c r="X97" s="76">
        <v>3.52365805645944</v>
      </c>
      <c r="Y97" s="77">
        <v>275.96008763767901</v>
      </c>
      <c r="Z97" s="79">
        <v>100.082863008565</v>
      </c>
      <c r="AA97" s="77">
        <v>965.11952526502705</v>
      </c>
      <c r="AB97" s="77">
        <v>1082.8586327719499</v>
      </c>
      <c r="AC97" s="77">
        <v>735.90582924921796</v>
      </c>
      <c r="AD97" s="77">
        <v>965.11952526501898</v>
      </c>
      <c r="AE97" s="78">
        <v>8.5499999999998604</v>
      </c>
      <c r="AF97" s="76">
        <v>0.35993717055740698</v>
      </c>
      <c r="AG97" s="77">
        <v>229.4921875</v>
      </c>
      <c r="AH97" s="79">
        <v>8.9222305576394092</v>
      </c>
      <c r="AI97" s="81">
        <v>2.5037385543227999</v>
      </c>
      <c r="AJ97" s="76">
        <v>3.3228474602065697E-2</v>
      </c>
      <c r="AK97" s="76">
        <v>0.92692225548180396</v>
      </c>
      <c r="AL97" s="76">
        <v>9.6752730253024694E-2</v>
      </c>
      <c r="AM97" s="76">
        <v>0.582740367929652</v>
      </c>
      <c r="AN97" s="76">
        <v>6.0898081548557397E-3</v>
      </c>
      <c r="AO97" s="76">
        <v>0.57194052609471702</v>
      </c>
      <c r="AP97" s="76">
        <v>0.38461945614797499</v>
      </c>
      <c r="AQ97" s="76">
        <v>0.249886563077823</v>
      </c>
      <c r="AR97" s="76">
        <v>4.2352093216577298E-2</v>
      </c>
      <c r="AS97" s="76">
        <v>1.4381908253818999E-2</v>
      </c>
      <c r="AT97" s="77">
        <v>54.359480596137303</v>
      </c>
      <c r="AU97" s="77">
        <v>72.588279820824994</v>
      </c>
      <c r="AV97" s="78">
        <v>0.16252230509497301</v>
      </c>
      <c r="AW97" s="77">
        <v>12.0345006415598</v>
      </c>
      <c r="AX97" s="77">
        <v>6.8428868426739999</v>
      </c>
      <c r="AY97" s="77">
        <v>21.403220550335899</v>
      </c>
      <c r="AZ97" s="77">
        <v>187.842492714846</v>
      </c>
      <c r="BA97" s="77">
        <v>10.5551949181921</v>
      </c>
      <c r="BB97" s="76">
        <v>2.04113440378396</v>
      </c>
      <c r="BC97" s="76">
        <v>2.1863774099012301E-2</v>
      </c>
      <c r="BD97" s="77">
        <v>13.4785614197379</v>
      </c>
      <c r="BE97" s="79">
        <v>0.48127824887054399</v>
      </c>
      <c r="BF97" s="78">
        <v>1.7564317238620599</v>
      </c>
      <c r="BG97" s="78">
        <v>0.32864904316776899</v>
      </c>
      <c r="BH97" s="78">
        <v>1.96571968955198</v>
      </c>
      <c r="BI97" s="76">
        <v>1.1483440454667999</v>
      </c>
      <c r="BJ97" s="84"/>
      <c r="BK97" s="77"/>
      <c r="BL97" s="77"/>
      <c r="BM97" s="77">
        <v>1378.3895115472501</v>
      </c>
      <c r="BN97" s="77">
        <v>213.30101884308601</v>
      </c>
      <c r="BO97" s="77">
        <v>1418.54495714973</v>
      </c>
      <c r="BP97" s="77">
        <v>471.63871957655101</v>
      </c>
      <c r="BQ97" s="77"/>
      <c r="BR97" s="77"/>
      <c r="BS97" s="77">
        <v>396.6015625</v>
      </c>
      <c r="BT97" s="77">
        <v>26.302689113810398</v>
      </c>
      <c r="BU97" s="77">
        <v>403.28125</v>
      </c>
      <c r="BV97" s="77">
        <v>81.116689159025199</v>
      </c>
      <c r="BW97" s="78"/>
      <c r="BX97" s="78"/>
      <c r="BY97" s="78">
        <v>14.7636909227306</v>
      </c>
      <c r="BZ97" s="78">
        <v>0.90159612583900195</v>
      </c>
      <c r="CA97" s="78">
        <v>14.9937484371092</v>
      </c>
      <c r="CB97" s="79">
        <v>2.8071451965149499</v>
      </c>
      <c r="CC97" s="111">
        <f t="shared" si="2"/>
        <v>4.1936566638051138</v>
      </c>
      <c r="CD97" s="114">
        <v>446.875</v>
      </c>
      <c r="CE97" s="79">
        <v>16.484121030257501</v>
      </c>
      <c r="CF97" s="76">
        <v>55.279571480000001</v>
      </c>
      <c r="CG97" s="76">
        <v>0.80084228599999996</v>
      </c>
      <c r="CH97" s="76">
        <v>17.460901710000002</v>
      </c>
      <c r="CI97" s="76">
        <v>7.6560315140000004</v>
      </c>
      <c r="CJ97" s="76">
        <v>0.138020644</v>
      </c>
      <c r="CK97" s="76">
        <v>1.8139596760000001</v>
      </c>
      <c r="CL97" s="76">
        <v>7.2282259379999996</v>
      </c>
      <c r="CM97" s="76">
        <v>4.200750255</v>
      </c>
      <c r="CN97" s="76">
        <v>0.941104622</v>
      </c>
      <c r="CO97" s="76">
        <v>0.30363039000000003</v>
      </c>
      <c r="CP97" s="77">
        <v>1127.25495</v>
      </c>
      <c r="CQ97" s="77"/>
      <c r="CR97" s="77"/>
      <c r="CS97" s="77">
        <v>1438.451206</v>
      </c>
      <c r="CT97" s="76">
        <v>3.8254772969999999</v>
      </c>
      <c r="CU97" s="82">
        <v>299.59747320000002</v>
      </c>
      <c r="CV97" s="76">
        <f t="shared" si="3"/>
        <v>2.7639785740000002</v>
      </c>
      <c r="CW97" s="76">
        <f t="shared" si="4"/>
        <v>4.0042114300000001E-2</v>
      </c>
      <c r="CX97" s="76">
        <f t="shared" si="5"/>
        <v>0.87304508550000015</v>
      </c>
      <c r="CY97" s="76">
        <f t="shared" si="6"/>
        <v>0.38280157570000006</v>
      </c>
      <c r="CZ97" s="76">
        <f t="shared" si="7"/>
        <v>6.9010322000000006E-3</v>
      </c>
      <c r="DA97" s="76">
        <f t="shared" si="8"/>
        <v>9.0697983800000007E-2</v>
      </c>
      <c r="DB97" s="76">
        <f t="shared" si="9"/>
        <v>0.36141129690000001</v>
      </c>
      <c r="DC97" s="76">
        <f t="shared" si="10"/>
        <v>0.21003751275000002</v>
      </c>
      <c r="DD97" s="76">
        <f t="shared" si="11"/>
        <v>4.7055231100000004E-2</v>
      </c>
      <c r="DE97" s="76">
        <f t="shared" si="12"/>
        <v>1.5181519500000002E-2</v>
      </c>
      <c r="DF97" s="77">
        <f t="shared" si="13"/>
        <v>56.362747500000005</v>
      </c>
      <c r="DG97" s="76"/>
      <c r="DH97" s="76"/>
      <c r="DI97" s="77">
        <f t="shared" si="15"/>
        <v>71.922560300000001</v>
      </c>
      <c r="DJ97" s="76">
        <f t="shared" si="16"/>
        <v>0.19127386485</v>
      </c>
      <c r="DK97" s="82">
        <f t="shared" si="17"/>
        <v>14.979873660000003</v>
      </c>
      <c r="DL97" s="76"/>
      <c r="DM97" s="76"/>
      <c r="DN97" s="76"/>
      <c r="DO97" s="76"/>
      <c r="DP97" s="76"/>
      <c r="DQ97" s="79">
        <v>72.827785030000001</v>
      </c>
      <c r="DR97" s="76"/>
      <c r="DS97" s="76"/>
      <c r="DT97" s="76"/>
      <c r="DU97" s="76"/>
      <c r="DV97" s="76"/>
      <c r="DW97" s="82">
        <v>2</v>
      </c>
      <c r="DX97" s="76"/>
      <c r="DY97" s="76"/>
      <c r="DZ97" s="76"/>
      <c r="EA97" s="76"/>
      <c r="EB97" s="77">
        <v>53</v>
      </c>
      <c r="EC97" s="77"/>
      <c r="ED97" s="76"/>
      <c r="EE97" s="77"/>
      <c r="EF97" s="78"/>
      <c r="EG97" s="80"/>
      <c r="EH97" s="76"/>
      <c r="EI97" s="76"/>
      <c r="EJ97" s="76"/>
      <c r="EK97" s="76"/>
      <c r="EL97" s="76"/>
      <c r="EM97" s="83"/>
      <c r="EN97" s="76"/>
      <c r="EO97" s="76"/>
      <c r="EP97" s="76"/>
      <c r="EQ97" s="76"/>
      <c r="ER97" s="76"/>
      <c r="ES97" s="76"/>
      <c r="ET97" s="76"/>
      <c r="EU97" s="76"/>
      <c r="EV97" s="76"/>
      <c r="EW97" s="76"/>
      <c r="EX97" s="76"/>
      <c r="EY97" s="76"/>
      <c r="EZ97" s="76"/>
      <c r="FA97" s="76"/>
      <c r="FB97" s="76"/>
      <c r="FC97" s="76"/>
      <c r="FD97" s="76"/>
      <c r="FE97" s="76"/>
      <c r="FF97" s="76"/>
      <c r="FG97" s="76"/>
      <c r="FH97" s="76"/>
      <c r="FI97" s="76"/>
      <c r="FJ97" s="76"/>
      <c r="FK97" s="76"/>
      <c r="FL97" s="76"/>
      <c r="FM97" s="76"/>
      <c r="FN97" s="76"/>
      <c r="FO97" s="76"/>
      <c r="FP97" s="76"/>
      <c r="FQ97" s="76"/>
      <c r="FR97" s="76"/>
      <c r="FS97" s="76"/>
      <c r="FT97" s="76"/>
      <c r="FU97" s="76"/>
      <c r="FV97" s="76"/>
      <c r="FW97" s="76"/>
      <c r="FX97" s="76"/>
    </row>
    <row r="98" spans="1:180" s="74" customFormat="1" x14ac:dyDescent="0.35">
      <c r="A98" s="74" t="s">
        <v>141</v>
      </c>
      <c r="B98" s="74" t="s">
        <v>159</v>
      </c>
      <c r="C98" s="74" t="s">
        <v>157</v>
      </c>
      <c r="D98" s="74" t="s">
        <v>158</v>
      </c>
      <c r="E98" s="103" t="s">
        <v>158</v>
      </c>
      <c r="F98" s="85" t="s">
        <v>288</v>
      </c>
      <c r="G98" s="76">
        <v>0.2</v>
      </c>
      <c r="H98" s="103">
        <v>0.01</v>
      </c>
      <c r="I98" s="119"/>
      <c r="J98" s="79"/>
      <c r="K98" s="76">
        <v>49.545113796141401</v>
      </c>
      <c r="L98" s="76">
        <v>1.0679552816239799</v>
      </c>
      <c r="M98" s="76">
        <v>17.836632369460801</v>
      </c>
      <c r="N98" s="76">
        <v>2.0953047617620002</v>
      </c>
      <c r="O98" s="76">
        <v>7.7554103894260296</v>
      </c>
      <c r="P98" s="76">
        <v>0.170326789210476</v>
      </c>
      <c r="Q98" s="76">
        <v>3.7734787827972198</v>
      </c>
      <c r="R98" s="76">
        <v>8.7367200287117299</v>
      </c>
      <c r="S98" s="76">
        <v>3.4918427019729399</v>
      </c>
      <c r="T98" s="76">
        <v>0.70149156843171001</v>
      </c>
      <c r="U98" s="76">
        <v>0.226792054019573</v>
      </c>
      <c r="V98" s="77">
        <v>2059.3122988397799</v>
      </c>
      <c r="W98" s="77">
        <v>1026.7791839245101</v>
      </c>
      <c r="X98" s="76">
        <v>3.5536054696450998</v>
      </c>
      <c r="Y98" s="77">
        <v>350.91633723011603</v>
      </c>
      <c r="Z98" s="79">
        <v>99.298374775202504</v>
      </c>
      <c r="AA98" s="77">
        <v>1023.07348835435</v>
      </c>
      <c r="AB98" s="77">
        <v>1042.5752329459799</v>
      </c>
      <c r="AC98" s="77">
        <v>803.84182292473099</v>
      </c>
      <c r="AD98" s="77">
        <v>1023.07348835435</v>
      </c>
      <c r="AE98" s="78">
        <v>0.87</v>
      </c>
      <c r="AF98" s="76">
        <v>0.31435849629089402</v>
      </c>
      <c r="AG98" s="77">
        <v>214.140625</v>
      </c>
      <c r="AH98" s="79">
        <v>8.3720930232558093</v>
      </c>
      <c r="AI98" s="81">
        <v>2.3729321727278498</v>
      </c>
      <c r="AJ98" s="76">
        <v>5.8395777019425901E-2</v>
      </c>
      <c r="AK98" s="76">
        <v>0.57070164589250005</v>
      </c>
      <c r="AL98" s="76">
        <v>0.15427117110413099</v>
      </c>
      <c r="AM98" s="76">
        <v>0.521341085251259</v>
      </c>
      <c r="AN98" s="76">
        <v>8.2772394448107408E-3</v>
      </c>
      <c r="AO98" s="76">
        <v>0.471739429026999</v>
      </c>
      <c r="AP98" s="76">
        <v>0.54879024634649898</v>
      </c>
      <c r="AQ98" s="76">
        <v>0.163256086458935</v>
      </c>
      <c r="AR98" s="76">
        <v>3.4317490214413403E-2</v>
      </c>
      <c r="AS98" s="76">
        <v>7.9266554084795205E-3</v>
      </c>
      <c r="AT98" s="77">
        <v>117.001685014567</v>
      </c>
      <c r="AU98" s="77">
        <v>57.746495420205299</v>
      </c>
      <c r="AV98" s="78">
        <v>0.18426805151544801</v>
      </c>
      <c r="AW98" s="77">
        <v>19.351063296736701</v>
      </c>
      <c r="AX98" s="77">
        <v>6.5324811508663601</v>
      </c>
      <c r="AY98" s="77">
        <v>20.146781517769899</v>
      </c>
      <c r="AZ98" s="77">
        <v>187.69634145207999</v>
      </c>
      <c r="BA98" s="77">
        <v>16.863392800075399</v>
      </c>
      <c r="BB98" s="76">
        <v>1.44579068466821</v>
      </c>
      <c r="BC98" s="76">
        <v>3.9371260469029997E-3</v>
      </c>
      <c r="BD98" s="77">
        <v>18.8050749646901</v>
      </c>
      <c r="BE98" s="79">
        <v>0.67124370614469697</v>
      </c>
      <c r="BF98" s="78">
        <v>0.18978058118654001</v>
      </c>
      <c r="BG98" s="78">
        <v>0.22273092189104499</v>
      </c>
      <c r="BH98" s="78">
        <v>1.0014536428466301</v>
      </c>
      <c r="BI98" s="76">
        <v>0.80032645898942401</v>
      </c>
      <c r="BJ98" s="84"/>
      <c r="BK98" s="77"/>
      <c r="BL98" s="77"/>
      <c r="BM98" s="77">
        <v>496.33067372322103</v>
      </c>
      <c r="BN98" s="77">
        <v>143.16524101629901</v>
      </c>
      <c r="BO98" s="77">
        <v>1128.0983153064501</v>
      </c>
      <c r="BP98" s="77">
        <v>529.94852632023901</v>
      </c>
      <c r="BQ98" s="77"/>
      <c r="BR98" s="77"/>
      <c r="BS98" s="77">
        <v>240.625</v>
      </c>
      <c r="BT98" s="77">
        <v>33.346369990177898</v>
      </c>
      <c r="BU98" s="77">
        <v>360.8984375</v>
      </c>
      <c r="BV98" s="77">
        <v>103.62907489602</v>
      </c>
      <c r="BW98" s="78"/>
      <c r="BX98" s="78"/>
      <c r="BY98" s="78">
        <v>9.3123280820204997</v>
      </c>
      <c r="BZ98" s="78">
        <v>1.1909495456185499</v>
      </c>
      <c r="CA98" s="78">
        <v>13.5433858464616</v>
      </c>
      <c r="CB98" s="79">
        <v>3.6021197112380401</v>
      </c>
      <c r="CC98" s="111">
        <f t="shared" si="2"/>
        <v>4.328663189394387</v>
      </c>
      <c r="CD98" s="114">
        <v>415.390625</v>
      </c>
      <c r="CE98" s="79">
        <v>15.4138534633658</v>
      </c>
      <c r="CF98" s="76">
        <v>49.649578480000002</v>
      </c>
      <c r="CG98" s="76">
        <v>1.0773446419999999</v>
      </c>
      <c r="CH98" s="76">
        <v>17.993450330000002</v>
      </c>
      <c r="CI98" s="76">
        <v>9.5101524350000002</v>
      </c>
      <c r="CJ98" s="76">
        <v>0.17182428599999999</v>
      </c>
      <c r="CK98" s="76">
        <v>3.4832593150000002</v>
      </c>
      <c r="CL98" s="76">
        <v>8.8135324330000007</v>
      </c>
      <c r="CM98" s="76">
        <v>3.5225426479999999</v>
      </c>
      <c r="CN98" s="76">
        <v>0.70765901499999995</v>
      </c>
      <c r="CO98" s="76">
        <v>0.228785988</v>
      </c>
      <c r="CP98" s="77">
        <v>2077.4175749999999</v>
      </c>
      <c r="CQ98" s="77"/>
      <c r="CR98" s="77"/>
      <c r="CS98" s="77">
        <v>1035.8065280000001</v>
      </c>
      <c r="CT98" s="76">
        <v>3.5848484279999999</v>
      </c>
      <c r="CU98" s="82">
        <v>354.00155999999998</v>
      </c>
      <c r="CV98" s="76">
        <f t="shared" si="3"/>
        <v>2.4824789240000005</v>
      </c>
      <c r="CW98" s="76">
        <f t="shared" si="4"/>
        <v>5.3867232099999995E-2</v>
      </c>
      <c r="CX98" s="76">
        <f t="shared" si="5"/>
        <v>0.89967251650000013</v>
      </c>
      <c r="CY98" s="76">
        <f t="shared" si="6"/>
        <v>0.47550762175000005</v>
      </c>
      <c r="CZ98" s="76">
        <f t="shared" si="7"/>
        <v>8.5912143000000003E-3</v>
      </c>
      <c r="DA98" s="76">
        <f t="shared" si="8"/>
        <v>0.17416296575000001</v>
      </c>
      <c r="DB98" s="76">
        <f t="shared" si="9"/>
        <v>0.44067662165000004</v>
      </c>
      <c r="DC98" s="76">
        <f t="shared" si="10"/>
        <v>0.1761271324</v>
      </c>
      <c r="DD98" s="76">
        <f t="shared" si="11"/>
        <v>3.5382950749999996E-2</v>
      </c>
      <c r="DE98" s="76">
        <f t="shared" si="12"/>
        <v>1.14392994E-2</v>
      </c>
      <c r="DF98" s="77">
        <f t="shared" si="13"/>
        <v>103.87087875</v>
      </c>
      <c r="DG98" s="76"/>
      <c r="DH98" s="76"/>
      <c r="DI98" s="77">
        <f t="shared" si="15"/>
        <v>51.790326400000005</v>
      </c>
      <c r="DJ98" s="76">
        <f t="shared" si="16"/>
        <v>0.17924242140000002</v>
      </c>
      <c r="DK98" s="82">
        <f t="shared" si="17"/>
        <v>17.700078000000001</v>
      </c>
      <c r="DL98" s="76"/>
      <c r="DM98" s="76"/>
      <c r="DN98" s="76"/>
      <c r="DO98" s="76"/>
      <c r="DP98" s="76"/>
      <c r="DQ98" s="79">
        <v>73.3852397</v>
      </c>
      <c r="DR98" s="76"/>
      <c r="DS98" s="76"/>
      <c r="DT98" s="76"/>
      <c r="DU98" s="76"/>
      <c r="DV98" s="76"/>
      <c r="DW98" s="82">
        <v>2</v>
      </c>
      <c r="DX98" s="76"/>
      <c r="DY98" s="76"/>
      <c r="DZ98" s="76"/>
      <c r="EA98" s="76"/>
      <c r="EB98" s="77">
        <v>92</v>
      </c>
      <c r="EC98" s="77"/>
      <c r="ED98" s="76"/>
      <c r="EE98" s="77"/>
      <c r="EF98" s="78"/>
      <c r="EG98" s="80"/>
      <c r="EH98" s="76"/>
      <c r="EI98" s="76"/>
      <c r="EJ98" s="76"/>
      <c r="EK98" s="76"/>
      <c r="EL98" s="76"/>
      <c r="EM98" s="83"/>
      <c r="EN98" s="76"/>
      <c r="EO98" s="76"/>
      <c r="EP98" s="76"/>
      <c r="EQ98" s="76"/>
      <c r="ER98" s="76"/>
      <c r="ES98" s="76"/>
      <c r="ET98" s="76"/>
      <c r="EU98" s="76"/>
      <c r="EV98" s="76"/>
      <c r="EW98" s="76"/>
      <c r="EX98" s="76"/>
      <c r="EY98" s="76"/>
      <c r="EZ98" s="76"/>
      <c r="FA98" s="76"/>
      <c r="FB98" s="76"/>
      <c r="FC98" s="76"/>
      <c r="FD98" s="76"/>
      <c r="FE98" s="76"/>
      <c r="FF98" s="76"/>
      <c r="FG98" s="76"/>
      <c r="FH98" s="76"/>
      <c r="FI98" s="76"/>
      <c r="FJ98" s="76"/>
      <c r="FK98" s="76"/>
      <c r="FL98" s="76"/>
      <c r="FM98" s="76"/>
      <c r="FN98" s="76"/>
      <c r="FO98" s="76"/>
      <c r="FP98" s="76"/>
      <c r="FQ98" s="76"/>
      <c r="FR98" s="76"/>
      <c r="FS98" s="76"/>
      <c r="FT98" s="76"/>
      <c r="FU98" s="76"/>
      <c r="FV98" s="76"/>
      <c r="FW98" s="76"/>
      <c r="FX98" s="76"/>
    </row>
    <row r="99" spans="1:180" s="74" customFormat="1" x14ac:dyDescent="0.35">
      <c r="A99" s="74" t="s">
        <v>142</v>
      </c>
      <c r="B99" s="74" t="s">
        <v>159</v>
      </c>
      <c r="C99" s="74" t="s">
        <v>157</v>
      </c>
      <c r="D99" s="74" t="s">
        <v>158</v>
      </c>
      <c r="E99" s="103" t="s">
        <v>158</v>
      </c>
      <c r="F99" s="85" t="s">
        <v>288</v>
      </c>
      <c r="G99" s="76">
        <v>0.2</v>
      </c>
      <c r="H99" s="103">
        <v>0.01</v>
      </c>
      <c r="I99" s="119"/>
      <c r="J99" s="79"/>
      <c r="K99" s="76">
        <v>48.5375877357584</v>
      </c>
      <c r="L99" s="76">
        <v>0.97264844238634196</v>
      </c>
      <c r="M99" s="76">
        <v>19.043308612607198</v>
      </c>
      <c r="N99" s="76">
        <v>1.89423154062347</v>
      </c>
      <c r="O99" s="76">
        <v>7.0979002984784101</v>
      </c>
      <c r="P99" s="76">
        <v>0.13944360378411499</v>
      </c>
      <c r="Q99" s="76">
        <v>4.2072255405430097</v>
      </c>
      <c r="R99" s="76">
        <v>9.6173578472042607</v>
      </c>
      <c r="S99" s="76">
        <v>3.0563834806464998</v>
      </c>
      <c r="T99" s="76">
        <v>0.602491283217096</v>
      </c>
      <c r="U99" s="76">
        <v>0.184921299567082</v>
      </c>
      <c r="V99" s="77">
        <v>2880.0834981265698</v>
      </c>
      <c r="W99" s="77">
        <v>1047.10085372195</v>
      </c>
      <c r="X99" s="76">
        <v>4.2747694994080501</v>
      </c>
      <c r="Y99" s="77">
        <v>512.03828460083503</v>
      </c>
      <c r="Z99" s="79">
        <v>100.07219144786799</v>
      </c>
      <c r="AA99" s="77">
        <v>1015.97006762697</v>
      </c>
      <c r="AB99" s="77">
        <v>1042.96493038212</v>
      </c>
      <c r="AC99" s="77">
        <v>773.59663177636003</v>
      </c>
      <c r="AD99" s="77">
        <v>1015.97006762697</v>
      </c>
      <c r="AE99" s="78">
        <v>1.29</v>
      </c>
      <c r="AF99" s="76">
        <v>0.31619134808458699</v>
      </c>
      <c r="AG99" s="77">
        <v>296.640625</v>
      </c>
      <c r="AH99" s="79">
        <v>11.3128282070517</v>
      </c>
      <c r="AI99" s="81">
        <v>2.3233684280834499</v>
      </c>
      <c r="AJ99" s="76">
        <v>5.0395580979140299E-2</v>
      </c>
      <c r="AK99" s="76">
        <v>1.1776569463598301</v>
      </c>
      <c r="AL99" s="76">
        <v>0.14193587650617001</v>
      </c>
      <c r="AM99" s="76">
        <v>0.57223261899984001</v>
      </c>
      <c r="AN99" s="76">
        <v>8.3349066674167395E-3</v>
      </c>
      <c r="AO99" s="76">
        <v>0.81537268754644998</v>
      </c>
      <c r="AP99" s="76">
        <v>0.51756644753173797</v>
      </c>
      <c r="AQ99" s="76">
        <v>0.174405999578708</v>
      </c>
      <c r="AR99" s="76">
        <v>3.4179475301667303E-2</v>
      </c>
      <c r="AS99" s="76">
        <v>1.1047283409648801E-2</v>
      </c>
      <c r="AT99" s="77">
        <v>172.221726689408</v>
      </c>
      <c r="AU99" s="77">
        <v>44.4999765028331</v>
      </c>
      <c r="AV99" s="78">
        <v>0.233457459406398</v>
      </c>
      <c r="AW99" s="77">
        <v>28.424981151046602</v>
      </c>
      <c r="AX99" s="77">
        <v>7.4135520865046898</v>
      </c>
      <c r="AY99" s="77">
        <v>28.706407913775902</v>
      </c>
      <c r="AZ99" s="77">
        <v>193.407105856855</v>
      </c>
      <c r="BA99" s="77">
        <v>15.3413165750506</v>
      </c>
      <c r="BB99" s="76">
        <v>2.4924702933565999</v>
      </c>
      <c r="BC99" s="76">
        <v>4.1742494483242801E-3</v>
      </c>
      <c r="BD99" s="77">
        <v>27.229638885808502</v>
      </c>
      <c r="BE99" s="79">
        <v>0.96794867133006401</v>
      </c>
      <c r="BF99" s="78">
        <v>0.28330228662228402</v>
      </c>
      <c r="BG99" s="78">
        <v>0.40182621755678199</v>
      </c>
      <c r="BH99" s="78">
        <v>1.76843980850053</v>
      </c>
      <c r="BI99" s="76">
        <v>1.2153940412703399</v>
      </c>
      <c r="BJ99" s="84"/>
      <c r="BK99" s="77"/>
      <c r="BL99" s="77"/>
      <c r="BM99" s="77">
        <v>742.82536244158496</v>
      </c>
      <c r="BN99" s="77">
        <v>325.03492399301001</v>
      </c>
      <c r="BO99" s="77">
        <v>1813.2738843438899</v>
      </c>
      <c r="BP99" s="77">
        <v>632.47036280665702</v>
      </c>
      <c r="BQ99" s="77"/>
      <c r="BR99" s="77"/>
      <c r="BS99" s="77">
        <v>322.5</v>
      </c>
      <c r="BT99" s="77">
        <v>59.030835550917402</v>
      </c>
      <c r="BU99" s="77">
        <v>477.1875</v>
      </c>
      <c r="BV99" s="77">
        <v>109.16833254444801</v>
      </c>
      <c r="BW99" s="78"/>
      <c r="BX99" s="78"/>
      <c r="BY99" s="78">
        <v>12.2330582645661</v>
      </c>
      <c r="BZ99" s="78">
        <v>2.0478396947553401</v>
      </c>
      <c r="CA99" s="78">
        <v>17.5243810952738</v>
      </c>
      <c r="CB99" s="79">
        <v>3.7496994306972602</v>
      </c>
      <c r="CC99" s="111">
        <f t="shared" si="2"/>
        <v>4.305350981699811</v>
      </c>
      <c r="CD99" s="114">
        <v>479.453125</v>
      </c>
      <c r="CE99" s="79">
        <v>17.604401100274998</v>
      </c>
      <c r="CF99" s="76">
        <v>48.668313619999999</v>
      </c>
      <c r="CG99" s="76">
        <v>0.98524242299999998</v>
      </c>
      <c r="CH99" s="76">
        <v>19.289883889999999</v>
      </c>
      <c r="CI99" s="76">
        <v>8.6329447540000004</v>
      </c>
      <c r="CJ99" s="76">
        <v>0.141249138</v>
      </c>
      <c r="CK99" s="76">
        <v>3.7528955179999999</v>
      </c>
      <c r="CL99" s="76">
        <v>9.7418846680000009</v>
      </c>
      <c r="CM99" s="76">
        <v>3.0959579380000002</v>
      </c>
      <c r="CN99" s="76">
        <v>0.61029241999999995</v>
      </c>
      <c r="CO99" s="76">
        <v>0.18731568500000001</v>
      </c>
      <c r="CP99" s="77">
        <v>2917.3751999999999</v>
      </c>
      <c r="CQ99" s="77"/>
      <c r="CR99" s="77"/>
      <c r="CS99" s="77">
        <v>1060.658854</v>
      </c>
      <c r="CT99" s="76">
        <v>4.3301197800000004</v>
      </c>
      <c r="CU99" s="82">
        <v>518.66822400000001</v>
      </c>
      <c r="CV99" s="76">
        <f t="shared" si="3"/>
        <v>2.4334156810000001</v>
      </c>
      <c r="CW99" s="76">
        <f t="shared" si="4"/>
        <v>4.9262121150000004E-2</v>
      </c>
      <c r="CX99" s="76">
        <f t="shared" si="5"/>
        <v>0.96449419449999996</v>
      </c>
      <c r="CY99" s="76">
        <f t="shared" si="6"/>
        <v>0.43164723770000002</v>
      </c>
      <c r="CZ99" s="76">
        <f t="shared" si="7"/>
        <v>7.0624568999999998E-3</v>
      </c>
      <c r="DA99" s="76">
        <f t="shared" si="8"/>
        <v>0.1876447759</v>
      </c>
      <c r="DB99" s="76">
        <f t="shared" si="9"/>
        <v>0.48709423340000008</v>
      </c>
      <c r="DC99" s="76">
        <f t="shared" si="10"/>
        <v>0.15479789690000001</v>
      </c>
      <c r="DD99" s="76">
        <f t="shared" si="11"/>
        <v>3.0514620999999999E-2</v>
      </c>
      <c r="DE99" s="76">
        <f t="shared" si="12"/>
        <v>9.3657842500000001E-3</v>
      </c>
      <c r="DF99" s="77">
        <f t="shared" si="13"/>
        <v>145.86876000000001</v>
      </c>
      <c r="DG99" s="76"/>
      <c r="DH99" s="76"/>
      <c r="DI99" s="77">
        <f t="shared" si="15"/>
        <v>53.032942700000007</v>
      </c>
      <c r="DJ99" s="76">
        <f t="shared" si="16"/>
        <v>0.21650598900000004</v>
      </c>
      <c r="DK99" s="82">
        <f t="shared" si="17"/>
        <v>25.933411200000002</v>
      </c>
      <c r="DL99" s="76"/>
      <c r="DM99" s="76"/>
      <c r="DN99" s="76"/>
      <c r="DO99" s="76"/>
      <c r="DP99" s="76"/>
      <c r="DQ99" s="79">
        <v>76.966158870000001</v>
      </c>
      <c r="DR99" s="76"/>
      <c r="DS99" s="76"/>
      <c r="DT99" s="76"/>
      <c r="DU99" s="76"/>
      <c r="DV99" s="76"/>
      <c r="DW99" s="82">
        <v>2</v>
      </c>
      <c r="DX99" s="76"/>
      <c r="DY99" s="76"/>
      <c r="DZ99" s="76"/>
      <c r="EA99" s="76"/>
      <c r="EB99" s="77">
        <v>106</v>
      </c>
      <c r="EC99" s="77"/>
      <c r="ED99" s="76"/>
      <c r="EE99" s="77"/>
      <c r="EF99" s="78"/>
      <c r="EG99" s="80"/>
      <c r="EH99" s="76"/>
      <c r="EI99" s="76"/>
      <c r="EJ99" s="76"/>
      <c r="EK99" s="76"/>
      <c r="EL99" s="76"/>
      <c r="EM99" s="83"/>
      <c r="EN99" s="76"/>
      <c r="EO99" s="76"/>
      <c r="EP99" s="76"/>
      <c r="EQ99" s="76"/>
      <c r="ER99" s="76"/>
      <c r="ES99" s="76"/>
      <c r="ET99" s="76"/>
      <c r="EU99" s="76"/>
      <c r="EV99" s="76"/>
      <c r="EW99" s="76"/>
      <c r="EX99" s="76"/>
      <c r="EY99" s="76"/>
      <c r="EZ99" s="76"/>
      <c r="FA99" s="76"/>
      <c r="FB99" s="76"/>
      <c r="FC99" s="76"/>
      <c r="FD99" s="76"/>
      <c r="FE99" s="76"/>
      <c r="FF99" s="76"/>
      <c r="FG99" s="76"/>
      <c r="FH99" s="76"/>
      <c r="FI99" s="76"/>
      <c r="FJ99" s="76"/>
      <c r="FK99" s="76"/>
      <c r="FL99" s="76"/>
      <c r="FM99" s="76"/>
      <c r="FN99" s="76"/>
      <c r="FO99" s="76"/>
      <c r="FP99" s="76"/>
      <c r="FQ99" s="76"/>
      <c r="FR99" s="76"/>
      <c r="FS99" s="76"/>
      <c r="FT99" s="76"/>
      <c r="FU99" s="76"/>
      <c r="FV99" s="76"/>
      <c r="FW99" s="76"/>
      <c r="FX99" s="76"/>
    </row>
    <row r="100" spans="1:180" s="74" customFormat="1" x14ac:dyDescent="0.35">
      <c r="A100" s="74" t="s">
        <v>143</v>
      </c>
      <c r="B100" s="74" t="s">
        <v>159</v>
      </c>
      <c r="C100" s="74" t="s">
        <v>157</v>
      </c>
      <c r="D100" s="74" t="s">
        <v>158</v>
      </c>
      <c r="E100" s="103" t="s">
        <v>158</v>
      </c>
      <c r="F100" s="85" t="s">
        <v>289</v>
      </c>
      <c r="G100" s="76">
        <v>0.2</v>
      </c>
      <c r="H100" s="103">
        <v>0.01</v>
      </c>
      <c r="I100" s="119"/>
      <c r="J100" s="79"/>
      <c r="K100" s="76">
        <v>52.011967034570503</v>
      </c>
      <c r="L100" s="76">
        <v>0.80330516825289999</v>
      </c>
      <c r="M100" s="76">
        <v>18.114144299762199</v>
      </c>
      <c r="N100" s="76">
        <v>1.57062869056946</v>
      </c>
      <c r="O100" s="76">
        <v>7.6620219836361896</v>
      </c>
      <c r="P100" s="76">
        <v>0.12664045859154899</v>
      </c>
      <c r="Q100" s="76">
        <v>3.81361836815393</v>
      </c>
      <c r="R100" s="76">
        <v>8.7804917184386593</v>
      </c>
      <c r="S100" s="76">
        <v>3.73802627382286</v>
      </c>
      <c r="T100" s="76">
        <v>0.61958612511952904</v>
      </c>
      <c r="U100" s="76">
        <v>0.20275288968377</v>
      </c>
      <c r="V100" s="77">
        <v>2718.0889491133398</v>
      </c>
      <c r="W100" s="77">
        <v>1074.1780975920799</v>
      </c>
      <c r="X100" s="76">
        <v>3.6961591999655701</v>
      </c>
      <c r="Y100" s="77">
        <v>398.66771623950399</v>
      </c>
      <c r="Z100" s="79">
        <v>101.558435686861</v>
      </c>
      <c r="AA100" s="77">
        <v>929.71530516028201</v>
      </c>
      <c r="AB100" s="77">
        <v>1048.8016168132499</v>
      </c>
      <c r="AC100" s="77">
        <v>678.07478932991103</v>
      </c>
      <c r="AD100" s="77">
        <v>929.71530516027997</v>
      </c>
      <c r="AE100" s="78">
        <v>7.4499999999998803</v>
      </c>
      <c r="AF100" s="76">
        <v>0.31658108110555899</v>
      </c>
      <c r="AG100" s="77">
        <v>278.28125</v>
      </c>
      <c r="AH100" s="79">
        <v>10.662665666416601</v>
      </c>
      <c r="AI100" s="81">
        <v>2.2689407050378199</v>
      </c>
      <c r="AJ100" s="76">
        <v>3.4568046422689402E-2</v>
      </c>
      <c r="AK100" s="76">
        <v>0.95120690884852799</v>
      </c>
      <c r="AL100" s="76">
        <v>0.11070602436898801</v>
      </c>
      <c r="AM100" s="76">
        <v>0.59504507696000997</v>
      </c>
      <c r="AN100" s="76">
        <v>6.9462075868851302E-3</v>
      </c>
      <c r="AO100" s="76">
        <v>0.59459944043341995</v>
      </c>
      <c r="AP100" s="76">
        <v>0.450062604293962</v>
      </c>
      <c r="AQ100" s="76">
        <v>0.25821266029287698</v>
      </c>
      <c r="AR100" s="76">
        <v>3.17544730131561E-2</v>
      </c>
      <c r="AS100" s="76">
        <v>1.09953871358458E-2</v>
      </c>
      <c r="AT100" s="77">
        <v>163.939019620133</v>
      </c>
      <c r="AU100" s="77">
        <v>56.265508828858501</v>
      </c>
      <c r="AV100" s="78">
        <v>0.21624762524428101</v>
      </c>
      <c r="AW100" s="77">
        <v>25.282545407391201</v>
      </c>
      <c r="AX100" s="77">
        <v>6.1788887930640497</v>
      </c>
      <c r="AY100" s="77">
        <v>22.6580599592066</v>
      </c>
      <c r="AZ100" s="77">
        <v>135.41449175342501</v>
      </c>
      <c r="BA100" s="77">
        <v>12.9872181572911</v>
      </c>
      <c r="BB100" s="76">
        <v>2.1707803044901</v>
      </c>
      <c r="BC100" s="76">
        <v>5.4222842249574401E-3</v>
      </c>
      <c r="BD100" s="77">
        <v>22.012360586157499</v>
      </c>
      <c r="BE100" s="79">
        <v>0.78446741306128598</v>
      </c>
      <c r="BF100" s="78">
        <v>1.7306167032917601</v>
      </c>
      <c r="BG100" s="78">
        <v>0.382967974282586</v>
      </c>
      <c r="BH100" s="78">
        <v>2.4139746927218999</v>
      </c>
      <c r="BI100" s="76">
        <v>1.2133174173970001</v>
      </c>
      <c r="BJ100" s="84"/>
      <c r="BK100" s="77"/>
      <c r="BL100" s="77"/>
      <c r="BM100" s="77">
        <v>1809.1625953160899</v>
      </c>
      <c r="BN100" s="77">
        <v>281.15782497558098</v>
      </c>
      <c r="BO100" s="77">
        <v>2006.71218659848</v>
      </c>
      <c r="BP100" s="77">
        <v>502.89327016254401</v>
      </c>
      <c r="BQ100" s="77"/>
      <c r="BR100" s="77"/>
      <c r="BS100" s="77">
        <v>481.40625</v>
      </c>
      <c r="BT100" s="77">
        <v>34.538607458429297</v>
      </c>
      <c r="BU100" s="77">
        <v>510.859375</v>
      </c>
      <c r="BV100" s="77">
        <v>80.566247058557195</v>
      </c>
      <c r="BW100" s="78"/>
      <c r="BX100" s="78"/>
      <c r="BY100" s="78">
        <v>17.674418604651098</v>
      </c>
      <c r="BZ100" s="78">
        <v>1.1829099456018799</v>
      </c>
      <c r="CA100" s="78">
        <v>18.674668667166699</v>
      </c>
      <c r="CB100" s="79">
        <v>2.76038579824603</v>
      </c>
      <c r="CC100" s="111">
        <f t="shared" si="2"/>
        <v>4.3725725426943889</v>
      </c>
      <c r="CD100" s="114">
        <v>555.3125</v>
      </c>
      <c r="CE100" s="79">
        <v>20.205051262815701</v>
      </c>
      <c r="CF100" s="76">
        <v>53.06606361</v>
      </c>
      <c r="CG100" s="76">
        <v>0.86247723099999996</v>
      </c>
      <c r="CH100" s="76">
        <v>19.448445790000001</v>
      </c>
      <c r="CI100" s="76">
        <v>7.5871608970000004</v>
      </c>
      <c r="CJ100" s="76">
        <v>0.13596889000000001</v>
      </c>
      <c r="CK100" s="76">
        <v>1.5783599589999999</v>
      </c>
      <c r="CL100" s="76">
        <v>9.4272693410000006</v>
      </c>
      <c r="CM100" s="76">
        <v>4.0133720999999998</v>
      </c>
      <c r="CN100" s="76">
        <v>0.66522530499999999</v>
      </c>
      <c r="CO100" s="76">
        <v>0.21768782</v>
      </c>
      <c r="CP100" s="77">
        <v>2918.305425</v>
      </c>
      <c r="CQ100" s="77"/>
      <c r="CR100" s="77"/>
      <c r="CS100" s="77">
        <v>1153.302864</v>
      </c>
      <c r="CT100" s="76">
        <v>3.9684210659999999</v>
      </c>
      <c r="CU100" s="82">
        <v>428.03388000000001</v>
      </c>
      <c r="CV100" s="76">
        <f t="shared" si="3"/>
        <v>2.6533031805</v>
      </c>
      <c r="CW100" s="76">
        <f t="shared" si="4"/>
        <v>4.3123861550000003E-2</v>
      </c>
      <c r="CX100" s="76">
        <f t="shared" si="5"/>
        <v>0.97242228950000009</v>
      </c>
      <c r="CY100" s="76">
        <f t="shared" si="6"/>
        <v>0.37935804485000002</v>
      </c>
      <c r="CZ100" s="76">
        <f t="shared" si="7"/>
        <v>6.7984445000000004E-3</v>
      </c>
      <c r="DA100" s="76">
        <f t="shared" si="8"/>
        <v>7.8917997949999999E-2</v>
      </c>
      <c r="DB100" s="76">
        <f t="shared" si="9"/>
        <v>0.47136346705000004</v>
      </c>
      <c r="DC100" s="76">
        <f t="shared" si="10"/>
        <v>0.200668605</v>
      </c>
      <c r="DD100" s="76">
        <f t="shared" si="11"/>
        <v>3.3261265249999998E-2</v>
      </c>
      <c r="DE100" s="76">
        <f t="shared" si="12"/>
        <v>1.0884391E-2</v>
      </c>
      <c r="DF100" s="77">
        <f t="shared" si="13"/>
        <v>145.91527125000002</v>
      </c>
      <c r="DG100" s="76"/>
      <c r="DH100" s="76"/>
      <c r="DI100" s="77">
        <f t="shared" si="15"/>
        <v>57.665143200000003</v>
      </c>
      <c r="DJ100" s="76">
        <f t="shared" si="16"/>
        <v>0.19842105330000001</v>
      </c>
      <c r="DK100" s="82">
        <f t="shared" si="17"/>
        <v>21.401694000000003</v>
      </c>
      <c r="DL100" s="76"/>
      <c r="DM100" s="76"/>
      <c r="DN100" s="76"/>
      <c r="DO100" s="76"/>
      <c r="DP100" s="76"/>
      <c r="DQ100" s="79">
        <v>73.693342540000003</v>
      </c>
      <c r="DR100" s="76"/>
      <c r="DS100" s="76"/>
      <c r="DT100" s="76"/>
      <c r="DU100" s="76"/>
      <c r="DV100" s="76"/>
      <c r="DW100" s="82">
        <v>2</v>
      </c>
      <c r="DX100" s="76"/>
      <c r="DY100" s="76"/>
      <c r="DZ100" s="76"/>
      <c r="EA100" s="76"/>
      <c r="EB100" s="77">
        <v>41</v>
      </c>
      <c r="EC100" s="77"/>
      <c r="ED100" s="76"/>
      <c r="EE100" s="77"/>
      <c r="EF100" s="78"/>
      <c r="EG100" s="80"/>
      <c r="EH100" s="76"/>
      <c r="EI100" s="76"/>
      <c r="EJ100" s="76"/>
      <c r="EK100" s="76"/>
      <c r="EL100" s="76"/>
      <c r="EM100" s="83"/>
      <c r="EN100" s="76"/>
      <c r="EO100" s="76"/>
      <c r="EP100" s="76"/>
      <c r="EQ100" s="76"/>
      <c r="ER100" s="76"/>
      <c r="ES100" s="76"/>
      <c r="ET100" s="76"/>
      <c r="EU100" s="76"/>
      <c r="EV100" s="76"/>
      <c r="EW100" s="76"/>
      <c r="EX100" s="76"/>
      <c r="EY100" s="76"/>
      <c r="EZ100" s="76"/>
      <c r="FA100" s="76"/>
      <c r="FB100" s="76"/>
      <c r="FC100" s="76"/>
      <c r="FD100" s="76"/>
      <c r="FE100" s="76"/>
      <c r="FF100" s="76"/>
      <c r="FG100" s="76"/>
      <c r="FH100" s="76"/>
      <c r="FI100" s="76"/>
      <c r="FJ100" s="76"/>
      <c r="FK100" s="76"/>
      <c r="FL100" s="76"/>
      <c r="FM100" s="76"/>
      <c r="FN100" s="76"/>
      <c r="FO100" s="76"/>
      <c r="FP100" s="76"/>
      <c r="FQ100" s="76"/>
      <c r="FR100" s="76"/>
      <c r="FS100" s="76"/>
      <c r="FT100" s="76"/>
      <c r="FU100" s="76"/>
      <c r="FV100" s="76"/>
      <c r="FW100" s="76"/>
      <c r="FX100" s="76"/>
    </row>
    <row r="101" spans="1:180" s="74" customFormat="1" x14ac:dyDescent="0.35">
      <c r="A101" s="74" t="s">
        <v>144</v>
      </c>
      <c r="B101" s="74" t="s">
        <v>159</v>
      </c>
      <c r="C101" s="74" t="s">
        <v>157</v>
      </c>
      <c r="D101" s="74" t="s">
        <v>158</v>
      </c>
      <c r="E101" s="103" t="s">
        <v>158</v>
      </c>
      <c r="F101" s="85" t="s">
        <v>289</v>
      </c>
      <c r="G101" s="76">
        <v>0.2</v>
      </c>
      <c r="H101" s="103">
        <v>0.01</v>
      </c>
      <c r="I101" s="119"/>
      <c r="J101" s="79"/>
      <c r="K101" s="76">
        <v>48.073628012153598</v>
      </c>
      <c r="L101" s="76">
        <v>1.11877732663151</v>
      </c>
      <c r="M101" s="76">
        <v>18.8119475572448</v>
      </c>
      <c r="N101" s="76">
        <v>1.6584992551793201</v>
      </c>
      <c r="O101" s="76">
        <v>7.6165772348290304</v>
      </c>
      <c r="P101" s="76">
        <v>0.111400647786324</v>
      </c>
      <c r="Q101" s="76">
        <v>4.5894241898549097</v>
      </c>
      <c r="R101" s="76">
        <v>9.3293092769587798</v>
      </c>
      <c r="S101" s="76">
        <v>3.1309050359664998</v>
      </c>
      <c r="T101" s="76">
        <v>0.57029255444220495</v>
      </c>
      <c r="U101" s="76">
        <v>0.18610272020923199</v>
      </c>
      <c r="V101" s="77">
        <v>2477.4799490269702</v>
      </c>
      <c r="W101" s="77">
        <v>1043.38470441562</v>
      </c>
      <c r="X101" s="76">
        <v>3.44283013030751</v>
      </c>
      <c r="Y101" s="77">
        <v>408.479903968266</v>
      </c>
      <c r="Z101" s="79">
        <v>99.032628397304904</v>
      </c>
      <c r="AA101" s="77">
        <v>962.20543390294597</v>
      </c>
      <c r="AB101" s="77">
        <v>1067.79553755294</v>
      </c>
      <c r="AC101" s="77">
        <v>714.45683197503899</v>
      </c>
      <c r="AD101" s="77">
        <v>962.20543390293994</v>
      </c>
      <c r="AE101" s="78">
        <v>7.1399999999998904</v>
      </c>
      <c r="AF101" s="76">
        <v>0.31293133459660499</v>
      </c>
      <c r="AG101" s="77">
        <v>244.6875</v>
      </c>
      <c r="AH101" s="79">
        <v>9.4623655913978499</v>
      </c>
      <c r="AI101" s="81">
        <v>2.2496757080928602</v>
      </c>
      <c r="AJ101" s="76">
        <v>5.7935778791223601E-2</v>
      </c>
      <c r="AK101" s="76">
        <v>1.10137266776637</v>
      </c>
      <c r="AL101" s="76">
        <v>0.103800381562455</v>
      </c>
      <c r="AM101" s="76">
        <v>0.47961364051795502</v>
      </c>
      <c r="AN101" s="76">
        <v>6.9278051182575604E-3</v>
      </c>
      <c r="AO101" s="76">
        <v>0.78768749036271202</v>
      </c>
      <c r="AP101" s="76">
        <v>0.49519148156776599</v>
      </c>
      <c r="AQ101" s="76">
        <v>0.23176478779207199</v>
      </c>
      <c r="AR101" s="76">
        <v>3.1122650947516099E-2</v>
      </c>
      <c r="AS101" s="76">
        <v>8.8254629304842392E-3</v>
      </c>
      <c r="AT101" s="77">
        <v>147.393645959937</v>
      </c>
      <c r="AU101" s="77">
        <v>60.269852493549898</v>
      </c>
      <c r="AV101" s="78">
        <v>0.156204451743085</v>
      </c>
      <c r="AW101" s="77">
        <v>19.145109903481899</v>
      </c>
      <c r="AX101" s="77">
        <v>5.5577758141059102</v>
      </c>
      <c r="AY101" s="77">
        <v>26.828038075082201</v>
      </c>
      <c r="AZ101" s="77">
        <v>176.67961146527</v>
      </c>
      <c r="BA101" s="77">
        <v>12.594678090056201</v>
      </c>
      <c r="BB101" s="76">
        <v>2.2937791778343501</v>
      </c>
      <c r="BC101" s="76">
        <v>5.4766479888152001E-3</v>
      </c>
      <c r="BD101" s="77">
        <v>16.331594951237399</v>
      </c>
      <c r="BE101" s="79">
        <v>0.58275297450084296</v>
      </c>
      <c r="BF101" s="78">
        <v>1.56404903258256</v>
      </c>
      <c r="BG101" s="78">
        <v>0.41486850008235399</v>
      </c>
      <c r="BH101" s="78">
        <v>2.2498856281898201</v>
      </c>
      <c r="BI101" s="76">
        <v>1.3815073277008001</v>
      </c>
      <c r="BJ101" s="84"/>
      <c r="BK101" s="77"/>
      <c r="BL101" s="77"/>
      <c r="BM101" s="77">
        <v>1682.10000093896</v>
      </c>
      <c r="BN101" s="77">
        <v>423.98814519100301</v>
      </c>
      <c r="BO101" s="77">
        <v>2083.1768391615901</v>
      </c>
      <c r="BP101" s="77">
        <v>650.14504894351705</v>
      </c>
      <c r="BQ101" s="77"/>
      <c r="BR101" s="77"/>
      <c r="BS101" s="77">
        <v>366.5625</v>
      </c>
      <c r="BT101" s="77">
        <v>90.065256907168305</v>
      </c>
      <c r="BU101" s="77">
        <v>414.296875</v>
      </c>
      <c r="BV101" s="77">
        <v>102.59054153103</v>
      </c>
      <c r="BW101" s="78"/>
      <c r="BX101" s="78"/>
      <c r="BY101" s="78">
        <v>13.7334333583395</v>
      </c>
      <c r="BZ101" s="78">
        <v>3.1212024252130202</v>
      </c>
      <c r="CA101" s="78">
        <v>15.373843460865199</v>
      </c>
      <c r="CB101" s="79">
        <v>3.5382629708389599</v>
      </c>
      <c r="CC101" s="111">
        <f t="shared" si="2"/>
        <v>4.1990340276640952</v>
      </c>
      <c r="CD101" s="114">
        <v>465.9375</v>
      </c>
      <c r="CE101" s="79">
        <v>17.144286071517801</v>
      </c>
      <c r="CF101" s="76">
        <v>48.83545737</v>
      </c>
      <c r="CG101" s="76">
        <v>1.1997596349999999</v>
      </c>
      <c r="CH101" s="76">
        <v>20.173643850000001</v>
      </c>
      <c r="CI101" s="76">
        <v>8.0021108069999993</v>
      </c>
      <c r="CJ101" s="76">
        <v>0.119464345</v>
      </c>
      <c r="CK101" s="76">
        <v>2.2658034699999998</v>
      </c>
      <c r="CL101" s="76">
        <v>10.00460809</v>
      </c>
      <c r="CM101" s="76">
        <v>3.3575345099999998</v>
      </c>
      <c r="CN101" s="76">
        <v>0.61157298299999996</v>
      </c>
      <c r="CO101" s="76">
        <v>0.19957370099999999</v>
      </c>
      <c r="CP101" s="77">
        <v>2656.811475</v>
      </c>
      <c r="CQ101" s="77"/>
      <c r="CR101" s="77"/>
      <c r="CS101" s="77">
        <v>1118.909744</v>
      </c>
      <c r="CT101" s="76">
        <v>3.6920381940000002</v>
      </c>
      <c r="CU101" s="82">
        <v>438.04757999999998</v>
      </c>
      <c r="CV101" s="76">
        <f t="shared" si="3"/>
        <v>2.4417728685000002</v>
      </c>
      <c r="CW101" s="76">
        <f t="shared" si="4"/>
        <v>5.9987981750000002E-2</v>
      </c>
      <c r="CX101" s="76">
        <f t="shared" si="5"/>
        <v>1.0086821925</v>
      </c>
      <c r="CY101" s="76">
        <f t="shared" si="6"/>
        <v>0.40010554035000001</v>
      </c>
      <c r="CZ101" s="76">
        <f t="shared" si="7"/>
        <v>5.9732172500000002E-3</v>
      </c>
      <c r="DA101" s="76">
        <f t="shared" si="8"/>
        <v>0.11329017349999999</v>
      </c>
      <c r="DB101" s="76">
        <f t="shared" si="9"/>
        <v>0.5002304045</v>
      </c>
      <c r="DC101" s="76">
        <f t="shared" si="10"/>
        <v>0.16787672549999999</v>
      </c>
      <c r="DD101" s="76">
        <f t="shared" si="11"/>
        <v>3.0578649149999998E-2</v>
      </c>
      <c r="DE101" s="76">
        <f t="shared" si="12"/>
        <v>9.97868505E-3</v>
      </c>
      <c r="DF101" s="77">
        <f t="shared" si="13"/>
        <v>132.84057375</v>
      </c>
      <c r="DG101" s="76"/>
      <c r="DH101" s="76"/>
      <c r="DI101" s="77">
        <f t="shared" si="15"/>
        <v>55.945487200000002</v>
      </c>
      <c r="DJ101" s="76">
        <f t="shared" si="16"/>
        <v>0.18460190970000001</v>
      </c>
      <c r="DK101" s="82">
        <f t="shared" si="17"/>
        <v>21.902379</v>
      </c>
      <c r="DL101" s="76"/>
      <c r="DM101" s="76"/>
      <c r="DN101" s="76"/>
      <c r="DO101" s="76"/>
      <c r="DP101" s="76"/>
      <c r="DQ101" s="79">
        <v>77.431901069999995</v>
      </c>
      <c r="DR101" s="76"/>
      <c r="DS101" s="76"/>
      <c r="DT101" s="76"/>
      <c r="DU101" s="76"/>
      <c r="DV101" s="76"/>
      <c r="DW101" s="82">
        <v>2</v>
      </c>
      <c r="DX101" s="76"/>
      <c r="DY101" s="76"/>
      <c r="DZ101" s="76"/>
      <c r="EA101" s="76"/>
      <c r="EB101" s="77">
        <v>39</v>
      </c>
      <c r="EC101" s="77"/>
      <c r="ED101" s="76"/>
      <c r="EE101" s="77"/>
      <c r="EF101" s="78"/>
      <c r="EG101" s="80"/>
      <c r="EH101" s="76"/>
      <c r="EI101" s="76"/>
      <c r="EJ101" s="76"/>
      <c r="EK101" s="76"/>
      <c r="EL101" s="76"/>
      <c r="EM101" s="83"/>
      <c r="EN101" s="76"/>
      <c r="EO101" s="76"/>
      <c r="EP101" s="76"/>
      <c r="EQ101" s="76"/>
      <c r="ER101" s="76"/>
      <c r="ES101" s="76"/>
      <c r="ET101" s="76"/>
      <c r="EU101" s="76"/>
      <c r="EV101" s="76"/>
      <c r="EW101" s="76"/>
      <c r="EX101" s="76"/>
      <c r="EY101" s="76"/>
      <c r="EZ101" s="76"/>
      <c r="FA101" s="76"/>
      <c r="FB101" s="76"/>
      <c r="FC101" s="76"/>
      <c r="FD101" s="76"/>
      <c r="FE101" s="76"/>
      <c r="FF101" s="76"/>
      <c r="FG101" s="76"/>
      <c r="FH101" s="76"/>
      <c r="FI101" s="76"/>
      <c r="FJ101" s="76"/>
      <c r="FK101" s="76"/>
      <c r="FL101" s="76"/>
      <c r="FM101" s="76"/>
      <c r="FN101" s="76"/>
      <c r="FO101" s="76"/>
      <c r="FP101" s="76"/>
      <c r="FQ101" s="76"/>
      <c r="FR101" s="76"/>
      <c r="FS101" s="76"/>
      <c r="FT101" s="76"/>
      <c r="FU101" s="76"/>
      <c r="FV101" s="76"/>
      <c r="FW101" s="76"/>
      <c r="FX101" s="76"/>
    </row>
    <row r="102" spans="1:180" s="74" customFormat="1" x14ac:dyDescent="0.35">
      <c r="A102" s="74" t="s">
        <v>145</v>
      </c>
      <c r="B102" s="74" t="s">
        <v>159</v>
      </c>
      <c r="C102" s="74" t="s">
        <v>157</v>
      </c>
      <c r="D102" s="74" t="s">
        <v>158</v>
      </c>
      <c r="E102" s="103" t="s">
        <v>158</v>
      </c>
      <c r="F102" s="85" t="s">
        <v>289</v>
      </c>
      <c r="G102" s="76">
        <v>0.2</v>
      </c>
      <c r="H102" s="103">
        <v>0.01</v>
      </c>
      <c r="I102" s="119"/>
      <c r="J102" s="79"/>
      <c r="K102" s="76">
        <v>52.462668944756103</v>
      </c>
      <c r="L102" s="76">
        <v>0.89938405150216605</v>
      </c>
      <c r="M102" s="76">
        <v>19.277838981040102</v>
      </c>
      <c r="N102" s="76">
        <v>1.2947614769832601</v>
      </c>
      <c r="O102" s="76">
        <v>5.9993632604868896</v>
      </c>
      <c r="P102" s="76">
        <v>0.121217372083903</v>
      </c>
      <c r="Q102" s="76">
        <v>3.4901188569423902</v>
      </c>
      <c r="R102" s="76">
        <v>8.9981459993398403</v>
      </c>
      <c r="S102" s="76">
        <v>3.8247862485756601</v>
      </c>
      <c r="T102" s="76">
        <v>0.69754834751391903</v>
      </c>
      <c r="U102" s="76">
        <v>0.16960350443114999</v>
      </c>
      <c r="V102" s="77">
        <v>2721.36589108099</v>
      </c>
      <c r="W102" s="77">
        <v>1066.20281704591</v>
      </c>
      <c r="X102" s="76">
        <v>3.6409971319208401</v>
      </c>
      <c r="Y102" s="77">
        <v>745.55265663580701</v>
      </c>
      <c r="Z102" s="79">
        <v>101.329746312052</v>
      </c>
      <c r="AA102" s="77">
        <v>934.87893977999795</v>
      </c>
      <c r="AB102" s="77">
        <v>1034.5673957916099</v>
      </c>
      <c r="AC102" s="77">
        <v>683.34397339703298</v>
      </c>
      <c r="AD102" s="77">
        <v>934.87893977999602</v>
      </c>
      <c r="AE102" s="78">
        <v>5.5299999999999203</v>
      </c>
      <c r="AF102" s="76">
        <v>0.30703982780521799</v>
      </c>
      <c r="AG102" s="77">
        <v>339.921875</v>
      </c>
      <c r="AH102" s="79">
        <v>12.8232058014503</v>
      </c>
      <c r="AI102" s="81">
        <v>2.5444348647765702</v>
      </c>
      <c r="AJ102" s="76">
        <v>4.0520212621274601E-2</v>
      </c>
      <c r="AK102" s="76">
        <v>0.90416155268411402</v>
      </c>
      <c r="AL102" s="76">
        <v>8.7001295714063606E-2</v>
      </c>
      <c r="AM102" s="76">
        <v>0.53284888444538503</v>
      </c>
      <c r="AN102" s="76">
        <v>7.2667364334874302E-3</v>
      </c>
      <c r="AO102" s="76">
        <v>0.68021284448186103</v>
      </c>
      <c r="AP102" s="76">
        <v>0.57007613182248795</v>
      </c>
      <c r="AQ102" s="76">
        <v>0.23492167673728401</v>
      </c>
      <c r="AR102" s="76">
        <v>3.7304002295670602E-2</v>
      </c>
      <c r="AS102" s="76">
        <v>9.7357541894283195E-3</v>
      </c>
      <c r="AT102" s="77">
        <v>131.157646664623</v>
      </c>
      <c r="AU102" s="77">
        <v>44.782799365644102</v>
      </c>
      <c r="AV102" s="78">
        <v>0.158521971774403</v>
      </c>
      <c r="AW102" s="77">
        <v>43.846773340202702</v>
      </c>
      <c r="AX102" s="77">
        <v>5.2807567777438802</v>
      </c>
      <c r="AY102" s="77">
        <v>29.582078413417801</v>
      </c>
      <c r="AZ102" s="77">
        <v>118.533897564992</v>
      </c>
      <c r="BA102" s="77">
        <v>12.5532548426054</v>
      </c>
      <c r="BB102" s="76">
        <v>2.1497220455141099</v>
      </c>
      <c r="BC102" s="76">
        <v>5.3142604138435804E-3</v>
      </c>
      <c r="BD102" s="77">
        <v>16.300493771384598</v>
      </c>
      <c r="BE102" s="79">
        <v>0.56090159275543305</v>
      </c>
      <c r="BF102" s="78">
        <v>1.38032698112121</v>
      </c>
      <c r="BG102" s="78">
        <v>0.44215465147647998</v>
      </c>
      <c r="BH102" s="78">
        <v>1.8392025084842401</v>
      </c>
      <c r="BI102" s="76">
        <v>0.75908262802162296</v>
      </c>
      <c r="BJ102" s="84"/>
      <c r="BK102" s="77"/>
      <c r="BL102" s="77"/>
      <c r="BM102" s="77">
        <v>2572.3311483367402</v>
      </c>
      <c r="BN102" s="77">
        <v>539.36298287439297</v>
      </c>
      <c r="BO102" s="77">
        <v>2791.6521407063001</v>
      </c>
      <c r="BP102" s="77">
        <v>628.39975882408896</v>
      </c>
      <c r="BQ102" s="77"/>
      <c r="BR102" s="77"/>
      <c r="BS102" s="77">
        <v>589.296875</v>
      </c>
      <c r="BT102" s="77">
        <v>65.504794014913003</v>
      </c>
      <c r="BU102" s="77">
        <v>617.96875</v>
      </c>
      <c r="BV102" s="77">
        <v>88.003516815132997</v>
      </c>
      <c r="BW102" s="78"/>
      <c r="BX102" s="78"/>
      <c r="BY102" s="78">
        <v>21.365341335333799</v>
      </c>
      <c r="BZ102" s="78">
        <v>2.2434384368275602</v>
      </c>
      <c r="CA102" s="78">
        <v>22.345586396599099</v>
      </c>
      <c r="CB102" s="79">
        <v>3.0134969312101099</v>
      </c>
      <c r="CC102" s="111">
        <f t="shared" si="2"/>
        <v>4.0336365373936482</v>
      </c>
      <c r="CD102" s="114">
        <v>642.1875</v>
      </c>
      <c r="CE102" s="79">
        <v>23.175793948487101</v>
      </c>
      <c r="CF102" s="76">
        <v>53.241895939999999</v>
      </c>
      <c r="CG102" s="76">
        <v>0.94868787399999999</v>
      </c>
      <c r="CH102" s="76">
        <v>20.334641300000001</v>
      </c>
      <c r="CI102" s="76">
        <v>6.1447840779999998</v>
      </c>
      <c r="CJ102" s="76">
        <v>0.12786245299999999</v>
      </c>
      <c r="CK102" s="76">
        <v>1.6606164560000001</v>
      </c>
      <c r="CL102" s="76">
        <v>9.4914202490000008</v>
      </c>
      <c r="CM102" s="76">
        <v>4.0344592820000003</v>
      </c>
      <c r="CN102" s="76">
        <v>0.73578762900000005</v>
      </c>
      <c r="CO102" s="76">
        <v>0.17890109100000001</v>
      </c>
      <c r="CP102" s="77">
        <v>2870.5499249999998</v>
      </c>
      <c r="CQ102" s="77"/>
      <c r="CR102" s="77"/>
      <c r="CS102" s="77">
        <v>1124.651568</v>
      </c>
      <c r="CT102" s="76">
        <v>3.84059493</v>
      </c>
      <c r="CU102" s="82">
        <v>786.42351240000005</v>
      </c>
      <c r="CV102" s="76">
        <f t="shared" si="3"/>
        <v>2.662094797</v>
      </c>
      <c r="CW102" s="76">
        <f t="shared" si="4"/>
        <v>4.7434393700000001E-2</v>
      </c>
      <c r="CX102" s="76">
        <f t="shared" si="5"/>
        <v>1.016732065</v>
      </c>
      <c r="CY102" s="76">
        <f t="shared" si="6"/>
        <v>0.30723920390000004</v>
      </c>
      <c r="CZ102" s="76">
        <f t="shared" si="7"/>
        <v>6.3931226499999994E-3</v>
      </c>
      <c r="DA102" s="76">
        <f t="shared" si="8"/>
        <v>8.3030822800000015E-2</v>
      </c>
      <c r="DB102" s="76">
        <f t="shared" si="9"/>
        <v>0.47457101245000005</v>
      </c>
      <c r="DC102" s="76">
        <f t="shared" si="10"/>
        <v>0.20172296410000001</v>
      </c>
      <c r="DD102" s="76">
        <f t="shared" si="11"/>
        <v>3.6789381450000005E-2</v>
      </c>
      <c r="DE102" s="76">
        <f t="shared" si="12"/>
        <v>8.9450545500000013E-3</v>
      </c>
      <c r="DF102" s="77">
        <f t="shared" si="13"/>
        <v>143.52749624999998</v>
      </c>
      <c r="DG102" s="76"/>
      <c r="DH102" s="76"/>
      <c r="DI102" s="77">
        <f t="shared" si="15"/>
        <v>56.232578400000001</v>
      </c>
      <c r="DJ102" s="76">
        <f t="shared" si="16"/>
        <v>0.19202974650000001</v>
      </c>
      <c r="DK102" s="82">
        <f t="shared" si="17"/>
        <v>39.321175620000005</v>
      </c>
      <c r="DL102" s="76"/>
      <c r="DM102" s="76"/>
      <c r="DN102" s="76"/>
      <c r="DO102" s="76"/>
      <c r="DP102" s="76"/>
      <c r="DQ102" s="79">
        <v>77.146725119999999</v>
      </c>
      <c r="DR102" s="76"/>
      <c r="DS102" s="76"/>
      <c r="DT102" s="76"/>
      <c r="DU102" s="76"/>
      <c r="DV102" s="76"/>
      <c r="DW102" s="82">
        <v>2</v>
      </c>
      <c r="DX102" s="76"/>
      <c r="DY102" s="76"/>
      <c r="DZ102" s="76"/>
      <c r="EA102" s="76"/>
      <c r="EB102" s="77">
        <v>46</v>
      </c>
      <c r="EC102" s="77"/>
      <c r="ED102" s="76"/>
      <c r="EE102" s="77"/>
      <c r="EF102" s="78"/>
      <c r="EG102" s="80"/>
      <c r="EH102" s="76"/>
      <c r="EI102" s="76"/>
      <c r="EJ102" s="76"/>
      <c r="EK102" s="76"/>
      <c r="EL102" s="76"/>
      <c r="EM102" s="83"/>
      <c r="EN102" s="76"/>
      <c r="EO102" s="76"/>
      <c r="EP102" s="76"/>
      <c r="EQ102" s="76"/>
      <c r="ER102" s="76"/>
      <c r="ES102" s="76"/>
      <c r="ET102" s="76"/>
      <c r="EU102" s="76"/>
      <c r="EV102" s="76"/>
      <c r="EW102" s="76"/>
      <c r="EX102" s="76"/>
      <c r="EY102" s="76"/>
      <c r="EZ102" s="76"/>
      <c r="FA102" s="76"/>
      <c r="FB102" s="76"/>
      <c r="FC102" s="76"/>
      <c r="FD102" s="76"/>
      <c r="FE102" s="76"/>
      <c r="FF102" s="76"/>
      <c r="FG102" s="76"/>
      <c r="FH102" s="76"/>
      <c r="FI102" s="76"/>
      <c r="FJ102" s="76"/>
      <c r="FK102" s="76"/>
      <c r="FL102" s="76"/>
      <c r="FM102" s="76"/>
      <c r="FN102" s="76"/>
      <c r="FO102" s="76"/>
      <c r="FP102" s="76"/>
      <c r="FQ102" s="76"/>
      <c r="FR102" s="76"/>
      <c r="FS102" s="76"/>
      <c r="FT102" s="76"/>
      <c r="FU102" s="76"/>
      <c r="FV102" s="76"/>
      <c r="FW102" s="76"/>
      <c r="FX102" s="76"/>
    </row>
    <row r="103" spans="1:180" s="74" customFormat="1" x14ac:dyDescent="0.35">
      <c r="A103" s="74" t="s">
        <v>146</v>
      </c>
      <c r="B103" s="74" t="s">
        <v>159</v>
      </c>
      <c r="C103" s="74" t="s">
        <v>157</v>
      </c>
      <c r="D103" s="74" t="s">
        <v>158</v>
      </c>
      <c r="E103" s="103" t="s">
        <v>158</v>
      </c>
      <c r="F103" s="85" t="s">
        <v>289</v>
      </c>
      <c r="G103" s="76">
        <v>0.2</v>
      </c>
      <c r="H103" s="103">
        <v>0.01</v>
      </c>
      <c r="I103" s="119"/>
      <c r="J103" s="79"/>
      <c r="K103" s="76">
        <v>50.497812678939098</v>
      </c>
      <c r="L103" s="76">
        <v>1.0913348911193901</v>
      </c>
      <c r="M103" s="76">
        <v>17.150370781278902</v>
      </c>
      <c r="N103" s="76">
        <v>1.5229610802854701</v>
      </c>
      <c r="O103" s="76">
        <v>7.3337764294900598</v>
      </c>
      <c r="P103" s="76">
        <v>0.127516251751979</v>
      </c>
      <c r="Q103" s="76">
        <v>3.3750052541393698</v>
      </c>
      <c r="R103" s="76">
        <v>7.9941670764580302</v>
      </c>
      <c r="S103" s="76">
        <v>3.7458578854617599</v>
      </c>
      <c r="T103" s="76">
        <v>0.81883432712923798</v>
      </c>
      <c r="U103" s="76">
        <v>0.27018495679704402</v>
      </c>
      <c r="V103" s="77">
        <v>2396.0168099125699</v>
      </c>
      <c r="W103" s="77">
        <v>1440.35609133497</v>
      </c>
      <c r="X103" s="76">
        <v>3.91123848448541</v>
      </c>
      <c r="Y103" s="77">
        <v>695.79570985078396</v>
      </c>
      <c r="Z103" s="79">
        <v>98.292276958445697</v>
      </c>
      <c r="AA103" s="77">
        <v>943.48787685387299</v>
      </c>
      <c r="AB103" s="77">
        <v>1044.49574310755</v>
      </c>
      <c r="AC103" s="77">
        <v>702.30605357377999</v>
      </c>
      <c r="AD103" s="77">
        <v>943.48787685387003</v>
      </c>
      <c r="AE103" s="78">
        <v>6.4699999999999003</v>
      </c>
      <c r="AF103" s="76">
        <v>0.31743648555324999</v>
      </c>
      <c r="AG103" s="77">
        <v>356.71875</v>
      </c>
      <c r="AH103" s="79">
        <v>13.4033508377094</v>
      </c>
      <c r="AI103" s="81">
        <v>2.01389854309561</v>
      </c>
      <c r="AJ103" s="76">
        <v>5.74299169308089E-2</v>
      </c>
      <c r="AK103" s="76">
        <v>0.67865860840163705</v>
      </c>
      <c r="AL103" s="76">
        <v>8.7780162438821294E-2</v>
      </c>
      <c r="AM103" s="76">
        <v>0.541947225616352</v>
      </c>
      <c r="AN103" s="76">
        <v>7.8574431864325799E-3</v>
      </c>
      <c r="AO103" s="76">
        <v>0.46842603661475701</v>
      </c>
      <c r="AP103" s="76">
        <v>0.50857494106451395</v>
      </c>
      <c r="AQ103" s="76">
        <v>0.20638282347206399</v>
      </c>
      <c r="AR103" s="76">
        <v>3.9870276061845997E-2</v>
      </c>
      <c r="AS103" s="76">
        <v>1.64972066971435E-2</v>
      </c>
      <c r="AT103" s="77">
        <v>123.23216223349201</v>
      </c>
      <c r="AU103" s="77">
        <v>72.281896208146094</v>
      </c>
      <c r="AV103" s="78">
        <v>0.20645503249161101</v>
      </c>
      <c r="AW103" s="77">
        <v>35.018331001364899</v>
      </c>
      <c r="AX103" s="77">
        <v>8.19271740551447</v>
      </c>
      <c r="AY103" s="77">
        <v>20.976874675007199</v>
      </c>
      <c r="AZ103" s="77">
        <v>146.29096322945699</v>
      </c>
      <c r="BA103" s="77">
        <v>9.6296795962057793</v>
      </c>
      <c r="BB103" s="76">
        <v>1.72031684459988</v>
      </c>
      <c r="BC103" s="76">
        <v>4.3980311717783903E-3</v>
      </c>
      <c r="BD103" s="77">
        <v>25.348313490487602</v>
      </c>
      <c r="BE103" s="79">
        <v>0.76584194192085497</v>
      </c>
      <c r="BF103" s="78">
        <v>1.40269449153267</v>
      </c>
      <c r="BG103" s="78">
        <v>0.31393421157511497</v>
      </c>
      <c r="BH103" s="78">
        <v>2.12967987435036</v>
      </c>
      <c r="BI103" s="76">
        <v>1.40649660814517</v>
      </c>
      <c r="BJ103" s="84"/>
      <c r="BK103" s="77"/>
      <c r="BL103" s="77"/>
      <c r="BM103" s="77">
        <v>2360.8634603977098</v>
      </c>
      <c r="BN103" s="77">
        <v>419.43007977987099</v>
      </c>
      <c r="BO103" s="77">
        <v>2791.6438017995301</v>
      </c>
      <c r="BP103" s="77">
        <v>785.20177807418895</v>
      </c>
      <c r="BQ103" s="77"/>
      <c r="BR103" s="77"/>
      <c r="BS103" s="77">
        <v>576.09375</v>
      </c>
      <c r="BT103" s="77">
        <v>66.276642626410407</v>
      </c>
      <c r="BU103" s="77">
        <v>632.96875</v>
      </c>
      <c r="BV103" s="77">
        <v>113.50106721920299</v>
      </c>
      <c r="BW103" s="78"/>
      <c r="BX103" s="78"/>
      <c r="BY103" s="78">
        <v>20.9152288072018</v>
      </c>
      <c r="BZ103" s="78">
        <v>2.2696813184840798</v>
      </c>
      <c r="CA103" s="78">
        <v>22.8557139284821</v>
      </c>
      <c r="CB103" s="79">
        <v>3.88522139391391</v>
      </c>
      <c r="CC103" s="111">
        <f t="shared" si="2"/>
        <v>4.0448896966909764</v>
      </c>
      <c r="CD103" s="114">
        <v>641.25</v>
      </c>
      <c r="CE103" s="79">
        <v>23.145786446611599</v>
      </c>
      <c r="CF103" s="76">
        <v>51.444389829999999</v>
      </c>
      <c r="CG103" s="76">
        <v>1.1635037850000001</v>
      </c>
      <c r="CH103" s="76">
        <v>18.284507789999999</v>
      </c>
      <c r="CI103" s="76">
        <v>7.3052865379999998</v>
      </c>
      <c r="CJ103" s="76">
        <v>0.13594877499999999</v>
      </c>
      <c r="CK103" s="76">
        <v>1.4955066779999999</v>
      </c>
      <c r="CL103" s="76">
        <v>8.522813416</v>
      </c>
      <c r="CM103" s="76">
        <v>3.9935677520000001</v>
      </c>
      <c r="CN103" s="76">
        <v>0.87298302900000002</v>
      </c>
      <c r="CO103" s="76">
        <v>0.28805202000000002</v>
      </c>
      <c r="CP103" s="77">
        <v>2554.463025</v>
      </c>
      <c r="CQ103" s="77"/>
      <c r="CR103" s="77"/>
      <c r="CS103" s="77">
        <v>1535.605411</v>
      </c>
      <c r="CT103" s="76">
        <v>4.1698848059999998</v>
      </c>
      <c r="CU103" s="82">
        <v>741.80799000000002</v>
      </c>
      <c r="CV103" s="76">
        <f t="shared" si="3"/>
        <v>2.5722194915000003</v>
      </c>
      <c r="CW103" s="76">
        <f t="shared" si="4"/>
        <v>5.8175189250000009E-2</v>
      </c>
      <c r="CX103" s="76">
        <f t="shared" si="5"/>
        <v>0.91422538949999999</v>
      </c>
      <c r="CY103" s="76">
        <f t="shared" si="6"/>
        <v>0.36526432689999999</v>
      </c>
      <c r="CZ103" s="76">
        <f t="shared" si="7"/>
        <v>6.7974387499999999E-3</v>
      </c>
      <c r="DA103" s="76">
        <f t="shared" si="8"/>
        <v>7.4775333900000004E-2</v>
      </c>
      <c r="DB103" s="76">
        <f t="shared" si="9"/>
        <v>0.42614067080000001</v>
      </c>
      <c r="DC103" s="76">
        <f t="shared" si="10"/>
        <v>0.19967838760000001</v>
      </c>
      <c r="DD103" s="76">
        <f t="shared" si="11"/>
        <v>4.3649151450000007E-2</v>
      </c>
      <c r="DE103" s="76">
        <f t="shared" si="12"/>
        <v>1.4402601000000001E-2</v>
      </c>
      <c r="DF103" s="77">
        <f t="shared" si="13"/>
        <v>127.72315125</v>
      </c>
      <c r="DG103" s="76"/>
      <c r="DH103" s="76"/>
      <c r="DI103" s="77">
        <f t="shared" si="15"/>
        <v>76.780270550000012</v>
      </c>
      <c r="DJ103" s="76">
        <f t="shared" si="16"/>
        <v>0.20849424029999999</v>
      </c>
      <c r="DK103" s="82">
        <f t="shared" si="17"/>
        <v>37.090399500000004</v>
      </c>
      <c r="DL103" s="76"/>
      <c r="DM103" s="76"/>
      <c r="DN103" s="76"/>
      <c r="DO103" s="76"/>
      <c r="DP103" s="76"/>
      <c r="DQ103" s="79">
        <v>72.093664869999998</v>
      </c>
      <c r="DR103" s="76"/>
      <c r="DS103" s="76"/>
      <c r="DT103" s="76"/>
      <c r="DU103" s="76"/>
      <c r="DV103" s="76"/>
      <c r="DW103" s="82">
        <v>2</v>
      </c>
      <c r="DX103" s="76"/>
      <c r="DY103" s="76"/>
      <c r="DZ103" s="76"/>
      <c r="EA103" s="76"/>
      <c r="EB103" s="77">
        <v>38</v>
      </c>
      <c r="EC103" s="77"/>
      <c r="ED103" s="76"/>
      <c r="EE103" s="77"/>
      <c r="EF103" s="78"/>
      <c r="EG103" s="80"/>
      <c r="EH103" s="76"/>
      <c r="EI103" s="76"/>
      <c r="EJ103" s="76"/>
      <c r="EK103" s="76"/>
      <c r="EL103" s="76"/>
      <c r="EM103" s="83"/>
      <c r="EN103" s="76"/>
      <c r="EO103" s="76"/>
      <c r="EP103" s="76"/>
      <c r="EQ103" s="76"/>
      <c r="ER103" s="76"/>
      <c r="ES103" s="76"/>
      <c r="ET103" s="76"/>
      <c r="EU103" s="76"/>
      <c r="EV103" s="76"/>
      <c r="EW103" s="76"/>
      <c r="EX103" s="76"/>
      <c r="EY103" s="76"/>
      <c r="EZ103" s="76"/>
      <c r="FA103" s="76"/>
      <c r="FB103" s="76"/>
      <c r="FC103" s="76"/>
      <c r="FD103" s="76"/>
      <c r="FE103" s="76"/>
      <c r="FF103" s="76"/>
      <c r="FG103" s="76"/>
      <c r="FH103" s="76"/>
      <c r="FI103" s="76"/>
      <c r="FJ103" s="76"/>
      <c r="FK103" s="76"/>
      <c r="FL103" s="76"/>
      <c r="FM103" s="76"/>
      <c r="FN103" s="76"/>
      <c r="FO103" s="76"/>
      <c r="FP103" s="76"/>
      <c r="FQ103" s="76"/>
      <c r="FR103" s="76"/>
      <c r="FS103" s="76"/>
      <c r="FT103" s="76"/>
      <c r="FU103" s="76"/>
      <c r="FV103" s="76"/>
      <c r="FW103" s="76"/>
      <c r="FX103" s="76"/>
    </row>
    <row r="104" spans="1:180" s="74" customFormat="1" x14ac:dyDescent="0.35">
      <c r="A104" s="74" t="s">
        <v>147</v>
      </c>
      <c r="B104" s="74" t="s">
        <v>159</v>
      </c>
      <c r="C104" s="74" t="s">
        <v>157</v>
      </c>
      <c r="D104" s="74" t="s">
        <v>158</v>
      </c>
      <c r="E104" s="103" t="s">
        <v>158</v>
      </c>
      <c r="F104" s="85" t="s">
        <v>340</v>
      </c>
      <c r="G104" s="76">
        <v>0.2</v>
      </c>
      <c r="H104" s="103">
        <v>0.01</v>
      </c>
      <c r="I104" s="119"/>
      <c r="J104" s="79"/>
      <c r="K104" s="76">
        <v>52.769877321346499</v>
      </c>
      <c r="L104" s="76">
        <v>1.2043806774047501</v>
      </c>
      <c r="M104" s="76">
        <v>17.044138320266601</v>
      </c>
      <c r="N104" s="76">
        <v>2.10977915121244</v>
      </c>
      <c r="O104" s="76">
        <v>8.4879973117407292</v>
      </c>
      <c r="P104" s="76">
        <v>0.16264346244488101</v>
      </c>
      <c r="Q104" s="76">
        <v>4.1906405845048598</v>
      </c>
      <c r="R104" s="76">
        <v>7.7211293458185404</v>
      </c>
      <c r="S104" s="76">
        <v>3.7446357888391901</v>
      </c>
      <c r="T104" s="76">
        <v>0.81058238541650696</v>
      </c>
      <c r="U104" s="76">
        <v>0.232162305224552</v>
      </c>
      <c r="V104" s="77">
        <v>1675.0446290938501</v>
      </c>
      <c r="W104" s="77">
        <v>1171.6734844094501</v>
      </c>
      <c r="X104" s="76">
        <v>3.4371211628994498</v>
      </c>
      <c r="Y104" s="77">
        <v>333.740312233059</v>
      </c>
      <c r="Z104" s="79">
        <v>102.233133659692</v>
      </c>
      <c r="AA104" s="77">
        <v>1010.97523284217</v>
      </c>
      <c r="AB104" s="77">
        <v>1062.6740314589999</v>
      </c>
      <c r="AC104" s="77">
        <v>793.34350341681602</v>
      </c>
      <c r="AD104" s="77">
        <v>1010.97523284217</v>
      </c>
      <c r="AE104" s="78">
        <v>3.5499999999999599</v>
      </c>
      <c r="AF104" s="76">
        <v>0.31721766655762001</v>
      </c>
      <c r="AG104" s="77">
        <v>211.7578125</v>
      </c>
      <c r="AH104" s="79">
        <v>8.2820705176293998</v>
      </c>
      <c r="AI104" s="81">
        <v>1.8461478313257</v>
      </c>
      <c r="AJ104" s="76">
        <v>8.0455449048495706E-2</v>
      </c>
      <c r="AK104" s="76">
        <v>0.95829086990535906</v>
      </c>
      <c r="AL104" s="76">
        <v>0.137720253914071</v>
      </c>
      <c r="AM104" s="76">
        <v>0.79386657772759295</v>
      </c>
      <c r="AN104" s="76">
        <v>8.4796444959741903E-3</v>
      </c>
      <c r="AO104" s="76">
        <v>0.61892731118802202</v>
      </c>
      <c r="AP104" s="76">
        <v>0.40399332133461702</v>
      </c>
      <c r="AQ104" s="76">
        <v>0.21684527844606</v>
      </c>
      <c r="AR104" s="76">
        <v>4.6270069241551297E-2</v>
      </c>
      <c r="AS104" s="76">
        <v>1.0639141685794501E-2</v>
      </c>
      <c r="AT104" s="77">
        <v>79.807374723103493</v>
      </c>
      <c r="AU104" s="77">
        <v>65.954980148486797</v>
      </c>
      <c r="AV104" s="78">
        <v>0.193799088439608</v>
      </c>
      <c r="AW104" s="77">
        <v>15.640219801550501</v>
      </c>
      <c r="AX104" s="77">
        <v>7.2546911936114702</v>
      </c>
      <c r="AY104" s="77">
        <v>25.256835588800499</v>
      </c>
      <c r="AZ104" s="77">
        <v>201.86471064912999</v>
      </c>
      <c r="BA104" s="77">
        <v>10.8670902792518</v>
      </c>
      <c r="BB104" s="76">
        <v>2.7122095020800598</v>
      </c>
      <c r="BC104" s="76">
        <v>3.5054513776274399E-3</v>
      </c>
      <c r="BD104" s="77">
        <v>13.493877363612899</v>
      </c>
      <c r="BE104" s="79">
        <v>0.48107222564265301</v>
      </c>
      <c r="BF104" s="78">
        <v>0.70642721515924201</v>
      </c>
      <c r="BG104" s="78">
        <v>0.44330470813982098</v>
      </c>
      <c r="BH104" s="78">
        <v>1.1545198554832801</v>
      </c>
      <c r="BI104" s="76">
        <v>0.82361541703293195</v>
      </c>
      <c r="BJ104" s="84"/>
      <c r="BK104" s="77"/>
      <c r="BL104" s="77"/>
      <c r="BM104" s="77">
        <v>860.22507446580596</v>
      </c>
      <c r="BN104" s="77">
        <v>304.25020196851898</v>
      </c>
      <c r="BO104" s="77">
        <v>1200.3049372744999</v>
      </c>
      <c r="BP104" s="77">
        <v>493.65690222281501</v>
      </c>
      <c r="BQ104" s="77"/>
      <c r="BR104" s="77"/>
      <c r="BS104" s="77">
        <v>301.953125</v>
      </c>
      <c r="BT104" s="77">
        <v>47.675295367423303</v>
      </c>
      <c r="BU104" s="77">
        <v>363.203125</v>
      </c>
      <c r="BV104" s="77">
        <v>83.881327173159804</v>
      </c>
      <c r="BW104" s="78"/>
      <c r="BX104" s="78"/>
      <c r="BY104" s="78">
        <v>11.502875718929699</v>
      </c>
      <c r="BZ104" s="78">
        <v>1.6728087703349299</v>
      </c>
      <c r="CA104" s="78">
        <v>13.623405851462801</v>
      </c>
      <c r="CB104" s="79">
        <v>2.9137090130755898</v>
      </c>
      <c r="CC104" s="111">
        <f t="shared" si="2"/>
        <v>3.6437419658739127</v>
      </c>
      <c r="CD104" s="114">
        <v>376.640625</v>
      </c>
      <c r="CE104" s="79">
        <v>14.08352088022</v>
      </c>
      <c r="CF104" s="76">
        <v>53.26546175</v>
      </c>
      <c r="CG104" s="76">
        <v>1.2463327719999999</v>
      </c>
      <c r="CH104" s="76">
        <v>17.637835410000001</v>
      </c>
      <c r="CI104" s="76">
        <v>9.8230402120000004</v>
      </c>
      <c r="CJ104" s="76">
        <v>0.168308809</v>
      </c>
      <c r="CK104" s="76">
        <v>3.0543841280000001</v>
      </c>
      <c r="CL104" s="76">
        <v>7.9900788189999998</v>
      </c>
      <c r="CM104" s="76">
        <v>3.8750723840000001</v>
      </c>
      <c r="CN104" s="76">
        <v>0.83881733599999997</v>
      </c>
      <c r="CO104" s="76">
        <v>0.240249196</v>
      </c>
      <c r="CP104" s="77">
        <v>1733.3913230000001</v>
      </c>
      <c r="CQ104" s="77"/>
      <c r="CR104" s="77"/>
      <c r="CS104" s="77">
        <v>1212.486292</v>
      </c>
      <c r="CT104" s="76">
        <v>3.5568461259999999</v>
      </c>
      <c r="CU104" s="82">
        <v>345.36546149999998</v>
      </c>
      <c r="CV104" s="76">
        <f t="shared" si="3"/>
        <v>2.6632730875000004</v>
      </c>
      <c r="CW104" s="76">
        <f t="shared" si="4"/>
        <v>6.2316638600000002E-2</v>
      </c>
      <c r="CX104" s="76">
        <f t="shared" si="5"/>
        <v>0.88189177050000012</v>
      </c>
      <c r="CY104" s="76">
        <f t="shared" si="6"/>
        <v>0.49115201060000002</v>
      </c>
      <c r="CZ104" s="76">
        <f t="shared" si="7"/>
        <v>8.4154404500000005E-3</v>
      </c>
      <c r="DA104" s="76">
        <f t="shared" si="8"/>
        <v>0.15271920640000003</v>
      </c>
      <c r="DB104" s="76">
        <f t="shared" si="9"/>
        <v>0.39950394095000002</v>
      </c>
      <c r="DC104" s="76">
        <f t="shared" si="10"/>
        <v>0.1937536192</v>
      </c>
      <c r="DD104" s="76">
        <f t="shared" si="11"/>
        <v>4.1940866800000004E-2</v>
      </c>
      <c r="DE104" s="76">
        <f t="shared" si="12"/>
        <v>1.20124598E-2</v>
      </c>
      <c r="DF104" s="77">
        <f t="shared" si="13"/>
        <v>86.669566150000009</v>
      </c>
      <c r="DG104" s="76"/>
      <c r="DH104" s="76"/>
      <c r="DI104" s="77">
        <f t="shared" si="15"/>
        <v>60.624314600000005</v>
      </c>
      <c r="DJ104" s="76">
        <f t="shared" si="16"/>
        <v>0.1778423063</v>
      </c>
      <c r="DK104" s="82">
        <f t="shared" si="17"/>
        <v>17.268273075</v>
      </c>
      <c r="DL104" s="76"/>
      <c r="DM104" s="76"/>
      <c r="DN104" s="76"/>
      <c r="DO104" s="76"/>
      <c r="DP104" s="76"/>
      <c r="DQ104" s="79">
        <v>73.49383675</v>
      </c>
      <c r="DR104" s="76"/>
      <c r="DS104" s="76"/>
      <c r="DT104" s="76"/>
      <c r="DU104" s="76"/>
      <c r="DV104" s="76"/>
      <c r="DW104" s="82">
        <v>2</v>
      </c>
      <c r="DX104" s="76"/>
      <c r="DY104" s="76"/>
      <c r="DZ104" s="76"/>
      <c r="EA104" s="76"/>
      <c r="EB104" s="77">
        <v>49</v>
      </c>
      <c r="EC104" s="77"/>
      <c r="ED104" s="76"/>
      <c r="EE104" s="77"/>
      <c r="EF104" s="78"/>
      <c r="EG104" s="80"/>
      <c r="EH104" s="76"/>
      <c r="EI104" s="76"/>
      <c r="EJ104" s="76"/>
      <c r="EK104" s="76"/>
      <c r="EL104" s="76"/>
      <c r="EM104" s="83"/>
      <c r="EN104" s="76"/>
      <c r="EO104" s="76"/>
      <c r="EP104" s="76"/>
      <c r="EQ104" s="76"/>
      <c r="ER104" s="76"/>
      <c r="ES104" s="76"/>
      <c r="ET104" s="76"/>
      <c r="EU104" s="76"/>
      <c r="EV104" s="76"/>
      <c r="EW104" s="76"/>
      <c r="EX104" s="76"/>
      <c r="EY104" s="76"/>
      <c r="EZ104" s="76"/>
      <c r="FA104" s="76"/>
      <c r="FB104" s="76"/>
      <c r="FC104" s="76"/>
      <c r="FD104" s="76"/>
      <c r="FE104" s="76"/>
      <c r="FF104" s="76"/>
      <c r="FG104" s="76"/>
      <c r="FH104" s="76"/>
      <c r="FI104" s="76"/>
      <c r="FJ104" s="76"/>
      <c r="FK104" s="76"/>
      <c r="FL104" s="76"/>
      <c r="FM104" s="76"/>
      <c r="FN104" s="76"/>
      <c r="FO104" s="76"/>
      <c r="FP104" s="76"/>
      <c r="FQ104" s="76"/>
      <c r="FR104" s="76"/>
      <c r="FS104" s="76"/>
      <c r="FT104" s="76"/>
      <c r="FU104" s="76"/>
      <c r="FV104" s="76"/>
      <c r="FW104" s="76"/>
      <c r="FX104" s="76"/>
    </row>
    <row r="105" spans="1:180" s="74" customFormat="1" x14ac:dyDescent="0.35">
      <c r="A105" s="74" t="s">
        <v>148</v>
      </c>
      <c r="B105" s="74" t="s">
        <v>159</v>
      </c>
      <c r="C105" s="74" t="s">
        <v>157</v>
      </c>
      <c r="D105" s="74" t="s">
        <v>158</v>
      </c>
      <c r="E105" s="103" t="s">
        <v>158</v>
      </c>
      <c r="F105" s="85" t="s">
        <v>340</v>
      </c>
      <c r="G105" s="76">
        <v>0.2</v>
      </c>
      <c r="H105" s="103">
        <v>0.01</v>
      </c>
      <c r="I105" s="119"/>
      <c r="J105" s="79"/>
      <c r="K105" s="76">
        <v>55.801077514752301</v>
      </c>
      <c r="L105" s="76">
        <v>0.98753249185041803</v>
      </c>
      <c r="M105" s="76">
        <v>16.6289867295819</v>
      </c>
      <c r="N105" s="76">
        <v>1.5656163140260899</v>
      </c>
      <c r="O105" s="76">
        <v>8.1312068242308708</v>
      </c>
      <c r="P105" s="76">
        <v>0.13629185486016801</v>
      </c>
      <c r="Q105" s="76">
        <v>4.3136389376680304</v>
      </c>
      <c r="R105" s="76">
        <v>6.5288969292417098</v>
      </c>
      <c r="S105" s="76">
        <v>4.2156396451051004</v>
      </c>
      <c r="T105" s="76">
        <v>1.10474401642466</v>
      </c>
      <c r="U105" s="76">
        <v>0.40298583711186697</v>
      </c>
      <c r="V105" s="77">
        <v>1347.8250193834399</v>
      </c>
      <c r="W105" s="77">
        <v>1352.2140605076399</v>
      </c>
      <c r="X105" s="76">
        <v>2.97734862360862</v>
      </c>
      <c r="Y105" s="77">
        <v>200.38592355638499</v>
      </c>
      <c r="Z105" s="79">
        <v>103.08400821880601</v>
      </c>
      <c r="AA105" s="77">
        <v>962.03178176456095</v>
      </c>
      <c r="AB105" s="77">
        <v>1084.8358869122401</v>
      </c>
      <c r="AC105" s="77">
        <v>735.67622455707203</v>
      </c>
      <c r="AD105" s="77">
        <v>962.03178176455503</v>
      </c>
      <c r="AE105" s="78">
        <v>9.0999999999998504</v>
      </c>
      <c r="AF105" s="76">
        <v>0.35577428402221201</v>
      </c>
      <c r="AG105" s="77">
        <v>165.78125</v>
      </c>
      <c r="AH105" s="79">
        <v>6.6216554138534596</v>
      </c>
      <c r="AI105" s="81">
        <v>2.4573607376725302</v>
      </c>
      <c r="AJ105" s="76">
        <v>5.1363716483239799E-2</v>
      </c>
      <c r="AK105" s="76">
        <v>1.0231926787452099</v>
      </c>
      <c r="AL105" s="76">
        <v>0.10312152034473</v>
      </c>
      <c r="AM105" s="76">
        <v>0.71637206936337705</v>
      </c>
      <c r="AN105" s="76">
        <v>7.7101267141635801E-3</v>
      </c>
      <c r="AO105" s="76">
        <v>0.63026395916824296</v>
      </c>
      <c r="AP105" s="76">
        <v>0.37075229821893901</v>
      </c>
      <c r="AQ105" s="76">
        <v>0.24019076893048599</v>
      </c>
      <c r="AR105" s="76">
        <v>6.4275889629587399E-2</v>
      </c>
      <c r="AS105" s="76">
        <v>2.0839144482202799E-2</v>
      </c>
      <c r="AT105" s="77">
        <v>86.219761570052398</v>
      </c>
      <c r="AU105" s="77">
        <v>69.475871432028299</v>
      </c>
      <c r="AV105" s="78">
        <v>0.14919584562715699</v>
      </c>
      <c r="AW105" s="77">
        <v>12.416872838664901</v>
      </c>
      <c r="AX105" s="77">
        <v>6.7170443432604001</v>
      </c>
      <c r="AY105" s="77">
        <v>26.196845744035699</v>
      </c>
      <c r="AZ105" s="77">
        <v>213.93965877159201</v>
      </c>
      <c r="BA105" s="77">
        <v>12.775544360412001</v>
      </c>
      <c r="BB105" s="76">
        <v>2.33819369833394</v>
      </c>
      <c r="BC105" s="76">
        <v>2.2637104627966299E-2</v>
      </c>
      <c r="BD105" s="77">
        <v>11.689038854589199</v>
      </c>
      <c r="BE105" s="79">
        <v>0.44200864560568898</v>
      </c>
      <c r="BF105" s="78">
        <v>1.8632326852005101</v>
      </c>
      <c r="BG105" s="78">
        <v>0.39777368354716403</v>
      </c>
      <c r="BH105" s="78">
        <v>1.6012691826496599</v>
      </c>
      <c r="BI105" s="76">
        <v>0.85159909185690197</v>
      </c>
      <c r="BJ105" s="84"/>
      <c r="BK105" s="77"/>
      <c r="BL105" s="77"/>
      <c r="BM105" s="77">
        <v>1192.81609879661</v>
      </c>
      <c r="BN105" s="77">
        <v>199.537202659206</v>
      </c>
      <c r="BO105" s="77">
        <v>1071.9965450158099</v>
      </c>
      <c r="BP105" s="77">
        <v>381.86411474837001</v>
      </c>
      <c r="BQ105" s="77"/>
      <c r="BR105" s="77"/>
      <c r="BS105" s="77">
        <v>331.484375</v>
      </c>
      <c r="BT105" s="77">
        <v>28.519031468730599</v>
      </c>
      <c r="BU105" s="77">
        <v>310</v>
      </c>
      <c r="BV105" s="77">
        <v>70.326718630160897</v>
      </c>
      <c r="BW105" s="78"/>
      <c r="BX105" s="78"/>
      <c r="BY105" s="78">
        <v>12.533133283320799</v>
      </c>
      <c r="BZ105" s="78">
        <v>1.00071741713748</v>
      </c>
      <c r="CA105" s="78">
        <v>11.7929482370592</v>
      </c>
      <c r="CB105" s="79">
        <v>2.4871563040608198</v>
      </c>
      <c r="CC105" s="111">
        <f t="shared" si="2"/>
        <v>3.775096709903464</v>
      </c>
      <c r="CD105" s="114">
        <v>359.6484375</v>
      </c>
      <c r="CE105" s="79">
        <v>13.5033758439609</v>
      </c>
      <c r="CF105" s="76">
        <v>57.364219519999999</v>
      </c>
      <c r="CG105" s="76">
        <v>1.074955383</v>
      </c>
      <c r="CH105" s="76">
        <v>18.10109434</v>
      </c>
      <c r="CI105" s="76">
        <v>7.6676639919999996</v>
      </c>
      <c r="CJ105" s="76">
        <v>0.14835730899999999</v>
      </c>
      <c r="CK105" s="76">
        <v>1.689151925</v>
      </c>
      <c r="CL105" s="76">
        <v>7.1068779580000001</v>
      </c>
      <c r="CM105" s="76">
        <v>4.5888358780000003</v>
      </c>
      <c r="CN105" s="76">
        <v>1.202543245</v>
      </c>
      <c r="CO105" s="76">
        <v>0.43866080200000002</v>
      </c>
      <c r="CP105" s="77">
        <v>1467.143382</v>
      </c>
      <c r="CQ105" s="77"/>
      <c r="CR105" s="77"/>
      <c r="CS105" s="77">
        <v>1471.9209699999999</v>
      </c>
      <c r="CT105" s="76">
        <v>3.240923166</v>
      </c>
      <c r="CU105" s="82">
        <v>218.12540749999999</v>
      </c>
      <c r="CV105" s="76">
        <f t="shared" si="3"/>
        <v>2.8682109760000003</v>
      </c>
      <c r="CW105" s="76">
        <f t="shared" si="4"/>
        <v>5.3747769150000006E-2</v>
      </c>
      <c r="CX105" s="76">
        <f t="shared" si="5"/>
        <v>0.90505471700000006</v>
      </c>
      <c r="CY105" s="76">
        <f t="shared" si="6"/>
        <v>0.3833831996</v>
      </c>
      <c r="CZ105" s="76">
        <f t="shared" si="7"/>
        <v>7.41786545E-3</v>
      </c>
      <c r="DA105" s="76">
        <f t="shared" si="8"/>
        <v>8.4457596250000003E-2</v>
      </c>
      <c r="DB105" s="76">
        <f t="shared" si="9"/>
        <v>0.35534389790000004</v>
      </c>
      <c r="DC105" s="76">
        <f t="shared" si="10"/>
        <v>0.22944179390000002</v>
      </c>
      <c r="DD105" s="76">
        <f t="shared" si="11"/>
        <v>6.0127162250000005E-2</v>
      </c>
      <c r="DE105" s="76">
        <f t="shared" si="12"/>
        <v>2.1933040100000002E-2</v>
      </c>
      <c r="DF105" s="77">
        <f t="shared" si="13"/>
        <v>73.357169100000007</v>
      </c>
      <c r="DG105" s="76"/>
      <c r="DH105" s="76"/>
      <c r="DI105" s="77">
        <f t="shared" si="15"/>
        <v>73.596048499999995</v>
      </c>
      <c r="DJ105" s="76">
        <f t="shared" si="16"/>
        <v>0.16204615830000002</v>
      </c>
      <c r="DK105" s="82">
        <f t="shared" si="17"/>
        <v>10.906270375</v>
      </c>
      <c r="DL105" s="76"/>
      <c r="DM105" s="76"/>
      <c r="DN105" s="76"/>
      <c r="DO105" s="76"/>
      <c r="DP105" s="76"/>
      <c r="DQ105" s="79">
        <v>72.654477720000003</v>
      </c>
      <c r="DR105" s="76"/>
      <c r="DS105" s="76"/>
      <c r="DT105" s="76"/>
      <c r="DU105" s="76"/>
      <c r="DV105" s="76"/>
      <c r="DW105" s="82">
        <v>2</v>
      </c>
      <c r="DX105" s="76"/>
      <c r="DY105" s="76"/>
      <c r="DZ105" s="76"/>
      <c r="EA105" s="76"/>
      <c r="EB105" s="77">
        <v>38</v>
      </c>
      <c r="EC105" s="77"/>
      <c r="ED105" s="76"/>
      <c r="EE105" s="77"/>
      <c r="EF105" s="78"/>
      <c r="EG105" s="80"/>
      <c r="EH105" s="76"/>
      <c r="EI105" s="76"/>
      <c r="EJ105" s="76"/>
      <c r="EK105" s="76"/>
      <c r="EL105" s="76"/>
      <c r="EM105" s="83"/>
      <c r="EN105" s="76"/>
      <c r="EO105" s="76"/>
      <c r="EP105" s="76"/>
      <c r="EQ105" s="76"/>
      <c r="ER105" s="76"/>
      <c r="ES105" s="76"/>
      <c r="ET105" s="76"/>
      <c r="EU105" s="76"/>
      <c r="EV105" s="76"/>
      <c r="EW105" s="76"/>
      <c r="EX105" s="76"/>
      <c r="EY105" s="76"/>
      <c r="EZ105" s="76"/>
      <c r="FA105" s="76"/>
      <c r="FB105" s="76"/>
      <c r="FC105" s="76"/>
      <c r="FD105" s="76"/>
      <c r="FE105" s="76"/>
      <c r="FF105" s="76"/>
      <c r="FG105" s="76"/>
      <c r="FH105" s="76"/>
      <c r="FI105" s="76"/>
      <c r="FJ105" s="76"/>
      <c r="FK105" s="76"/>
      <c r="FL105" s="76"/>
      <c r="FM105" s="76"/>
      <c r="FN105" s="76"/>
      <c r="FO105" s="76"/>
      <c r="FP105" s="76"/>
      <c r="FQ105" s="76"/>
      <c r="FR105" s="76"/>
      <c r="FS105" s="76"/>
      <c r="FT105" s="76"/>
      <c r="FU105" s="76"/>
      <c r="FV105" s="76"/>
      <c r="FW105" s="76"/>
      <c r="FX105" s="76"/>
    </row>
    <row r="106" spans="1:180" s="74" customFormat="1" x14ac:dyDescent="0.35">
      <c r="A106" s="74" t="s">
        <v>149</v>
      </c>
      <c r="B106" s="74" t="s">
        <v>159</v>
      </c>
      <c r="C106" s="74" t="s">
        <v>157</v>
      </c>
      <c r="D106" s="74" t="s">
        <v>158</v>
      </c>
      <c r="E106" s="103" t="s">
        <v>158</v>
      </c>
      <c r="F106" s="85" t="s">
        <v>340</v>
      </c>
      <c r="G106" s="76">
        <v>0.2</v>
      </c>
      <c r="H106" s="103">
        <v>0.01</v>
      </c>
      <c r="I106" s="119"/>
      <c r="J106" s="79"/>
      <c r="K106" s="76">
        <v>50.668661043130498</v>
      </c>
      <c r="L106" s="76">
        <v>0.91283365352345203</v>
      </c>
      <c r="M106" s="76">
        <v>17.6145137471038</v>
      </c>
      <c r="N106" s="76">
        <v>1.91018866275443</v>
      </c>
      <c r="O106" s="76">
        <v>8.5269752341820695</v>
      </c>
      <c r="P106" s="76">
        <v>0.16430554886780399</v>
      </c>
      <c r="Q106" s="76">
        <v>4.46044198475182</v>
      </c>
      <c r="R106" s="76">
        <v>8.9850635827101293</v>
      </c>
      <c r="S106" s="76">
        <v>3.0193966913927799</v>
      </c>
      <c r="T106" s="76">
        <v>1.00842158262779</v>
      </c>
      <c r="U106" s="76">
        <v>0.30598562812101598</v>
      </c>
      <c r="V106" s="77">
        <v>1564.2702489346</v>
      </c>
      <c r="W106" s="77">
        <v>191.186027800678</v>
      </c>
      <c r="X106" s="76">
        <v>3.2850939167327602</v>
      </c>
      <c r="Y106" s="77">
        <v>469.67188236230197</v>
      </c>
      <c r="Z106" s="79">
        <v>101.08439409180799</v>
      </c>
      <c r="AA106" s="77">
        <v>980.48507734272403</v>
      </c>
      <c r="AB106" s="77">
        <v>1073.83763327674</v>
      </c>
      <c r="AC106" s="77">
        <v>750.67831504133505</v>
      </c>
      <c r="AD106" s="77">
        <v>980.48507734271095</v>
      </c>
      <c r="AE106" s="78">
        <v>6.5399999999998997</v>
      </c>
      <c r="AF106" s="76">
        <v>0.32002143069334799</v>
      </c>
      <c r="AG106" s="77">
        <v>245.2734375</v>
      </c>
      <c r="AH106" s="79">
        <v>9.4823705926481594</v>
      </c>
      <c r="AI106" s="81">
        <v>2.3613629499426598</v>
      </c>
      <c r="AJ106" s="76">
        <v>4.6568741870536799E-2</v>
      </c>
      <c r="AK106" s="76">
        <v>1.0917451909260001</v>
      </c>
      <c r="AL106" s="76">
        <v>0.11623368672381899</v>
      </c>
      <c r="AM106" s="76">
        <v>0.58217952871656198</v>
      </c>
      <c r="AN106" s="76">
        <v>7.3655959684487196E-3</v>
      </c>
      <c r="AO106" s="76">
        <v>0.60411018847861098</v>
      </c>
      <c r="AP106" s="76">
        <v>0.58086114263386301</v>
      </c>
      <c r="AQ106" s="76">
        <v>0.143883656566197</v>
      </c>
      <c r="AR106" s="76">
        <v>4.9172156730817998E-2</v>
      </c>
      <c r="AS106" s="76">
        <v>1.8358354551255798E-2</v>
      </c>
      <c r="AT106" s="77">
        <v>80.975818842318901</v>
      </c>
      <c r="AU106" s="77">
        <v>50.820681748324503</v>
      </c>
      <c r="AV106" s="78">
        <v>0.18312651791861401</v>
      </c>
      <c r="AW106" s="77">
        <v>26.360147021426499</v>
      </c>
      <c r="AX106" s="77">
        <v>6.8496161411376697</v>
      </c>
      <c r="AY106" s="77">
        <v>26.6017301119224</v>
      </c>
      <c r="AZ106" s="77">
        <v>174.71754337513801</v>
      </c>
      <c r="BA106" s="77">
        <v>11.788926286095499</v>
      </c>
      <c r="BB106" s="76">
        <v>1.82731418389228</v>
      </c>
      <c r="BC106" s="76">
        <v>4.2540246131896704E-3</v>
      </c>
      <c r="BD106" s="77">
        <v>17.394835848963101</v>
      </c>
      <c r="BE106" s="79">
        <v>0.62136048605426697</v>
      </c>
      <c r="BF106" s="78">
        <v>1.32788905270975</v>
      </c>
      <c r="BG106" s="78">
        <v>0.35032268631192398</v>
      </c>
      <c r="BH106" s="78">
        <v>1.4427406845555799</v>
      </c>
      <c r="BI106" s="76">
        <v>0.77169061419462304</v>
      </c>
      <c r="BJ106" s="84"/>
      <c r="BK106" s="77"/>
      <c r="BL106" s="77"/>
      <c r="BM106" s="77">
        <v>1783.03215702693</v>
      </c>
      <c r="BN106" s="77">
        <v>350.81148026011101</v>
      </c>
      <c r="BO106" s="77">
        <v>1850.22257523966</v>
      </c>
      <c r="BP106" s="77">
        <v>624.49720736577297</v>
      </c>
      <c r="BQ106" s="77"/>
      <c r="BR106" s="77"/>
      <c r="BS106" s="77">
        <v>448.515625</v>
      </c>
      <c r="BT106" s="77">
        <v>72.126251809077104</v>
      </c>
      <c r="BU106" s="77">
        <v>458.90625</v>
      </c>
      <c r="BV106" s="77">
        <v>94.646533987182096</v>
      </c>
      <c r="BW106" s="78"/>
      <c r="BX106" s="78"/>
      <c r="BY106" s="78">
        <v>16.544136034008499</v>
      </c>
      <c r="BZ106" s="78">
        <v>2.3206967398396698</v>
      </c>
      <c r="CA106" s="78">
        <v>16.904226056514101</v>
      </c>
      <c r="CB106" s="79">
        <v>3.26722688796186</v>
      </c>
      <c r="CC106" s="111">
        <f t="shared" si="2"/>
        <v>3.8927649180954838</v>
      </c>
      <c r="CD106" s="114">
        <v>496.171875</v>
      </c>
      <c r="CE106" s="79">
        <v>18.174543635908901</v>
      </c>
      <c r="CF106" s="76">
        <v>51.49089987</v>
      </c>
      <c r="CG106" s="76">
        <v>0.972022834</v>
      </c>
      <c r="CH106" s="76">
        <v>18.75665901</v>
      </c>
      <c r="CI106" s="76">
        <v>9.1516579020000002</v>
      </c>
      <c r="CJ106" s="76">
        <v>0.17495930900000001</v>
      </c>
      <c r="CK106" s="76">
        <v>2.431385154</v>
      </c>
      <c r="CL106" s="76">
        <v>9.5676654049999996</v>
      </c>
      <c r="CM106" s="76">
        <v>3.2151778339999999</v>
      </c>
      <c r="CN106" s="76">
        <v>1.0738087940000001</v>
      </c>
      <c r="CO106" s="76">
        <v>0.32582608699999999</v>
      </c>
      <c r="CP106" s="77">
        <v>1665.699325</v>
      </c>
      <c r="CQ106" s="77"/>
      <c r="CR106" s="77"/>
      <c r="CS106" s="77">
        <v>203.58274900000001</v>
      </c>
      <c r="CT106" s="76">
        <v>3.498103172</v>
      </c>
      <c r="CU106" s="82">
        <v>500.12594560000002</v>
      </c>
      <c r="CV106" s="76">
        <f t="shared" si="3"/>
        <v>2.5745449935</v>
      </c>
      <c r="CW106" s="76">
        <f t="shared" si="4"/>
        <v>4.8601141700000003E-2</v>
      </c>
      <c r="CX106" s="76">
        <f t="shared" si="5"/>
        <v>0.93783295050000004</v>
      </c>
      <c r="CY106" s="76">
        <f t="shared" si="6"/>
        <v>0.45758289510000005</v>
      </c>
      <c r="CZ106" s="76">
        <f t="shared" si="7"/>
        <v>8.7479654500000007E-3</v>
      </c>
      <c r="DA106" s="76">
        <f t="shared" si="8"/>
        <v>0.1215692577</v>
      </c>
      <c r="DB106" s="76">
        <f t="shared" si="9"/>
        <v>0.47838327024999999</v>
      </c>
      <c r="DC106" s="76">
        <f t="shared" si="10"/>
        <v>0.16075889170000002</v>
      </c>
      <c r="DD106" s="76">
        <f t="shared" si="11"/>
        <v>5.3690439700000009E-2</v>
      </c>
      <c r="DE106" s="76">
        <f t="shared" si="12"/>
        <v>1.6291304350000001E-2</v>
      </c>
      <c r="DF106" s="77">
        <f t="shared" si="13"/>
        <v>83.284966250000011</v>
      </c>
      <c r="DG106" s="76"/>
      <c r="DH106" s="76"/>
      <c r="DI106" s="77">
        <f t="shared" si="15"/>
        <v>10.179137450000001</v>
      </c>
      <c r="DJ106" s="76">
        <f t="shared" si="16"/>
        <v>0.1749051586</v>
      </c>
      <c r="DK106" s="82">
        <f t="shared" si="17"/>
        <v>25.006297280000002</v>
      </c>
      <c r="DL106" s="76"/>
      <c r="DM106" s="76"/>
      <c r="DN106" s="76"/>
      <c r="DO106" s="76"/>
      <c r="DP106" s="76"/>
      <c r="DQ106" s="79">
        <v>74.444068860000002</v>
      </c>
      <c r="DR106" s="76"/>
      <c r="DS106" s="76"/>
      <c r="DT106" s="76"/>
      <c r="DU106" s="76"/>
      <c r="DV106" s="76"/>
      <c r="DW106" s="82">
        <v>2</v>
      </c>
      <c r="DX106" s="76"/>
      <c r="DY106" s="76"/>
      <c r="DZ106" s="76"/>
      <c r="EA106" s="76"/>
      <c r="EB106" s="77">
        <v>45</v>
      </c>
      <c r="EC106" s="77"/>
      <c r="ED106" s="76"/>
      <c r="EE106" s="77"/>
      <c r="EF106" s="78"/>
      <c r="EG106" s="80"/>
      <c r="EH106" s="76"/>
      <c r="EI106" s="76"/>
      <c r="EJ106" s="76"/>
      <c r="EK106" s="76"/>
      <c r="EL106" s="76"/>
      <c r="EM106" s="83"/>
      <c r="EN106" s="76"/>
      <c r="EO106" s="76"/>
      <c r="EP106" s="76"/>
      <c r="EQ106" s="76"/>
      <c r="ER106" s="76"/>
      <c r="ES106" s="76"/>
      <c r="ET106" s="76"/>
      <c r="EU106" s="76"/>
      <c r="EV106" s="76"/>
      <c r="EW106" s="76"/>
      <c r="EX106" s="76"/>
      <c r="EY106" s="76"/>
      <c r="EZ106" s="76"/>
      <c r="FA106" s="76"/>
      <c r="FB106" s="76"/>
      <c r="FC106" s="76"/>
      <c r="FD106" s="76"/>
      <c r="FE106" s="76"/>
      <c r="FF106" s="76"/>
      <c r="FG106" s="76"/>
      <c r="FH106" s="76"/>
      <c r="FI106" s="76"/>
      <c r="FJ106" s="76"/>
      <c r="FK106" s="76"/>
      <c r="FL106" s="76"/>
      <c r="FM106" s="76"/>
      <c r="FN106" s="76"/>
      <c r="FO106" s="76"/>
      <c r="FP106" s="76"/>
      <c r="FQ106" s="76"/>
      <c r="FR106" s="76"/>
      <c r="FS106" s="76"/>
      <c r="FT106" s="76"/>
      <c r="FU106" s="76"/>
      <c r="FV106" s="76"/>
      <c r="FW106" s="76"/>
      <c r="FX106" s="76"/>
    </row>
    <row r="107" spans="1:180" s="74" customFormat="1" x14ac:dyDescent="0.35">
      <c r="A107" s="74" t="s">
        <v>150</v>
      </c>
      <c r="B107" s="74" t="s">
        <v>159</v>
      </c>
      <c r="C107" s="74" t="s">
        <v>157</v>
      </c>
      <c r="D107" s="74" t="s">
        <v>158</v>
      </c>
      <c r="E107" s="103" t="s">
        <v>158</v>
      </c>
      <c r="F107" s="85" t="s">
        <v>340</v>
      </c>
      <c r="G107" s="76">
        <v>0.2</v>
      </c>
      <c r="H107" s="103">
        <v>0.01</v>
      </c>
      <c r="I107" s="119"/>
      <c r="J107" s="79"/>
      <c r="K107" s="76">
        <v>55.139158871894402</v>
      </c>
      <c r="L107" s="76">
        <v>1.1918422025348301</v>
      </c>
      <c r="M107" s="76">
        <v>16.826102206680002</v>
      </c>
      <c r="N107" s="76">
        <v>1.8133655563440201</v>
      </c>
      <c r="O107" s="76">
        <v>7.7408979974229997</v>
      </c>
      <c r="P107" s="76">
        <v>0.17369810543255401</v>
      </c>
      <c r="Q107" s="76">
        <v>3.7205417621150798</v>
      </c>
      <c r="R107" s="76">
        <v>7.32909410437167</v>
      </c>
      <c r="S107" s="76">
        <v>4.1343746668083803</v>
      </c>
      <c r="T107" s="76">
        <v>0.922135485560582</v>
      </c>
      <c r="U107" s="76">
        <v>0.36723202127640198</v>
      </c>
      <c r="V107" s="77">
        <v>1319.3955880518099</v>
      </c>
      <c r="W107" s="77">
        <v>1204.2512012351799</v>
      </c>
      <c r="X107" s="76">
        <v>3.2155756964206201</v>
      </c>
      <c r="Y107" s="77">
        <v>329.93370773926699</v>
      </c>
      <c r="Z107" s="79">
        <v>102.85937672656399</v>
      </c>
      <c r="AA107" s="77">
        <v>993.92316505774204</v>
      </c>
      <c r="AB107" s="77">
        <v>1049.9970491158599</v>
      </c>
      <c r="AC107" s="77">
        <v>777.57029659527302</v>
      </c>
      <c r="AD107" s="77">
        <v>993.92316505772101</v>
      </c>
      <c r="AE107" s="78">
        <v>4.3699999999999504</v>
      </c>
      <c r="AF107" s="76">
        <v>0.310895026314219</v>
      </c>
      <c r="AG107" s="77">
        <v>198.8671875</v>
      </c>
      <c r="AH107" s="79">
        <v>7.8319579894973703</v>
      </c>
      <c r="AI107" s="81">
        <v>2.3420636633484802</v>
      </c>
      <c r="AJ107" s="76">
        <v>6.8883521413596493E-2</v>
      </c>
      <c r="AK107" s="76">
        <v>0.99347520015251101</v>
      </c>
      <c r="AL107" s="76">
        <v>0.115015536691708</v>
      </c>
      <c r="AM107" s="76">
        <v>0.55511666079271904</v>
      </c>
      <c r="AN107" s="76">
        <v>9.6840013926421005E-3</v>
      </c>
      <c r="AO107" s="76">
        <v>0.53753801637944199</v>
      </c>
      <c r="AP107" s="76">
        <v>0.31163896427362803</v>
      </c>
      <c r="AQ107" s="76">
        <v>0.23960405862876499</v>
      </c>
      <c r="AR107" s="76">
        <v>5.0785655247677398E-2</v>
      </c>
      <c r="AS107" s="76">
        <v>2.09877266256073E-2</v>
      </c>
      <c r="AT107" s="77">
        <v>66.317337249087402</v>
      </c>
      <c r="AU107" s="77">
        <v>60.185183672060298</v>
      </c>
      <c r="AV107" s="78">
        <v>0.15339024353154901</v>
      </c>
      <c r="AW107" s="77">
        <v>17.889619324585698</v>
      </c>
      <c r="AX107" s="77">
        <v>7.1193284246526503</v>
      </c>
      <c r="AY107" s="77">
        <v>21.1878804536044</v>
      </c>
      <c r="AZ107" s="77">
        <v>232.856426155181</v>
      </c>
      <c r="BA107" s="77">
        <v>12.5030028458803</v>
      </c>
      <c r="BB107" s="76">
        <v>1.8264887237244001</v>
      </c>
      <c r="BC107" s="76">
        <v>5.04616417216938E-3</v>
      </c>
      <c r="BD107" s="77">
        <v>11.2543956681507</v>
      </c>
      <c r="BE107" s="79">
        <v>0.40162089859606098</v>
      </c>
      <c r="BF107" s="78">
        <v>0.78262315962509699</v>
      </c>
      <c r="BG107" s="78">
        <v>0.319659258533673</v>
      </c>
      <c r="BH107" s="78">
        <v>1.05456070621392</v>
      </c>
      <c r="BI107" s="76">
        <v>0.81928631800335905</v>
      </c>
      <c r="BJ107" s="84"/>
      <c r="BK107" s="77"/>
      <c r="BL107" s="77"/>
      <c r="BM107" s="77">
        <v>937.51798417064902</v>
      </c>
      <c r="BN107" s="77">
        <v>233.86025891687899</v>
      </c>
      <c r="BO107" s="77">
        <v>1164.6550639618799</v>
      </c>
      <c r="BP107" s="77">
        <v>524.54711074097395</v>
      </c>
      <c r="BQ107" s="77"/>
      <c r="BR107" s="77"/>
      <c r="BS107" s="77">
        <v>303.515625</v>
      </c>
      <c r="BT107" s="77">
        <v>38.483973195330996</v>
      </c>
      <c r="BU107" s="77">
        <v>344.53125</v>
      </c>
      <c r="BV107" s="77">
        <v>92.810269865376895</v>
      </c>
      <c r="BW107" s="78"/>
      <c r="BX107" s="78"/>
      <c r="BY107" s="78">
        <v>11.562890722680599</v>
      </c>
      <c r="BZ107" s="78">
        <v>1.3465593932553801</v>
      </c>
      <c r="CA107" s="78">
        <v>12.9832458114528</v>
      </c>
      <c r="CB107" s="79">
        <v>3.2375064837449998</v>
      </c>
      <c r="CC107" s="111">
        <f t="shared" si="2"/>
        <v>3.9785481251445289</v>
      </c>
      <c r="CD107" s="114">
        <v>395.15625</v>
      </c>
      <c r="CE107" s="79">
        <v>14.7136784196049</v>
      </c>
      <c r="CF107" s="76">
        <v>55.859366530000003</v>
      </c>
      <c r="CG107" s="76">
        <v>1.2426187099999999</v>
      </c>
      <c r="CH107" s="76">
        <v>17.542951049999999</v>
      </c>
      <c r="CI107" s="76">
        <v>8.5063486909999995</v>
      </c>
      <c r="CJ107" s="76">
        <v>0.181098232</v>
      </c>
      <c r="CK107" s="76">
        <v>2.4035638279999998</v>
      </c>
      <c r="CL107" s="76">
        <v>7.6413382929999996</v>
      </c>
      <c r="CM107" s="76">
        <v>4.3105130059999999</v>
      </c>
      <c r="CN107" s="76">
        <v>0.96142157500000003</v>
      </c>
      <c r="CO107" s="76">
        <v>0.38287734699999998</v>
      </c>
      <c r="CP107" s="77">
        <v>1375.606301</v>
      </c>
      <c r="CQ107" s="77"/>
      <c r="CR107" s="77"/>
      <c r="CS107" s="77">
        <v>1255.556374</v>
      </c>
      <c r="CT107" s="76">
        <v>3.3525700930000002</v>
      </c>
      <c r="CU107" s="82">
        <v>343.9899992</v>
      </c>
      <c r="CV107" s="76">
        <f t="shared" si="3"/>
        <v>2.7929683265000005</v>
      </c>
      <c r="CW107" s="76">
        <f t="shared" si="4"/>
        <v>6.2130935499999998E-2</v>
      </c>
      <c r="CX107" s="76">
        <f t="shared" si="5"/>
        <v>0.87714755249999998</v>
      </c>
      <c r="CY107" s="76">
        <f t="shared" si="6"/>
        <v>0.42531743454999998</v>
      </c>
      <c r="CZ107" s="76">
        <f t="shared" si="7"/>
        <v>9.0549115999999999E-3</v>
      </c>
      <c r="DA107" s="76">
        <f t="shared" si="8"/>
        <v>0.1201781914</v>
      </c>
      <c r="DB107" s="76">
        <f t="shared" si="9"/>
        <v>0.38206691464999998</v>
      </c>
      <c r="DC107" s="76">
        <f t="shared" si="10"/>
        <v>0.21552565030000001</v>
      </c>
      <c r="DD107" s="76">
        <f t="shared" si="11"/>
        <v>4.8071078750000003E-2</v>
      </c>
      <c r="DE107" s="76">
        <f t="shared" si="12"/>
        <v>1.914386735E-2</v>
      </c>
      <c r="DF107" s="77">
        <f t="shared" si="13"/>
        <v>68.780315049999999</v>
      </c>
      <c r="DG107" s="76"/>
      <c r="DH107" s="76"/>
      <c r="DI107" s="77">
        <f t="shared" si="15"/>
        <v>62.777818700000005</v>
      </c>
      <c r="DJ107" s="76">
        <f t="shared" si="16"/>
        <v>0.16762850465000001</v>
      </c>
      <c r="DK107" s="82">
        <f t="shared" si="17"/>
        <v>17.199499960000001</v>
      </c>
      <c r="DL107" s="76"/>
      <c r="DM107" s="76"/>
      <c r="DN107" s="76"/>
      <c r="DO107" s="76"/>
      <c r="DP107" s="76"/>
      <c r="DQ107" s="79">
        <v>73.365783149999999</v>
      </c>
      <c r="DR107" s="76"/>
      <c r="DS107" s="76"/>
      <c r="DT107" s="76"/>
      <c r="DU107" s="76"/>
      <c r="DV107" s="76"/>
      <c r="DW107" s="82">
        <v>2</v>
      </c>
      <c r="DX107" s="76"/>
      <c r="DY107" s="76"/>
      <c r="DZ107" s="76"/>
      <c r="EA107" s="76"/>
      <c r="EB107" s="77">
        <v>38</v>
      </c>
      <c r="EC107" s="77"/>
      <c r="ED107" s="76"/>
      <c r="EE107" s="77"/>
      <c r="EF107" s="78"/>
      <c r="EG107" s="80"/>
      <c r="EH107" s="76"/>
      <c r="EI107" s="76"/>
      <c r="EJ107" s="76"/>
      <c r="EK107" s="76"/>
      <c r="EL107" s="76"/>
      <c r="EM107" s="83"/>
      <c r="EN107" s="76"/>
      <c r="EO107" s="76"/>
      <c r="EP107" s="76"/>
      <c r="EQ107" s="76"/>
      <c r="ER107" s="76"/>
      <c r="ES107" s="76"/>
      <c r="ET107" s="76"/>
      <c r="EU107" s="76"/>
      <c r="EV107" s="76"/>
      <c r="EW107" s="76"/>
      <c r="EX107" s="76"/>
      <c r="EY107" s="76"/>
      <c r="EZ107" s="76"/>
      <c r="FA107" s="76"/>
      <c r="FB107" s="76"/>
      <c r="FC107" s="76"/>
      <c r="FD107" s="76"/>
      <c r="FE107" s="76"/>
      <c r="FF107" s="76"/>
      <c r="FG107" s="76"/>
      <c r="FH107" s="76"/>
      <c r="FI107" s="76"/>
      <c r="FJ107" s="76"/>
      <c r="FK107" s="76"/>
      <c r="FL107" s="76"/>
      <c r="FM107" s="76"/>
      <c r="FN107" s="76"/>
      <c r="FO107" s="76"/>
      <c r="FP107" s="76"/>
      <c r="FQ107" s="76"/>
      <c r="FR107" s="76"/>
      <c r="FS107" s="76"/>
      <c r="FT107" s="76"/>
      <c r="FU107" s="76"/>
      <c r="FV107" s="76"/>
      <c r="FW107" s="76"/>
      <c r="FX107" s="76"/>
    </row>
    <row r="108" spans="1:180" s="74" customFormat="1" x14ac:dyDescent="0.35">
      <c r="A108" s="74" t="s">
        <v>151</v>
      </c>
      <c r="B108" s="74" t="s">
        <v>159</v>
      </c>
      <c r="C108" s="74" t="s">
        <v>157</v>
      </c>
      <c r="D108" s="74" t="s">
        <v>158</v>
      </c>
      <c r="E108" s="103" t="s">
        <v>158</v>
      </c>
      <c r="F108" s="85" t="s">
        <v>340</v>
      </c>
      <c r="G108" s="76">
        <v>0.2</v>
      </c>
      <c r="H108" s="103">
        <v>0.01</v>
      </c>
      <c r="I108" s="119"/>
      <c r="J108" s="79"/>
      <c r="K108" s="76">
        <v>53.937727856158602</v>
      </c>
      <c r="L108" s="76">
        <v>0.98552668969556501</v>
      </c>
      <c r="M108" s="76">
        <v>17.140661525858199</v>
      </c>
      <c r="N108" s="76">
        <v>2.1415522251096402</v>
      </c>
      <c r="O108" s="76">
        <v>8.0769741832024895</v>
      </c>
      <c r="P108" s="76">
        <v>0.179554974083208</v>
      </c>
      <c r="Q108" s="76">
        <v>3.82156556860533</v>
      </c>
      <c r="R108" s="76">
        <v>7.3200385411607902</v>
      </c>
      <c r="S108" s="76">
        <v>3.84357838476059</v>
      </c>
      <c r="T108" s="76">
        <v>0.85923065983151703</v>
      </c>
      <c r="U108" s="76">
        <v>0.31498492120585198</v>
      </c>
      <c r="V108" s="77">
        <v>1996.0601372507499</v>
      </c>
      <c r="W108" s="77">
        <v>1333.0166080623101</v>
      </c>
      <c r="X108" s="76">
        <v>3.5252086246727901</v>
      </c>
      <c r="Y108" s="77">
        <v>190.507144419707</v>
      </c>
      <c r="Z108" s="79">
        <v>102.498562543318</v>
      </c>
      <c r="AA108" s="77">
        <v>1021.69889040414</v>
      </c>
      <c r="AB108" s="77">
        <v>1045.5746302791199</v>
      </c>
      <c r="AC108" s="77">
        <v>805.97076705513905</v>
      </c>
      <c r="AD108" s="77">
        <v>1021.69889040414</v>
      </c>
      <c r="AE108" s="78">
        <v>1.46</v>
      </c>
      <c r="AF108" s="76">
        <v>0.31596553713171999</v>
      </c>
      <c r="AG108" s="77">
        <v>177.5390625</v>
      </c>
      <c r="AH108" s="79">
        <v>7.0617654413603397</v>
      </c>
      <c r="AI108" s="81">
        <v>2.3524502095276598</v>
      </c>
      <c r="AJ108" s="76">
        <v>5.1630503001532498E-2</v>
      </c>
      <c r="AK108" s="76">
        <v>0.90743622075249097</v>
      </c>
      <c r="AL108" s="76">
        <v>0.17305590712372201</v>
      </c>
      <c r="AM108" s="76">
        <v>0.68880515599552306</v>
      </c>
      <c r="AN108" s="76">
        <v>9.5099480995358004E-3</v>
      </c>
      <c r="AO108" s="76">
        <v>0.49885570399174001</v>
      </c>
      <c r="AP108" s="76">
        <v>0.36415602505207001</v>
      </c>
      <c r="AQ108" s="76">
        <v>0.19709642864333801</v>
      </c>
      <c r="AR108" s="76">
        <v>4.41262695464942E-2</v>
      </c>
      <c r="AS108" s="76">
        <v>1.9108889889650701E-2</v>
      </c>
      <c r="AT108" s="77">
        <v>107.348185190511</v>
      </c>
      <c r="AU108" s="77">
        <v>73.5673342785161</v>
      </c>
      <c r="AV108" s="78">
        <v>0.15167977621265599</v>
      </c>
      <c r="AW108" s="77">
        <v>10.195504444570499</v>
      </c>
      <c r="AX108" s="77">
        <v>6.9712551445870599</v>
      </c>
      <c r="AY108" s="77">
        <v>20.005309091005198</v>
      </c>
      <c r="AZ108" s="77">
        <v>220.14636252345099</v>
      </c>
      <c r="BA108" s="77">
        <v>15.5956294777822</v>
      </c>
      <c r="BB108" s="76">
        <v>1.90941299247787</v>
      </c>
      <c r="BC108" s="76">
        <v>5.41149820715176E-3</v>
      </c>
      <c r="BD108" s="77">
        <v>11.835179035419401</v>
      </c>
      <c r="BE108" s="79">
        <v>0.43538956653328797</v>
      </c>
      <c r="BF108" s="78">
        <v>0.30078584978401102</v>
      </c>
      <c r="BG108" s="78">
        <v>0.30081064842477301</v>
      </c>
      <c r="BH108" s="78">
        <v>1.05449507839421</v>
      </c>
      <c r="BI108" s="76">
        <v>0.80147552941026301</v>
      </c>
      <c r="BJ108" s="84"/>
      <c r="BK108" s="77"/>
      <c r="BL108" s="77"/>
      <c r="BM108" s="77">
        <v>328.54571853832999</v>
      </c>
      <c r="BN108" s="77">
        <v>134.5736067233</v>
      </c>
      <c r="BO108" s="77">
        <v>691.167154467969</v>
      </c>
      <c r="BP108" s="77">
        <v>348.46532857997698</v>
      </c>
      <c r="BQ108" s="77"/>
      <c r="BR108" s="77"/>
      <c r="BS108" s="77">
        <v>202.1484375</v>
      </c>
      <c r="BT108" s="77">
        <v>27.595085589629299</v>
      </c>
      <c r="BU108" s="77">
        <v>276.953125</v>
      </c>
      <c r="BV108" s="77">
        <v>67.602058414755106</v>
      </c>
      <c r="BW108" s="78"/>
      <c r="BX108" s="78"/>
      <c r="BY108" s="78">
        <v>7.9419854963740901</v>
      </c>
      <c r="BZ108" s="78">
        <v>0.99040402599155597</v>
      </c>
      <c r="CA108" s="78">
        <v>10.612653163290799</v>
      </c>
      <c r="CB108" s="79">
        <v>2.3903223568878702</v>
      </c>
      <c r="CC108" s="111">
        <f t="shared" si="2"/>
        <v>4.3910862920047036</v>
      </c>
      <c r="CD108" s="114">
        <v>340</v>
      </c>
      <c r="CE108" s="79">
        <v>12.8232058014503</v>
      </c>
      <c r="CF108" s="76">
        <v>54.155296749999998</v>
      </c>
      <c r="CG108" s="76">
        <v>0.99961300200000003</v>
      </c>
      <c r="CH108" s="76">
        <v>17.38565612</v>
      </c>
      <c r="CI108" s="76">
        <v>9.773066772</v>
      </c>
      <c r="CJ108" s="76">
        <v>0.182121386</v>
      </c>
      <c r="CK108" s="76">
        <v>3.3435271929999999</v>
      </c>
      <c r="CL108" s="76">
        <v>7.4246651840000002</v>
      </c>
      <c r="CM108" s="76">
        <v>3.8985153499999998</v>
      </c>
      <c r="CN108" s="76">
        <v>0.87151179999999995</v>
      </c>
      <c r="CO108" s="76">
        <v>0.31948705799999999</v>
      </c>
      <c r="CP108" s="77">
        <v>2024.5901879999999</v>
      </c>
      <c r="CQ108" s="77"/>
      <c r="CR108" s="77"/>
      <c r="CS108" s="77">
        <v>1352.069657</v>
      </c>
      <c r="CT108" s="76">
        <v>3.5755950730000001</v>
      </c>
      <c r="CU108" s="82">
        <v>193.23009769999999</v>
      </c>
      <c r="CV108" s="76">
        <f t="shared" si="3"/>
        <v>2.7077648375000001</v>
      </c>
      <c r="CW108" s="76">
        <f t="shared" si="4"/>
        <v>4.9980650100000003E-2</v>
      </c>
      <c r="CX108" s="76">
        <f t="shared" si="5"/>
        <v>0.86928280600000007</v>
      </c>
      <c r="CY108" s="76">
        <f t="shared" si="6"/>
        <v>0.48865333860000004</v>
      </c>
      <c r="CZ108" s="76">
        <f t="shared" si="7"/>
        <v>9.1060693000000002E-3</v>
      </c>
      <c r="DA108" s="76">
        <f t="shared" si="8"/>
        <v>0.16717635964999999</v>
      </c>
      <c r="DB108" s="76">
        <f t="shared" si="9"/>
        <v>0.37123325920000005</v>
      </c>
      <c r="DC108" s="76">
        <f t="shared" si="10"/>
        <v>0.19492576750000001</v>
      </c>
      <c r="DD108" s="76">
        <f t="shared" si="11"/>
        <v>4.3575589999999997E-2</v>
      </c>
      <c r="DE108" s="76">
        <f t="shared" si="12"/>
        <v>1.5974352899999999E-2</v>
      </c>
      <c r="DF108" s="77">
        <f t="shared" si="13"/>
        <v>101.2295094</v>
      </c>
      <c r="DG108" s="76"/>
      <c r="DH108" s="76"/>
      <c r="DI108" s="77">
        <f t="shared" si="15"/>
        <v>67.603482850000006</v>
      </c>
      <c r="DJ108" s="76">
        <f t="shared" si="16"/>
        <v>0.17877975365000001</v>
      </c>
      <c r="DK108" s="82">
        <f t="shared" si="17"/>
        <v>9.6615048849999994</v>
      </c>
      <c r="DL108" s="76"/>
      <c r="DM108" s="76"/>
      <c r="DN108" s="76"/>
      <c r="DO108" s="76"/>
      <c r="DP108" s="76"/>
      <c r="DQ108" s="79">
        <v>72.742177139999995</v>
      </c>
      <c r="DR108" s="76"/>
      <c r="DS108" s="76"/>
      <c r="DT108" s="76"/>
      <c r="DU108" s="76"/>
      <c r="DV108" s="76"/>
      <c r="DW108" s="82">
        <v>2</v>
      </c>
      <c r="DX108" s="76"/>
      <c r="DY108" s="76"/>
      <c r="DZ108" s="76"/>
      <c r="EA108" s="76"/>
      <c r="EB108" s="77">
        <v>61</v>
      </c>
      <c r="EC108" s="77"/>
      <c r="ED108" s="76"/>
      <c r="EE108" s="77"/>
      <c r="EF108" s="78"/>
      <c r="EG108" s="80"/>
      <c r="EH108" s="76"/>
      <c r="EI108" s="76"/>
      <c r="EJ108" s="76"/>
      <c r="EK108" s="76"/>
      <c r="EL108" s="76"/>
      <c r="EM108" s="83"/>
      <c r="EN108" s="76"/>
      <c r="EO108" s="76"/>
      <c r="EP108" s="76"/>
      <c r="EQ108" s="76"/>
      <c r="ER108" s="76"/>
      <c r="ES108" s="76"/>
      <c r="ET108" s="76"/>
      <c r="EU108" s="76"/>
      <c r="EV108" s="76"/>
      <c r="EW108" s="76"/>
      <c r="EX108" s="76"/>
      <c r="EY108" s="76"/>
      <c r="EZ108" s="76"/>
      <c r="FA108" s="76"/>
      <c r="FB108" s="76"/>
      <c r="FC108" s="76"/>
      <c r="FD108" s="76"/>
      <c r="FE108" s="76"/>
      <c r="FF108" s="76"/>
      <c r="FG108" s="76"/>
      <c r="FH108" s="76"/>
      <c r="FI108" s="76"/>
      <c r="FJ108" s="76"/>
      <c r="FK108" s="76"/>
      <c r="FL108" s="76"/>
      <c r="FM108" s="76"/>
      <c r="FN108" s="76"/>
      <c r="FO108" s="76"/>
      <c r="FP108" s="76"/>
      <c r="FQ108" s="76"/>
      <c r="FR108" s="76"/>
      <c r="FS108" s="76"/>
      <c r="FT108" s="76"/>
      <c r="FU108" s="76"/>
      <c r="FV108" s="76"/>
      <c r="FW108" s="76"/>
      <c r="FX108" s="76"/>
    </row>
    <row r="109" spans="1:180" s="74" customFormat="1" x14ac:dyDescent="0.35">
      <c r="A109" s="74" t="s">
        <v>152</v>
      </c>
      <c r="B109" s="74" t="s">
        <v>159</v>
      </c>
      <c r="C109" s="74" t="s">
        <v>157</v>
      </c>
      <c r="D109" s="74" t="s">
        <v>158</v>
      </c>
      <c r="E109" s="103" t="s">
        <v>158</v>
      </c>
      <c r="F109" s="85" t="s">
        <v>341</v>
      </c>
      <c r="G109" s="76">
        <v>0.2</v>
      </c>
      <c r="H109" s="103">
        <v>0.01</v>
      </c>
      <c r="I109" s="119"/>
      <c r="J109" s="79"/>
      <c r="K109" s="76">
        <v>48.869701340560503</v>
      </c>
      <c r="L109" s="76">
        <v>1.01161531775806</v>
      </c>
      <c r="M109" s="76">
        <v>18.472060375421801</v>
      </c>
      <c r="N109" s="76">
        <v>2.0930725100329099</v>
      </c>
      <c r="O109" s="76">
        <v>7.6130797183186196</v>
      </c>
      <c r="P109" s="76">
        <v>0.22115641473270001</v>
      </c>
      <c r="Q109" s="76">
        <v>4.9150811399778602</v>
      </c>
      <c r="R109" s="76">
        <v>9.4937792320129208</v>
      </c>
      <c r="S109" s="76">
        <v>2.9066519374714699</v>
      </c>
      <c r="T109" s="76">
        <v>0.55671642207295102</v>
      </c>
      <c r="U109" s="76">
        <v>0.236165688809922</v>
      </c>
      <c r="V109" s="77">
        <v>2565.4370980968001</v>
      </c>
      <c r="W109" s="77">
        <v>206.66764622844099</v>
      </c>
      <c r="X109" s="76">
        <v>4.3825882650572501</v>
      </c>
      <c r="Y109" s="77">
        <v>590.47197929634399</v>
      </c>
      <c r="Z109" s="79">
        <v>101.107926034589</v>
      </c>
      <c r="AA109" s="77">
        <v>1049.47964975898</v>
      </c>
      <c r="AB109" s="77">
        <v>1065.10362047225</v>
      </c>
      <c r="AC109" s="77">
        <v>818.67762417736401</v>
      </c>
      <c r="AD109" s="77">
        <v>1049.47964975899</v>
      </c>
      <c r="AE109" s="78">
        <v>0.39</v>
      </c>
      <c r="AF109" s="76">
        <v>0.32003907536668902</v>
      </c>
      <c r="AG109" s="77">
        <v>316.8359375</v>
      </c>
      <c r="AH109" s="79">
        <v>12.033008252063</v>
      </c>
      <c r="AI109" s="81">
        <v>1.9254752320664099</v>
      </c>
      <c r="AJ109" s="76">
        <v>5.00446730329282E-2</v>
      </c>
      <c r="AK109" s="76">
        <v>0.86288892404006001</v>
      </c>
      <c r="AL109" s="76">
        <v>0.13395070719780899</v>
      </c>
      <c r="AM109" s="76">
        <v>0.505156873266424</v>
      </c>
      <c r="AN109" s="76">
        <v>1.17393787733138E-2</v>
      </c>
      <c r="AO109" s="76">
        <v>0.59258060891282804</v>
      </c>
      <c r="AP109" s="76">
        <v>0.37156177460001899</v>
      </c>
      <c r="AQ109" s="76">
        <v>0.15077394585519999</v>
      </c>
      <c r="AR109" s="76">
        <v>3.3559755460446802E-2</v>
      </c>
      <c r="AS109" s="76">
        <v>1.0023020213442001E-2</v>
      </c>
      <c r="AT109" s="77">
        <v>112.49498624283</v>
      </c>
      <c r="AU109" s="77">
        <v>49.117172410978498</v>
      </c>
      <c r="AV109" s="78">
        <v>0.26028367113866002</v>
      </c>
      <c r="AW109" s="77">
        <v>39.023593732072797</v>
      </c>
      <c r="AX109" s="77">
        <v>8.6144454229157308</v>
      </c>
      <c r="AY109" s="77">
        <v>21.1023811484852</v>
      </c>
      <c r="AZ109" s="77">
        <v>227.65064655806199</v>
      </c>
      <c r="BA109" s="77">
        <v>16.763664910960198</v>
      </c>
      <c r="BB109" s="76">
        <v>1.89417819570067</v>
      </c>
      <c r="BC109" s="76">
        <v>4.1689675138804304E-3</v>
      </c>
      <c r="BD109" s="77">
        <v>26.318847302722599</v>
      </c>
      <c r="BE109" s="79">
        <v>0.86227695126863702</v>
      </c>
      <c r="BF109" s="78">
        <v>8.1658930819994202E-2</v>
      </c>
      <c r="BG109" s="78">
        <v>4.987006399176E-2</v>
      </c>
      <c r="BH109" s="78">
        <v>1.3982336507776001</v>
      </c>
      <c r="BI109" s="76">
        <v>1.5941606148610299</v>
      </c>
      <c r="BJ109" s="84"/>
      <c r="BK109" s="77"/>
      <c r="BL109" s="77"/>
      <c r="BM109" s="77">
        <v>669.69021560783904</v>
      </c>
      <c r="BN109" s="77">
        <v>124.58095367499899</v>
      </c>
      <c r="BO109" s="77">
        <v>1858.3639563510301</v>
      </c>
      <c r="BP109" s="77">
        <v>809.12243160062098</v>
      </c>
      <c r="BQ109" s="77"/>
      <c r="BR109" s="77"/>
      <c r="BS109" s="77">
        <v>327.265625</v>
      </c>
      <c r="BT109" s="77">
        <v>38.935423848962103</v>
      </c>
      <c r="BU109" s="77">
        <v>516.875</v>
      </c>
      <c r="BV109" s="77">
        <v>125.555438763838</v>
      </c>
      <c r="BW109" s="78"/>
      <c r="BX109" s="78"/>
      <c r="BY109" s="78">
        <v>12.393098274568599</v>
      </c>
      <c r="BZ109" s="78">
        <v>1.35339467888526</v>
      </c>
      <c r="CA109" s="78">
        <v>18.884721180294999</v>
      </c>
      <c r="CB109" s="79">
        <v>4.3061649072459796</v>
      </c>
      <c r="CC109" s="111">
        <f t="shared" si="2"/>
        <v>3.8347767010710818</v>
      </c>
      <c r="CD109" s="114">
        <v>480.3125</v>
      </c>
      <c r="CE109" s="79">
        <v>17.634408602150501</v>
      </c>
      <c r="CF109" s="76">
        <v>48.907211340000003</v>
      </c>
      <c r="CG109" s="76">
        <v>1.0155304060000001</v>
      </c>
      <c r="CH109" s="76">
        <v>18.54354975</v>
      </c>
      <c r="CI109" s="76">
        <v>9.4536713040000002</v>
      </c>
      <c r="CJ109" s="76">
        <v>0.22201232000000001</v>
      </c>
      <c r="CK109" s="76">
        <v>4.7753318550000001</v>
      </c>
      <c r="CL109" s="76">
        <v>9.5305214429999996</v>
      </c>
      <c r="CM109" s="76">
        <v>2.917901074</v>
      </c>
      <c r="CN109" s="76">
        <v>0.55887098999999996</v>
      </c>
      <c r="CO109" s="76">
        <v>0.23707968200000001</v>
      </c>
      <c r="CP109" s="77">
        <v>2575.365687</v>
      </c>
      <c r="CQ109" s="77"/>
      <c r="CR109" s="77"/>
      <c r="CS109" s="77">
        <v>207.467478</v>
      </c>
      <c r="CT109" s="76">
        <v>4.3995494749999997</v>
      </c>
      <c r="CU109" s="82">
        <v>592.7571858</v>
      </c>
      <c r="CV109" s="76">
        <f t="shared" si="3"/>
        <v>2.4453605670000003</v>
      </c>
      <c r="CW109" s="76">
        <f t="shared" si="4"/>
        <v>5.077652030000001E-2</v>
      </c>
      <c r="CX109" s="76">
        <f t="shared" si="5"/>
        <v>0.92717748750000006</v>
      </c>
      <c r="CY109" s="76">
        <f t="shared" si="6"/>
        <v>0.47268356520000004</v>
      </c>
      <c r="CZ109" s="76">
        <f t="shared" si="7"/>
        <v>1.1100616000000001E-2</v>
      </c>
      <c r="DA109" s="76">
        <f t="shared" si="8"/>
        <v>0.23876659275000001</v>
      </c>
      <c r="DB109" s="76">
        <f t="shared" si="9"/>
        <v>0.47652607214999998</v>
      </c>
      <c r="DC109" s="76">
        <f t="shared" si="10"/>
        <v>0.1458950537</v>
      </c>
      <c r="DD109" s="76">
        <f t="shared" si="11"/>
        <v>2.7943549499999998E-2</v>
      </c>
      <c r="DE109" s="76">
        <f t="shared" si="12"/>
        <v>1.1853984100000001E-2</v>
      </c>
      <c r="DF109" s="77">
        <f t="shared" si="13"/>
        <v>128.76828435000002</v>
      </c>
      <c r="DG109" s="76"/>
      <c r="DH109" s="76"/>
      <c r="DI109" s="77">
        <f t="shared" si="15"/>
        <v>10.373373900000001</v>
      </c>
      <c r="DJ109" s="76">
        <f t="shared" si="16"/>
        <v>0.21997747374999999</v>
      </c>
      <c r="DK109" s="82">
        <f t="shared" si="17"/>
        <v>29.637859290000002</v>
      </c>
      <c r="DL109" s="76"/>
      <c r="DM109" s="76"/>
      <c r="DN109" s="76"/>
      <c r="DO109" s="76"/>
      <c r="DP109" s="76"/>
      <c r="DQ109" s="79">
        <v>78.236105210000005</v>
      </c>
      <c r="DR109" s="76"/>
      <c r="DS109" s="76"/>
      <c r="DT109" s="76"/>
      <c r="DU109" s="76"/>
      <c r="DV109" s="76"/>
      <c r="DW109" s="82">
        <v>2</v>
      </c>
      <c r="DX109" s="76"/>
      <c r="DY109" s="76"/>
      <c r="DZ109" s="76"/>
      <c r="EA109" s="76"/>
      <c r="EB109" s="77">
        <v>96</v>
      </c>
      <c r="EC109" s="77"/>
      <c r="ED109" s="76"/>
      <c r="EE109" s="77"/>
      <c r="EF109" s="78"/>
      <c r="EG109" s="80"/>
      <c r="EH109" s="76"/>
      <c r="EI109" s="76"/>
      <c r="EJ109" s="76"/>
      <c r="EK109" s="76"/>
      <c r="EL109" s="76"/>
      <c r="EM109" s="83"/>
      <c r="EN109" s="76"/>
      <c r="EO109" s="76"/>
      <c r="EP109" s="76"/>
      <c r="EQ109" s="76"/>
      <c r="ER109" s="76"/>
      <c r="ES109" s="76"/>
      <c r="ET109" s="76"/>
      <c r="EU109" s="76"/>
      <c r="EV109" s="76"/>
      <c r="EW109" s="76"/>
      <c r="EX109" s="76"/>
      <c r="EY109" s="76"/>
      <c r="EZ109" s="76"/>
      <c r="FA109" s="76"/>
      <c r="FB109" s="76"/>
      <c r="FC109" s="76"/>
      <c r="FD109" s="76"/>
      <c r="FE109" s="76"/>
      <c r="FF109" s="76"/>
      <c r="FG109" s="76"/>
      <c r="FH109" s="76"/>
      <c r="FI109" s="76"/>
      <c r="FJ109" s="76"/>
      <c r="FK109" s="76"/>
      <c r="FL109" s="76"/>
      <c r="FM109" s="76"/>
      <c r="FN109" s="76"/>
      <c r="FO109" s="76"/>
      <c r="FP109" s="76"/>
      <c r="FQ109" s="76"/>
      <c r="FR109" s="76"/>
      <c r="FS109" s="76"/>
      <c r="FT109" s="76"/>
      <c r="FU109" s="76"/>
      <c r="FV109" s="76"/>
      <c r="FW109" s="76"/>
      <c r="FX109" s="76"/>
    </row>
    <row r="110" spans="1:180" s="74" customFormat="1" x14ac:dyDescent="0.35">
      <c r="A110" s="74" t="s">
        <v>153</v>
      </c>
      <c r="B110" s="74" t="s">
        <v>159</v>
      </c>
      <c r="C110" s="74" t="s">
        <v>157</v>
      </c>
      <c r="D110" s="74" t="s">
        <v>158</v>
      </c>
      <c r="E110" s="103" t="s">
        <v>158</v>
      </c>
      <c r="F110" s="85" t="s">
        <v>341</v>
      </c>
      <c r="G110" s="76">
        <v>0.2</v>
      </c>
      <c r="H110" s="103">
        <v>0.01</v>
      </c>
      <c r="I110" s="119"/>
      <c r="J110" s="79"/>
      <c r="K110" s="76">
        <v>54.187785756865601</v>
      </c>
      <c r="L110" s="76">
        <v>1.2526530776407501</v>
      </c>
      <c r="M110" s="76">
        <v>16.702135209150299</v>
      </c>
      <c r="N110" s="76">
        <v>2.0118597551628299</v>
      </c>
      <c r="O110" s="76">
        <v>7.6533869320018901</v>
      </c>
      <c r="P110" s="76">
        <v>0.165202047430418</v>
      </c>
      <c r="Q110" s="76">
        <v>3.5886957581968302</v>
      </c>
      <c r="R110" s="76">
        <v>7.2255208893850602</v>
      </c>
      <c r="S110" s="76">
        <v>4.2566136513708699</v>
      </c>
      <c r="T110" s="76">
        <v>0.96465824510457598</v>
      </c>
      <c r="U110" s="76">
        <v>0.30955301864898899</v>
      </c>
      <c r="V110" s="77">
        <v>1337.05982988658</v>
      </c>
      <c r="W110" s="77">
        <v>1237.7901772468001</v>
      </c>
      <c r="X110" s="76">
        <v>3.5333719641388499</v>
      </c>
      <c r="Y110" s="77">
        <v>215.17295745922999</v>
      </c>
      <c r="Z110" s="79">
        <v>102.13043860155599</v>
      </c>
      <c r="AA110" s="77">
        <v>1020.74354875432</v>
      </c>
      <c r="AB110" s="77">
        <v>1039.1563980943399</v>
      </c>
      <c r="AC110" s="77">
        <v>809.22715266227101</v>
      </c>
      <c r="AD110" s="77">
        <v>1020.74354875432</v>
      </c>
      <c r="AE110" s="78">
        <v>1.6</v>
      </c>
      <c r="AF110" s="76">
        <v>0.309406060126729</v>
      </c>
      <c r="AG110" s="77">
        <v>184.4140625</v>
      </c>
      <c r="AH110" s="79">
        <v>7.3118279569892399</v>
      </c>
      <c r="AI110" s="81">
        <v>2.87286460385738</v>
      </c>
      <c r="AJ110" s="76">
        <v>5.26072329706627E-2</v>
      </c>
      <c r="AK110" s="76">
        <v>0.88273138209656599</v>
      </c>
      <c r="AL110" s="76">
        <v>0.14633698161470601</v>
      </c>
      <c r="AM110" s="76">
        <v>0.56904867690444905</v>
      </c>
      <c r="AN110" s="76">
        <v>9.1874201494479401E-3</v>
      </c>
      <c r="AO110" s="76">
        <v>0.559179369969657</v>
      </c>
      <c r="AP110" s="76">
        <v>0.33676790579090599</v>
      </c>
      <c r="AQ110" s="76">
        <v>0.241523278764609</v>
      </c>
      <c r="AR110" s="76">
        <v>4.7653296483956602E-2</v>
      </c>
      <c r="AS110" s="76">
        <v>1.61168129860845E-2</v>
      </c>
      <c r="AT110" s="77">
        <v>68.542875384330003</v>
      </c>
      <c r="AU110" s="77">
        <v>62.618001596585103</v>
      </c>
      <c r="AV110" s="78">
        <v>0.18857757034332401</v>
      </c>
      <c r="AW110" s="77">
        <v>10.5650070399534</v>
      </c>
      <c r="AX110" s="77">
        <v>6.6218455850885096</v>
      </c>
      <c r="AY110" s="77">
        <v>21.956509468452499</v>
      </c>
      <c r="AZ110" s="77">
        <v>185.178262660054</v>
      </c>
      <c r="BA110" s="77">
        <v>14.8452844124146</v>
      </c>
      <c r="BB110" s="76">
        <v>1.7815952260135699</v>
      </c>
      <c r="BC110" s="76">
        <v>4.5317932880218001E-3</v>
      </c>
      <c r="BD110" s="77">
        <v>13.7703204539374</v>
      </c>
      <c r="BE110" s="79">
        <v>0.49923530457208998</v>
      </c>
      <c r="BF110" s="78">
        <v>0.20655073207257599</v>
      </c>
      <c r="BG110" s="78">
        <v>0.310707242563867</v>
      </c>
      <c r="BH110" s="78">
        <v>1.02247441182557</v>
      </c>
      <c r="BI110" s="76">
        <v>0.94517866958485597</v>
      </c>
      <c r="BJ110" s="84"/>
      <c r="BK110" s="77"/>
      <c r="BL110" s="77"/>
      <c r="BM110" s="77">
        <v>320.86625885561602</v>
      </c>
      <c r="BN110" s="77">
        <v>152.137951464938</v>
      </c>
      <c r="BO110" s="77">
        <v>754.23239919838704</v>
      </c>
      <c r="BP110" s="77">
        <v>397.08422614045202</v>
      </c>
      <c r="BQ110" s="77"/>
      <c r="BR110" s="77"/>
      <c r="BS110" s="77">
        <v>201.8359375</v>
      </c>
      <c r="BT110" s="77">
        <v>27.554092362832399</v>
      </c>
      <c r="BU110" s="77">
        <v>290.7421875</v>
      </c>
      <c r="BV110" s="77">
        <v>71.880104052403198</v>
      </c>
      <c r="BW110" s="78"/>
      <c r="BX110" s="78"/>
      <c r="BY110" s="78">
        <v>7.9319829957489301</v>
      </c>
      <c r="BZ110" s="78">
        <v>0.98488953291734904</v>
      </c>
      <c r="CA110" s="78">
        <v>11.1027756939234</v>
      </c>
      <c r="CB110" s="79">
        <v>2.51997027696012</v>
      </c>
      <c r="CC110" s="111">
        <f t="shared" si="2"/>
        <v>4.3652333856306269</v>
      </c>
      <c r="CD110" s="114">
        <v>351.40625</v>
      </c>
      <c r="CE110" s="79">
        <v>13.223305826456601</v>
      </c>
      <c r="CF110" s="76">
        <v>54.434200250000004</v>
      </c>
      <c r="CG110" s="76">
        <v>1.2723311989999999</v>
      </c>
      <c r="CH110" s="76">
        <v>16.964511640000001</v>
      </c>
      <c r="CI110" s="76">
        <v>9.1940266889999993</v>
      </c>
      <c r="CJ110" s="76">
        <v>0.16779723199999999</v>
      </c>
      <c r="CK110" s="76">
        <v>3.068294791</v>
      </c>
      <c r="CL110" s="76">
        <v>7.3390277169999996</v>
      </c>
      <c r="CM110" s="76">
        <v>4.3234814549999996</v>
      </c>
      <c r="CN110" s="76">
        <v>0.97981221100000004</v>
      </c>
      <c r="CO110" s="76">
        <v>0.31441583499999998</v>
      </c>
      <c r="CP110" s="77">
        <v>1358.0639100000001</v>
      </c>
      <c r="CQ110" s="77"/>
      <c r="CR110" s="77"/>
      <c r="CS110" s="77">
        <v>1257.234815</v>
      </c>
      <c r="CT110" s="76">
        <v>3.5888782520000002</v>
      </c>
      <c r="CU110" s="82">
        <v>218.55314279999999</v>
      </c>
      <c r="CV110" s="76">
        <f t="shared" si="3"/>
        <v>2.7217100125000004</v>
      </c>
      <c r="CW110" s="76">
        <f t="shared" si="4"/>
        <v>6.3616559949999998E-2</v>
      </c>
      <c r="CX110" s="76">
        <f t="shared" si="5"/>
        <v>0.84822558200000009</v>
      </c>
      <c r="CY110" s="76">
        <f t="shared" si="6"/>
        <v>0.45970133445</v>
      </c>
      <c r="CZ110" s="76">
        <f t="shared" si="7"/>
        <v>8.3898615999999995E-3</v>
      </c>
      <c r="DA110" s="76">
        <f t="shared" si="8"/>
        <v>0.15341473955000001</v>
      </c>
      <c r="DB110" s="76">
        <f t="shared" si="9"/>
        <v>0.36695138584999998</v>
      </c>
      <c r="DC110" s="76">
        <f t="shared" si="10"/>
        <v>0.21617407275</v>
      </c>
      <c r="DD110" s="76">
        <f t="shared" si="11"/>
        <v>4.8990610550000008E-2</v>
      </c>
      <c r="DE110" s="76">
        <f t="shared" si="12"/>
        <v>1.5720791750000001E-2</v>
      </c>
      <c r="DF110" s="77">
        <f t="shared" si="13"/>
        <v>67.90319550000001</v>
      </c>
      <c r="DG110" s="76"/>
      <c r="DH110" s="76"/>
      <c r="DI110" s="77">
        <f t="shared" si="15"/>
        <v>62.861740750000003</v>
      </c>
      <c r="DJ110" s="76">
        <f t="shared" si="16"/>
        <v>0.17944391260000003</v>
      </c>
      <c r="DK110" s="82">
        <f t="shared" si="17"/>
        <v>10.927657140000001</v>
      </c>
      <c r="DL110" s="76"/>
      <c r="DM110" s="76"/>
      <c r="DN110" s="76"/>
      <c r="DO110" s="76"/>
      <c r="DP110" s="76"/>
      <c r="DQ110" s="79">
        <v>72.981190789999999</v>
      </c>
      <c r="DR110" s="76"/>
      <c r="DS110" s="76"/>
      <c r="DT110" s="76"/>
      <c r="DU110" s="76"/>
      <c r="DV110" s="76"/>
      <c r="DW110" s="82">
        <v>2</v>
      </c>
      <c r="DX110" s="76"/>
      <c r="DY110" s="76"/>
      <c r="DZ110" s="76"/>
      <c r="EA110" s="76"/>
      <c r="EB110" s="77">
        <v>72</v>
      </c>
      <c r="EC110" s="77"/>
      <c r="ED110" s="76"/>
      <c r="EE110" s="77"/>
      <c r="EF110" s="78"/>
      <c r="EG110" s="80"/>
      <c r="EH110" s="76"/>
      <c r="EI110" s="76"/>
      <c r="EJ110" s="76"/>
      <c r="EK110" s="76"/>
      <c r="EL110" s="76"/>
      <c r="EM110" s="83"/>
      <c r="EN110" s="76"/>
      <c r="EO110" s="76"/>
      <c r="EP110" s="76"/>
      <c r="EQ110" s="76"/>
      <c r="ER110" s="76"/>
      <c r="ES110" s="76"/>
      <c r="ET110" s="76"/>
      <c r="EU110" s="76"/>
      <c r="EV110" s="76"/>
      <c r="EW110" s="76"/>
      <c r="EX110" s="76"/>
      <c r="EY110" s="76"/>
      <c r="EZ110" s="76"/>
      <c r="FA110" s="76"/>
      <c r="FB110" s="76"/>
      <c r="FC110" s="76"/>
      <c r="FD110" s="76"/>
      <c r="FE110" s="76"/>
      <c r="FF110" s="76"/>
      <c r="FG110" s="76"/>
      <c r="FH110" s="76"/>
      <c r="FI110" s="76"/>
      <c r="FJ110" s="76"/>
      <c r="FK110" s="76"/>
      <c r="FL110" s="76"/>
      <c r="FM110" s="76"/>
      <c r="FN110" s="76"/>
      <c r="FO110" s="76"/>
      <c r="FP110" s="76"/>
      <c r="FQ110" s="76"/>
      <c r="FR110" s="76"/>
      <c r="FS110" s="76"/>
      <c r="FT110" s="76"/>
      <c r="FU110" s="76"/>
      <c r="FV110" s="76"/>
      <c r="FW110" s="76"/>
      <c r="FX110" s="76"/>
    </row>
    <row r="111" spans="1:180" s="74" customFormat="1" x14ac:dyDescent="0.35">
      <c r="A111" s="74" t="s">
        <v>154</v>
      </c>
      <c r="B111" s="74" t="s">
        <v>159</v>
      </c>
      <c r="C111" s="74" t="s">
        <v>157</v>
      </c>
      <c r="D111" s="74" t="s">
        <v>158</v>
      </c>
      <c r="E111" s="103" t="s">
        <v>158</v>
      </c>
      <c r="F111" s="85" t="s">
        <v>341</v>
      </c>
      <c r="G111" s="76">
        <v>0.2</v>
      </c>
      <c r="H111" s="103">
        <v>0.01</v>
      </c>
      <c r="I111" s="119"/>
      <c r="J111" s="79"/>
      <c r="K111" s="76">
        <v>48.688085116716699</v>
      </c>
      <c r="L111" s="76">
        <v>1.08855182243436</v>
      </c>
      <c r="M111" s="76">
        <v>18.803016584336302</v>
      </c>
      <c r="N111" s="76">
        <v>2.12192952918587</v>
      </c>
      <c r="O111" s="76">
        <v>7.6202463607723603</v>
      </c>
      <c r="P111" s="76">
        <v>0.13721133557794399</v>
      </c>
      <c r="Q111" s="76">
        <v>4.3665270713974298</v>
      </c>
      <c r="R111" s="76">
        <v>9.8674767208510303</v>
      </c>
      <c r="S111" s="76">
        <v>3.2556652385324898</v>
      </c>
      <c r="T111" s="76">
        <v>0.57567435831706104</v>
      </c>
      <c r="U111" s="76">
        <v>0.16367663539223701</v>
      </c>
      <c r="V111" s="77">
        <v>2961.94716263788</v>
      </c>
      <c r="W111" s="77">
        <v>1027.50955451499</v>
      </c>
      <c r="X111" s="76">
        <v>4.2772580198846697</v>
      </c>
      <c r="Y111" s="77">
        <v>558.589573265686</v>
      </c>
      <c r="Z111" s="79">
        <v>101.42012342244</v>
      </c>
      <c r="AA111" s="77">
        <v>1038.91195872091</v>
      </c>
      <c r="AB111" s="77">
        <v>1048.1281266856299</v>
      </c>
      <c r="AC111" s="77">
        <v>807.39170917862396</v>
      </c>
      <c r="AD111" s="77">
        <v>1038.91195872091</v>
      </c>
      <c r="AE111" s="78">
        <v>-0.08</v>
      </c>
      <c r="AF111" s="76">
        <v>0.31513801956014798</v>
      </c>
      <c r="AG111" s="77">
        <v>294.765625</v>
      </c>
      <c r="AH111" s="79">
        <v>11.2528132033008</v>
      </c>
      <c r="AI111" s="81">
        <v>1.9713839403517699</v>
      </c>
      <c r="AJ111" s="76">
        <v>4.7816925460556499E-2</v>
      </c>
      <c r="AK111" s="76">
        <v>1.11904180713706</v>
      </c>
      <c r="AL111" s="76">
        <v>0.126533203169546</v>
      </c>
      <c r="AM111" s="76">
        <v>0.58308178807623701</v>
      </c>
      <c r="AN111" s="76">
        <v>6.7384706941297197E-3</v>
      </c>
      <c r="AO111" s="76">
        <v>0.73118987100534805</v>
      </c>
      <c r="AP111" s="76">
        <v>0.65592484042995303</v>
      </c>
      <c r="AQ111" s="76">
        <v>0.171604524879133</v>
      </c>
      <c r="AR111" s="76">
        <v>3.0033984067556599E-2</v>
      </c>
      <c r="AS111" s="76">
        <v>8.5809056886181206E-3</v>
      </c>
      <c r="AT111" s="77">
        <v>159.76086842868301</v>
      </c>
      <c r="AU111" s="77">
        <v>63.278738390013501</v>
      </c>
      <c r="AV111" s="78">
        <v>0.191042498931876</v>
      </c>
      <c r="AW111" s="77">
        <v>33.310717445384</v>
      </c>
      <c r="AX111" s="77">
        <v>8.4475003001390991</v>
      </c>
      <c r="AY111" s="77">
        <v>26.720883663685299</v>
      </c>
      <c r="AZ111" s="77">
        <v>205.44967941710999</v>
      </c>
      <c r="BA111" s="77">
        <v>14.193601006928899</v>
      </c>
      <c r="BB111" s="76">
        <v>2.18099656636377</v>
      </c>
      <c r="BC111" s="76">
        <v>5.1966005092367101E-3</v>
      </c>
      <c r="BD111" s="77">
        <v>23.581713493418199</v>
      </c>
      <c r="BE111" s="79">
        <v>0.83394727475766495</v>
      </c>
      <c r="BF111" s="78">
        <v>0</v>
      </c>
      <c r="BG111" s="78">
        <v>0.10441960448833899</v>
      </c>
      <c r="BH111" s="78">
        <v>1.41294329431609</v>
      </c>
      <c r="BI111" s="76">
        <v>1.5180068471297301</v>
      </c>
      <c r="BJ111" s="84"/>
      <c r="BK111" s="77"/>
      <c r="BL111" s="77"/>
      <c r="BM111" s="77">
        <v>558.589573265686</v>
      </c>
      <c r="BN111" s="77">
        <v>160.81906988358901</v>
      </c>
      <c r="BO111" s="77">
        <v>1723.4266225112201</v>
      </c>
      <c r="BP111" s="77">
        <v>715.88091689525299</v>
      </c>
      <c r="BQ111" s="77"/>
      <c r="BR111" s="77"/>
      <c r="BS111" s="77">
        <v>294.765625</v>
      </c>
      <c r="BT111" s="77">
        <v>46.369361520079501</v>
      </c>
      <c r="BU111" s="77">
        <v>476.640625</v>
      </c>
      <c r="BV111" s="77">
        <v>119.21526114094</v>
      </c>
      <c r="BW111" s="78"/>
      <c r="BX111" s="78"/>
      <c r="BY111" s="78">
        <v>11.2528132033008</v>
      </c>
      <c r="BZ111" s="78">
        <v>1.6106083373994999</v>
      </c>
      <c r="CA111" s="78">
        <v>17.504376094023499</v>
      </c>
      <c r="CB111" s="79">
        <v>4.0898330344975298</v>
      </c>
      <c r="CC111" s="111">
        <f t="shared" si="2"/>
        <v>3.7049400968042683</v>
      </c>
      <c r="CD111" s="114">
        <v>437.109375</v>
      </c>
      <c r="CE111" s="79">
        <v>16.154038509627402</v>
      </c>
      <c r="CF111" s="76">
        <v>48.680410680000001</v>
      </c>
      <c r="CG111" s="76">
        <v>1.087689307</v>
      </c>
      <c r="CH111" s="76">
        <v>18.78811799</v>
      </c>
      <c r="CI111" s="76">
        <v>9.5394952560000004</v>
      </c>
      <c r="CJ111" s="76">
        <v>0.13710261600000001</v>
      </c>
      <c r="CK111" s="76">
        <v>4.3947758620000004</v>
      </c>
      <c r="CL111" s="76">
        <v>9.8596582129999994</v>
      </c>
      <c r="CM111" s="76">
        <v>3.2530856080000001</v>
      </c>
      <c r="CN111" s="76">
        <v>0.57521822199999995</v>
      </c>
      <c r="CO111" s="76">
        <v>0.163546946</v>
      </c>
      <c r="CP111" s="77">
        <v>2959.6002600000002</v>
      </c>
      <c r="CQ111" s="77"/>
      <c r="CR111" s="77"/>
      <c r="CS111" s="77">
        <v>1026.695406</v>
      </c>
      <c r="CT111" s="76">
        <v>4.2738689289999998</v>
      </c>
      <c r="CU111" s="82">
        <v>558.14697409999997</v>
      </c>
      <c r="CV111" s="76">
        <f t="shared" si="3"/>
        <v>2.4340205340000001</v>
      </c>
      <c r="CW111" s="76">
        <f t="shared" si="4"/>
        <v>5.4384465350000001E-2</v>
      </c>
      <c r="CX111" s="76">
        <f t="shared" si="5"/>
        <v>0.93940589950000009</v>
      </c>
      <c r="CY111" s="76">
        <f t="shared" si="6"/>
        <v>0.47697476280000006</v>
      </c>
      <c r="CZ111" s="76">
        <f t="shared" si="7"/>
        <v>6.8551308000000012E-3</v>
      </c>
      <c r="DA111" s="76">
        <f t="shared" si="8"/>
        <v>0.21973879310000002</v>
      </c>
      <c r="DB111" s="76">
        <f t="shared" si="9"/>
        <v>0.49298291064999999</v>
      </c>
      <c r="DC111" s="76">
        <f t="shared" si="10"/>
        <v>0.16265428040000002</v>
      </c>
      <c r="DD111" s="76">
        <f t="shared" si="11"/>
        <v>2.8760911099999998E-2</v>
      </c>
      <c r="DE111" s="76">
        <f t="shared" si="12"/>
        <v>8.1773473000000003E-3</v>
      </c>
      <c r="DF111" s="77">
        <f t="shared" si="13"/>
        <v>147.98001300000001</v>
      </c>
      <c r="DG111" s="76"/>
      <c r="DH111" s="76"/>
      <c r="DI111" s="77">
        <f t="shared" si="15"/>
        <v>51.334770300000002</v>
      </c>
      <c r="DJ111" s="76">
        <f t="shared" si="16"/>
        <v>0.21369344644999999</v>
      </c>
      <c r="DK111" s="82">
        <f t="shared" si="17"/>
        <v>27.907348705</v>
      </c>
      <c r="DL111" s="76"/>
      <c r="DM111" s="76"/>
      <c r="DN111" s="76"/>
      <c r="DO111" s="76"/>
      <c r="DP111" s="76"/>
      <c r="DQ111" s="79">
        <v>76.421845689999998</v>
      </c>
      <c r="DR111" s="76"/>
      <c r="DS111" s="76"/>
      <c r="DT111" s="76"/>
      <c r="DU111" s="76"/>
      <c r="DV111" s="76"/>
      <c r="DW111" s="82">
        <v>2</v>
      </c>
      <c r="DX111" s="76"/>
      <c r="DY111" s="76"/>
      <c r="DZ111" s="76"/>
      <c r="EA111" s="76"/>
      <c r="EB111" s="77">
        <v>124</v>
      </c>
      <c r="EC111" s="77"/>
      <c r="ED111" s="76"/>
      <c r="EE111" s="77"/>
      <c r="EF111" s="78"/>
      <c r="EG111" s="80"/>
      <c r="EH111" s="76"/>
      <c r="EI111" s="76"/>
      <c r="EJ111" s="76"/>
      <c r="EK111" s="76"/>
      <c r="EL111" s="76"/>
      <c r="EM111" s="83"/>
      <c r="EN111" s="76"/>
      <c r="EO111" s="76"/>
      <c r="EP111" s="76"/>
      <c r="EQ111" s="76"/>
      <c r="ER111" s="76"/>
      <c r="ES111" s="76"/>
      <c r="ET111" s="76"/>
      <c r="EU111" s="76"/>
      <c r="EV111" s="76"/>
      <c r="EW111" s="76"/>
      <c r="EX111" s="76"/>
      <c r="EY111" s="76"/>
      <c r="EZ111" s="76"/>
      <c r="FA111" s="76"/>
      <c r="FB111" s="76"/>
      <c r="FC111" s="76"/>
      <c r="FD111" s="76"/>
      <c r="FE111" s="76"/>
      <c r="FF111" s="76"/>
      <c r="FG111" s="76"/>
      <c r="FH111" s="76"/>
      <c r="FI111" s="76"/>
      <c r="FJ111" s="76"/>
      <c r="FK111" s="76"/>
      <c r="FL111" s="76"/>
      <c r="FM111" s="76"/>
      <c r="FN111" s="76"/>
      <c r="FO111" s="76"/>
      <c r="FP111" s="76"/>
      <c r="FQ111" s="76"/>
      <c r="FR111" s="76"/>
      <c r="FS111" s="76"/>
      <c r="FT111" s="76"/>
      <c r="FU111" s="76"/>
      <c r="FV111" s="76"/>
      <c r="FW111" s="76"/>
      <c r="FX111" s="76"/>
    </row>
    <row r="112" spans="1:180" s="74" customFormat="1" x14ac:dyDescent="0.35">
      <c r="A112" s="74" t="s">
        <v>155</v>
      </c>
      <c r="B112" s="74" t="s">
        <v>159</v>
      </c>
      <c r="C112" s="74" t="s">
        <v>157</v>
      </c>
      <c r="D112" s="74" t="s">
        <v>158</v>
      </c>
      <c r="E112" s="103" t="s">
        <v>158</v>
      </c>
      <c r="F112" s="85" t="s">
        <v>341</v>
      </c>
      <c r="G112" s="76">
        <v>0.2</v>
      </c>
      <c r="H112" s="103">
        <v>0.01</v>
      </c>
      <c r="I112" s="119"/>
      <c r="J112" s="79"/>
      <c r="K112" s="76">
        <v>56.923047480852702</v>
      </c>
      <c r="L112" s="76">
        <v>0.98289225177814299</v>
      </c>
      <c r="M112" s="76">
        <v>16.462511164055599</v>
      </c>
      <c r="N112" s="76">
        <v>1.58651260143239</v>
      </c>
      <c r="O112" s="76">
        <v>7.6676034349648203</v>
      </c>
      <c r="P112" s="76">
        <v>0.12323778954477201</v>
      </c>
      <c r="Q112" s="76">
        <v>4.1251682983690197</v>
      </c>
      <c r="R112" s="76">
        <v>6.7291485157240301</v>
      </c>
      <c r="S112" s="76">
        <v>3.7444151380246899</v>
      </c>
      <c r="T112" s="76">
        <v>1.0598674270134301</v>
      </c>
      <c r="U112" s="76">
        <v>0.39537794653700098</v>
      </c>
      <c r="V112" s="77">
        <v>1032.2503756465701</v>
      </c>
      <c r="W112" s="77">
        <v>1360.22445891909</v>
      </c>
      <c r="X112" s="76">
        <v>3.02682164937108</v>
      </c>
      <c r="Y112" s="77">
        <v>238.66065382881101</v>
      </c>
      <c r="Z112" s="79">
        <v>103.08971724650701</v>
      </c>
      <c r="AA112" s="77">
        <v>971.13177758808695</v>
      </c>
      <c r="AB112" s="77">
        <v>1073.31178771656</v>
      </c>
      <c r="AC112" s="77">
        <v>750.77622818927102</v>
      </c>
      <c r="AD112" s="77">
        <v>971.13177758807899</v>
      </c>
      <c r="AE112" s="78">
        <v>7.2999999999998799</v>
      </c>
      <c r="AF112" s="76">
        <v>0.35638590652162799</v>
      </c>
      <c r="AG112" s="77">
        <v>173.5546875</v>
      </c>
      <c r="AH112" s="79">
        <v>6.9217304326081504</v>
      </c>
      <c r="AI112" s="81">
        <v>2.7602922822205902</v>
      </c>
      <c r="AJ112" s="76">
        <v>4.1396566434144702E-2</v>
      </c>
      <c r="AK112" s="76">
        <v>1.00656188061479</v>
      </c>
      <c r="AL112" s="76">
        <v>0.10417486454231099</v>
      </c>
      <c r="AM112" s="76">
        <v>0.43907412686022901</v>
      </c>
      <c r="AN112" s="76">
        <v>6.6528355513355503E-3</v>
      </c>
      <c r="AO112" s="76">
        <v>0.54220014628695401</v>
      </c>
      <c r="AP112" s="76">
        <v>0.33574408898763303</v>
      </c>
      <c r="AQ112" s="76">
        <v>0.17152000428399</v>
      </c>
      <c r="AR112" s="76">
        <v>5.9588368436120899E-2</v>
      </c>
      <c r="AS112" s="76">
        <v>2.2992935398238101E-2</v>
      </c>
      <c r="AT112" s="77">
        <v>46.410565816586903</v>
      </c>
      <c r="AU112" s="77">
        <v>65.133791929917194</v>
      </c>
      <c r="AV112" s="78">
        <v>0.14039790044976599</v>
      </c>
      <c r="AW112" s="77">
        <v>13.8343762596245</v>
      </c>
      <c r="AX112" s="77">
        <v>6.6398922854007498</v>
      </c>
      <c r="AY112" s="77">
        <v>24.6440468879618</v>
      </c>
      <c r="AZ112" s="77">
        <v>166.70268808062701</v>
      </c>
      <c r="BA112" s="77">
        <v>12.9437304363374</v>
      </c>
      <c r="BB112" s="76">
        <v>1.7990405308377799</v>
      </c>
      <c r="BC112" s="76">
        <v>3.0225420933483599E-3</v>
      </c>
      <c r="BD112" s="77">
        <v>10.312783460276901</v>
      </c>
      <c r="BE112" s="79">
        <v>0.38768496258856899</v>
      </c>
      <c r="BF112" s="78">
        <v>1.5344548830026801</v>
      </c>
      <c r="BG112" s="78">
        <v>0.35903739869475498</v>
      </c>
      <c r="BH112" s="78">
        <v>1.3030657202550899</v>
      </c>
      <c r="BI112" s="76">
        <v>0.66590859327165897</v>
      </c>
      <c r="BJ112" s="84"/>
      <c r="BK112" s="77"/>
      <c r="BL112" s="77"/>
      <c r="BM112" s="77">
        <v>1184.60868602814</v>
      </c>
      <c r="BN112" s="77">
        <v>195.295355096576</v>
      </c>
      <c r="BO112" s="77">
        <v>1062.55620420479</v>
      </c>
      <c r="BP112" s="77">
        <v>366.77836473382098</v>
      </c>
      <c r="BQ112" s="77"/>
      <c r="BR112" s="77"/>
      <c r="BS112" s="77">
        <v>333.984375</v>
      </c>
      <c r="BT112" s="77">
        <v>28.4661085744833</v>
      </c>
      <c r="BU112" s="77">
        <v>312.265625</v>
      </c>
      <c r="BV112" s="77">
        <v>64.815153022786603</v>
      </c>
      <c r="BW112" s="78"/>
      <c r="BX112" s="78"/>
      <c r="BY112" s="78">
        <v>12.6231557889472</v>
      </c>
      <c r="BZ112" s="78">
        <v>0.99504249639626996</v>
      </c>
      <c r="CA112" s="78">
        <v>11.8729682420605</v>
      </c>
      <c r="CB112" s="79">
        <v>2.27449315545987</v>
      </c>
      <c r="CC112" s="111">
        <f t="shared" si="2"/>
        <v>3.6390792280958002</v>
      </c>
      <c r="CD112" s="114">
        <v>350.5859375</v>
      </c>
      <c r="CE112" s="79">
        <v>13.1932983245811</v>
      </c>
      <c r="CF112" s="76">
        <v>58.239751769999998</v>
      </c>
      <c r="CG112" s="76">
        <v>1.052671017</v>
      </c>
      <c r="CH112" s="76">
        <v>17.631239170000001</v>
      </c>
      <c r="CI112" s="76">
        <v>7.6448500299999997</v>
      </c>
      <c r="CJ112" s="76">
        <v>0.13198684699999999</v>
      </c>
      <c r="CK112" s="76">
        <v>1.938550239</v>
      </c>
      <c r="CL112" s="76">
        <v>7.20687298</v>
      </c>
      <c r="CM112" s="76">
        <v>4.0102435280000002</v>
      </c>
      <c r="CN112" s="76">
        <v>1.135110914</v>
      </c>
      <c r="CO112" s="76">
        <v>0.423447132</v>
      </c>
      <c r="CP112" s="77">
        <v>1105.5332370000001</v>
      </c>
      <c r="CQ112" s="77"/>
      <c r="CR112" s="77"/>
      <c r="CS112" s="77">
        <v>1456.791283</v>
      </c>
      <c r="CT112" s="76">
        <v>3.2417057090000001</v>
      </c>
      <c r="CU112" s="82">
        <v>255.6039614</v>
      </c>
      <c r="CV112" s="76">
        <f t="shared" si="3"/>
        <v>2.9119875885000002</v>
      </c>
      <c r="CW112" s="76">
        <f t="shared" si="4"/>
        <v>5.2633550850000002E-2</v>
      </c>
      <c r="CX112" s="76">
        <f t="shared" si="5"/>
        <v>0.88156195850000008</v>
      </c>
      <c r="CY112" s="76">
        <f t="shared" si="6"/>
        <v>0.3822425015</v>
      </c>
      <c r="CZ112" s="76">
        <f t="shared" si="7"/>
        <v>6.5993423499999997E-3</v>
      </c>
      <c r="DA112" s="76">
        <f t="shared" si="8"/>
        <v>9.6927511950000003E-2</v>
      </c>
      <c r="DB112" s="76">
        <f t="shared" si="9"/>
        <v>0.36034364900000004</v>
      </c>
      <c r="DC112" s="76">
        <f t="shared" si="10"/>
        <v>0.20051217640000002</v>
      </c>
      <c r="DD112" s="76">
        <f t="shared" si="11"/>
        <v>5.67555457E-2</v>
      </c>
      <c r="DE112" s="76">
        <f t="shared" si="12"/>
        <v>2.1172356600000001E-2</v>
      </c>
      <c r="DF112" s="77">
        <f t="shared" si="13"/>
        <v>55.276661850000011</v>
      </c>
      <c r="DG112" s="76"/>
      <c r="DH112" s="76"/>
      <c r="DI112" s="77">
        <f t="shared" si="15"/>
        <v>72.839564150000001</v>
      </c>
      <c r="DJ112" s="76">
        <f t="shared" si="16"/>
        <v>0.16208528545000001</v>
      </c>
      <c r="DK112" s="82">
        <f t="shared" si="17"/>
        <v>12.780198070000001</v>
      </c>
      <c r="DL112" s="76"/>
      <c r="DM112" s="76"/>
      <c r="DN112" s="76"/>
      <c r="DO112" s="76"/>
      <c r="DP112" s="76"/>
      <c r="DQ112" s="79">
        <v>72.903458209999997</v>
      </c>
      <c r="DR112" s="76"/>
      <c r="DS112" s="76"/>
      <c r="DT112" s="76"/>
      <c r="DU112" s="76"/>
      <c r="DV112" s="76"/>
      <c r="DW112" s="82">
        <v>2</v>
      </c>
      <c r="DX112" s="76"/>
      <c r="DY112" s="76"/>
      <c r="DZ112" s="76"/>
      <c r="EA112" s="76"/>
      <c r="EB112" s="77">
        <v>44</v>
      </c>
      <c r="EC112" s="77"/>
      <c r="ED112" s="76"/>
      <c r="EE112" s="77"/>
      <c r="EF112" s="78"/>
      <c r="EG112" s="80"/>
      <c r="EH112" s="76"/>
      <c r="EI112" s="76"/>
      <c r="EJ112" s="76"/>
      <c r="EK112" s="76"/>
      <c r="EL112" s="76"/>
      <c r="EM112" s="83"/>
      <c r="EN112" s="76"/>
      <c r="EO112" s="76"/>
      <c r="EP112" s="76"/>
      <c r="EQ112" s="76"/>
      <c r="ER112" s="76"/>
      <c r="ES112" s="76"/>
      <c r="ET112" s="76"/>
      <c r="EU112" s="76"/>
      <c r="EV112" s="76"/>
      <c r="EW112" s="76"/>
      <c r="EX112" s="76"/>
      <c r="EY112" s="76"/>
      <c r="EZ112" s="76"/>
      <c r="FA112" s="76"/>
      <c r="FB112" s="76"/>
      <c r="FC112" s="76"/>
      <c r="FD112" s="76"/>
      <c r="FE112" s="76"/>
      <c r="FF112" s="76"/>
      <c r="FG112" s="76"/>
      <c r="FH112" s="76"/>
      <c r="FI112" s="76"/>
      <c r="FJ112" s="76"/>
      <c r="FK112" s="76"/>
      <c r="FL112" s="76"/>
      <c r="FM112" s="76"/>
      <c r="FN112" s="76"/>
      <c r="FO112" s="76"/>
      <c r="FP112" s="76"/>
      <c r="FQ112" s="76"/>
      <c r="FR112" s="76"/>
      <c r="FS112" s="76"/>
      <c r="FT112" s="76"/>
      <c r="FU112" s="76"/>
      <c r="FV112" s="76"/>
      <c r="FW112" s="76"/>
      <c r="FX112" s="76"/>
    </row>
    <row r="113" spans="1:180" s="74" customFormat="1" x14ac:dyDescent="0.35">
      <c r="A113" s="74" t="s">
        <v>156</v>
      </c>
      <c r="B113" s="74" t="s">
        <v>159</v>
      </c>
      <c r="C113" s="74" t="s">
        <v>157</v>
      </c>
      <c r="D113" s="74" t="s">
        <v>158</v>
      </c>
      <c r="E113" s="103" t="s">
        <v>158</v>
      </c>
      <c r="F113" s="85" t="s">
        <v>341</v>
      </c>
      <c r="G113" s="76">
        <v>0.2</v>
      </c>
      <c r="H113" s="103">
        <v>0.01</v>
      </c>
      <c r="I113" s="119"/>
      <c r="J113" s="79"/>
      <c r="K113" s="76">
        <v>56.694097454349297</v>
      </c>
      <c r="L113" s="76">
        <v>1.01585229903871</v>
      </c>
      <c r="M113" s="76">
        <v>16.405334782462798</v>
      </c>
      <c r="N113" s="76">
        <v>1.71651359916775</v>
      </c>
      <c r="O113" s="76">
        <v>7.3537499091205802</v>
      </c>
      <c r="P113" s="76">
        <v>0.13712560378306601</v>
      </c>
      <c r="Q113" s="76">
        <v>4.0159381137912904</v>
      </c>
      <c r="R113" s="76">
        <v>6.7481255061435697</v>
      </c>
      <c r="S113" s="76">
        <v>3.9144629437884699</v>
      </c>
      <c r="T113" s="76">
        <v>1.10816320203735</v>
      </c>
      <c r="U113" s="76">
        <v>0.35924771472875899</v>
      </c>
      <c r="V113" s="77">
        <v>917.29626610552702</v>
      </c>
      <c r="W113" s="77">
        <v>1331.05819757881</v>
      </c>
      <c r="X113" s="76">
        <v>3.21973383435658</v>
      </c>
      <c r="Y113" s="77">
        <v>271.27545368185002</v>
      </c>
      <c r="Z113" s="79">
        <v>102.940307954505</v>
      </c>
      <c r="AA113" s="77">
        <v>1000.39850820045</v>
      </c>
      <c r="AB113" s="77">
        <v>1066.2146420911899</v>
      </c>
      <c r="AC113" s="77">
        <v>787.90730002475402</v>
      </c>
      <c r="AD113" s="77">
        <v>1000.39850820045</v>
      </c>
      <c r="AE113" s="78">
        <v>4.5799999999999397</v>
      </c>
      <c r="AF113" s="76">
        <v>0.35450704585239601</v>
      </c>
      <c r="AG113" s="77">
        <v>185.2734375</v>
      </c>
      <c r="AH113" s="79">
        <v>7.3418354588647103</v>
      </c>
      <c r="AI113" s="81">
        <v>2.5896698646885099</v>
      </c>
      <c r="AJ113" s="76">
        <v>4.77374426784224E-2</v>
      </c>
      <c r="AK113" s="76">
        <v>1.08912269207429</v>
      </c>
      <c r="AL113" s="76">
        <v>0.12902353497619001</v>
      </c>
      <c r="AM113" s="76">
        <v>0.63773201722768502</v>
      </c>
      <c r="AN113" s="76">
        <v>7.9863865144786505E-3</v>
      </c>
      <c r="AO113" s="76">
        <v>0.66023838502027299</v>
      </c>
      <c r="AP113" s="76">
        <v>0.38827298802618299</v>
      </c>
      <c r="AQ113" s="76">
        <v>0.21439831551400701</v>
      </c>
      <c r="AR113" s="76">
        <v>6.0416684588496597E-2</v>
      </c>
      <c r="AS113" s="76">
        <v>2.13769745049288E-2</v>
      </c>
      <c r="AT113" s="77">
        <v>42.121411231689898</v>
      </c>
      <c r="AU113" s="77">
        <v>81.830677717633705</v>
      </c>
      <c r="AV113" s="78">
        <v>0.18212450636649999</v>
      </c>
      <c r="AW113" s="77">
        <v>14.9119086333613</v>
      </c>
      <c r="AX113" s="77">
        <v>7.3641134989622197</v>
      </c>
      <c r="AY113" s="77">
        <v>25.8389694127188</v>
      </c>
      <c r="AZ113" s="77">
        <v>179.17526579623899</v>
      </c>
      <c r="BA113" s="77">
        <v>14.595639368825401</v>
      </c>
      <c r="BB113" s="76">
        <v>2.2120330495748202</v>
      </c>
      <c r="BC113" s="76">
        <v>3.2620323803103299E-3</v>
      </c>
      <c r="BD113" s="77">
        <v>14.3217850109209</v>
      </c>
      <c r="BE113" s="79">
        <v>0.51549613652142501</v>
      </c>
      <c r="BF113" s="78">
        <v>0.95503817922664702</v>
      </c>
      <c r="BG113" s="78">
        <v>0.393068282622549</v>
      </c>
      <c r="BH113" s="78">
        <v>1.06693716276519</v>
      </c>
      <c r="BI113" s="76">
        <v>0.76202088916952804</v>
      </c>
      <c r="BJ113" s="84"/>
      <c r="BK113" s="77"/>
      <c r="BL113" s="77"/>
      <c r="BM113" s="77">
        <v>904.160973009587</v>
      </c>
      <c r="BN113" s="77">
        <v>244.19002725074901</v>
      </c>
      <c r="BO113" s="77">
        <v>999.37213483610901</v>
      </c>
      <c r="BP113" s="77">
        <v>405.94666372343301</v>
      </c>
      <c r="BQ113" s="77"/>
      <c r="BR113" s="77"/>
      <c r="BS113" s="77">
        <v>295.625</v>
      </c>
      <c r="BT113" s="77">
        <v>42.3736966764288</v>
      </c>
      <c r="BU113" s="77">
        <v>313.203125</v>
      </c>
      <c r="BV113" s="77">
        <v>74.952158853928594</v>
      </c>
      <c r="BW113" s="78"/>
      <c r="BX113" s="78"/>
      <c r="BY113" s="78">
        <v>11.282820705176199</v>
      </c>
      <c r="BZ113" s="78">
        <v>1.49667433981252</v>
      </c>
      <c r="CA113" s="78">
        <v>11.902975743935899</v>
      </c>
      <c r="CB113" s="79">
        <v>2.6228474406862401</v>
      </c>
      <c r="CC113" s="111">
        <f t="shared" si="2"/>
        <v>4.3902771719252751</v>
      </c>
      <c r="CD113" s="114">
        <v>392.578125</v>
      </c>
      <c r="CE113" s="79">
        <v>14.6236559139784</v>
      </c>
      <c r="CF113" s="76">
        <v>57.497030709999997</v>
      </c>
      <c r="CG113" s="76">
        <v>1.061160299</v>
      </c>
      <c r="CH113" s="76">
        <v>17.137028659999999</v>
      </c>
      <c r="CI113" s="76">
        <v>8.0674515170000003</v>
      </c>
      <c r="CJ113" s="76">
        <v>0.143241539</v>
      </c>
      <c r="CK113" s="76">
        <v>2.5685045450000001</v>
      </c>
      <c r="CL113" s="76">
        <v>7.049098463</v>
      </c>
      <c r="CM113" s="76">
        <v>4.0890517959999997</v>
      </c>
      <c r="CN113" s="76">
        <v>1.1575883579999999</v>
      </c>
      <c r="CO113" s="76">
        <v>0.375270512</v>
      </c>
      <c r="CP113" s="77">
        <v>958.20857120000005</v>
      </c>
      <c r="CQ113" s="77"/>
      <c r="CR113" s="77"/>
      <c r="CS113" s="77">
        <v>1390.4246869999999</v>
      </c>
      <c r="CT113" s="76">
        <v>3.3633370930000002</v>
      </c>
      <c r="CU113" s="82">
        <v>283.3746026</v>
      </c>
      <c r="CV113" s="76">
        <f t="shared" si="3"/>
        <v>2.8748515354999999</v>
      </c>
      <c r="CW113" s="76">
        <f t="shared" si="4"/>
        <v>5.3058014950000003E-2</v>
      </c>
      <c r="CX113" s="76">
        <f t="shared" si="5"/>
        <v>0.856851433</v>
      </c>
      <c r="CY113" s="76">
        <f t="shared" si="6"/>
        <v>0.40337257585000003</v>
      </c>
      <c r="CZ113" s="76">
        <f t="shared" si="7"/>
        <v>7.1620769500000004E-3</v>
      </c>
      <c r="DA113" s="76">
        <f t="shared" si="8"/>
        <v>0.12842522725000002</v>
      </c>
      <c r="DB113" s="76">
        <f t="shared" si="9"/>
        <v>0.35245492315000004</v>
      </c>
      <c r="DC113" s="76">
        <f t="shared" si="10"/>
        <v>0.2044525898</v>
      </c>
      <c r="DD113" s="76">
        <f t="shared" si="11"/>
        <v>5.7879417900000001E-2</v>
      </c>
      <c r="DE113" s="76">
        <f t="shared" si="12"/>
        <v>1.8763525600000001E-2</v>
      </c>
      <c r="DF113" s="77">
        <f t="shared" si="13"/>
        <v>47.910428560000007</v>
      </c>
      <c r="DG113" s="76"/>
      <c r="DH113" s="76"/>
      <c r="DI113" s="77">
        <f t="shared" si="15"/>
        <v>69.52123435</v>
      </c>
      <c r="DJ113" s="76">
        <f t="shared" si="16"/>
        <v>0.16816685465000003</v>
      </c>
      <c r="DK113" s="82">
        <f t="shared" si="17"/>
        <v>14.16873013</v>
      </c>
      <c r="DL113" s="76"/>
      <c r="DM113" s="76"/>
      <c r="DN113" s="76"/>
      <c r="DO113" s="76"/>
      <c r="DP113" s="76"/>
      <c r="DQ113" s="79">
        <v>73.298131900000001</v>
      </c>
      <c r="DR113" s="76"/>
      <c r="DS113" s="76"/>
      <c r="DT113" s="76"/>
      <c r="DU113" s="76"/>
      <c r="DV113" s="76"/>
      <c r="DW113" s="82">
        <v>2</v>
      </c>
      <c r="DX113" s="76"/>
      <c r="DY113" s="76"/>
      <c r="DZ113" s="76"/>
      <c r="EA113" s="76"/>
      <c r="EB113" s="77">
        <v>45</v>
      </c>
      <c r="EC113" s="77"/>
      <c r="ED113" s="76"/>
      <c r="EE113" s="77"/>
      <c r="EF113" s="78"/>
      <c r="EG113" s="80"/>
      <c r="EH113" s="76"/>
      <c r="EI113" s="76"/>
      <c r="EJ113" s="76"/>
      <c r="EK113" s="76"/>
      <c r="EL113" s="76"/>
      <c r="EM113" s="83"/>
      <c r="EN113" s="76"/>
      <c r="EO113" s="76"/>
      <c r="EP113" s="76"/>
      <c r="EQ113" s="76"/>
      <c r="ER113" s="76"/>
      <c r="ES113" s="76"/>
      <c r="ET113" s="76"/>
      <c r="EU113" s="76"/>
      <c r="EV113" s="76"/>
      <c r="EW113" s="76"/>
      <c r="EX113" s="76"/>
      <c r="EY113" s="76"/>
      <c r="EZ113" s="76"/>
      <c r="FA113" s="76"/>
      <c r="FB113" s="76"/>
      <c r="FC113" s="76"/>
      <c r="FD113" s="76"/>
      <c r="FE113" s="76"/>
      <c r="FF113" s="76"/>
      <c r="FG113" s="76"/>
      <c r="FH113" s="76"/>
      <c r="FI113" s="76"/>
      <c r="FJ113" s="76"/>
      <c r="FK113" s="76"/>
      <c r="FL113" s="76"/>
      <c r="FM113" s="76"/>
      <c r="FN113" s="76"/>
      <c r="FO113" s="76"/>
      <c r="FP113" s="76"/>
      <c r="FQ113" s="76"/>
      <c r="FR113" s="76"/>
      <c r="FS113" s="76"/>
      <c r="FT113" s="76"/>
      <c r="FU113" s="76"/>
      <c r="FV113" s="76"/>
      <c r="FW113" s="76"/>
      <c r="FX113" s="76"/>
    </row>
    <row r="114" spans="1:180" s="74" customFormat="1" x14ac:dyDescent="0.35">
      <c r="A114" s="74" t="s">
        <v>160</v>
      </c>
      <c r="B114" s="74" t="s">
        <v>159</v>
      </c>
      <c r="C114" s="74" t="s">
        <v>180</v>
      </c>
      <c r="D114" s="74" t="s">
        <v>158</v>
      </c>
      <c r="E114" s="103" t="s">
        <v>158</v>
      </c>
      <c r="F114" s="85" t="s">
        <v>282</v>
      </c>
      <c r="G114" s="76">
        <v>0.2</v>
      </c>
      <c r="H114" s="103">
        <v>0.01</v>
      </c>
      <c r="I114" s="119">
        <v>1.53</v>
      </c>
      <c r="J114" s="79">
        <v>0.31</v>
      </c>
      <c r="K114" s="76">
        <v>49.725057187503097</v>
      </c>
      <c r="L114" s="76">
        <v>0.74099112935071099</v>
      </c>
      <c r="M114" s="76">
        <v>17.562841822149501</v>
      </c>
      <c r="N114" s="76">
        <v>2.2078495117752701</v>
      </c>
      <c r="O114" s="76">
        <v>8.2127157989414492</v>
      </c>
      <c r="P114" s="76">
        <v>0.21962620923345499</v>
      </c>
      <c r="Q114" s="76">
        <v>4.1562283957070401</v>
      </c>
      <c r="R114" s="76">
        <v>8.9753251298608401</v>
      </c>
      <c r="S114" s="76">
        <v>2.9603370571608099</v>
      </c>
      <c r="T114" s="76">
        <v>0.55730974982719605</v>
      </c>
      <c r="U114" s="76">
        <v>0.33889388876114002</v>
      </c>
      <c r="V114" s="77">
        <v>2471.58784200541</v>
      </c>
      <c r="W114" s="77">
        <v>1216.92848322692</v>
      </c>
      <c r="X114" s="76">
        <v>4.2658288407293297</v>
      </c>
      <c r="Y114" s="77">
        <v>508.475526037534</v>
      </c>
      <c r="Z114" s="79">
        <v>100.342703906127</v>
      </c>
      <c r="AA114" s="77">
        <v>1027.89662165044</v>
      </c>
      <c r="AB114" s="77">
        <v>1054.2604376829399</v>
      </c>
      <c r="AC114" s="77">
        <v>735.55690564514703</v>
      </c>
      <c r="AD114" s="77">
        <v>973.61796520264795</v>
      </c>
      <c r="AE114" s="78">
        <v>1.08</v>
      </c>
      <c r="AF114" s="76">
        <v>0.328086312498509</v>
      </c>
      <c r="AG114" s="77">
        <v>302.421875</v>
      </c>
      <c r="AH114" s="79">
        <v>11.52288072018</v>
      </c>
      <c r="AI114" s="81">
        <v>2.8274234311939499</v>
      </c>
      <c r="AJ114" s="76">
        <v>2.98012149738019E-2</v>
      </c>
      <c r="AK114" s="76">
        <v>0.76161914236218797</v>
      </c>
      <c r="AL114" s="76">
        <v>0.14428624045319399</v>
      </c>
      <c r="AM114" s="76">
        <v>0.72076023888237695</v>
      </c>
      <c r="AN114" s="76">
        <v>1.1969692994878101E-2</v>
      </c>
      <c r="AO114" s="76">
        <v>0.676513881568509</v>
      </c>
      <c r="AP114" s="76">
        <v>0.50619287670005497</v>
      </c>
      <c r="AQ114" s="76">
        <v>0.141905426824918</v>
      </c>
      <c r="AR114" s="76">
        <v>2.3790687288678499E-2</v>
      </c>
      <c r="AS114" s="76">
        <v>1.9970469122095401E-2</v>
      </c>
      <c r="AT114" s="77">
        <v>143.41439717358901</v>
      </c>
      <c r="AU114" s="77">
        <v>72.093975415261795</v>
      </c>
      <c r="AV114" s="78">
        <v>0.236992572401796</v>
      </c>
      <c r="AW114" s="77">
        <v>27.845692277879699</v>
      </c>
      <c r="AX114" s="77">
        <v>6.4258055484308496</v>
      </c>
      <c r="AY114" s="77">
        <v>25.494992618995699</v>
      </c>
      <c r="AZ114" s="77">
        <v>112.57072557313001</v>
      </c>
      <c r="BA114" s="77">
        <v>121.37700847318</v>
      </c>
      <c r="BB114" s="76">
        <v>2.18911855929248</v>
      </c>
      <c r="BC114" s="76">
        <v>4.77667826856314E-3</v>
      </c>
      <c r="BD114" s="77">
        <v>23.587430376677698</v>
      </c>
      <c r="BE114" s="79">
        <v>0.83503959542684203</v>
      </c>
      <c r="BF114" s="78">
        <v>0.21883165074877001</v>
      </c>
      <c r="BG114" s="78">
        <v>0.27124083191016202</v>
      </c>
      <c r="BH114" s="78">
        <v>1.9124051477741799</v>
      </c>
      <c r="BI114" s="76">
        <v>1.2799810308208499</v>
      </c>
      <c r="BJ114" s="84">
        <v>2334</v>
      </c>
      <c r="BK114" s="77">
        <v>2068.767073556</v>
      </c>
      <c r="BL114" s="77">
        <v>490.14861763057701</v>
      </c>
      <c r="BM114" s="77">
        <v>707.57358420031005</v>
      </c>
      <c r="BN114" s="77">
        <v>200.8513104484</v>
      </c>
      <c r="BO114" s="77">
        <v>2007.7552498468599</v>
      </c>
      <c r="BP114" s="77">
        <v>536.89450607328001</v>
      </c>
      <c r="BQ114" s="77">
        <v>555.859375</v>
      </c>
      <c r="BR114" s="77">
        <v>104.08620962739499</v>
      </c>
      <c r="BS114" s="77">
        <v>334.0625</v>
      </c>
      <c r="BT114" s="77">
        <v>46.594527285644602</v>
      </c>
      <c r="BU114" s="77">
        <v>547.1875</v>
      </c>
      <c r="BV114" s="77">
        <v>104.070266512117</v>
      </c>
      <c r="BW114" s="78">
        <v>20.2150537634408</v>
      </c>
      <c r="BX114" s="78">
        <v>3.5660252941985102</v>
      </c>
      <c r="BY114" s="78">
        <v>12.6231557889472</v>
      </c>
      <c r="BZ114" s="78">
        <v>1.61714856422263</v>
      </c>
      <c r="CA114" s="78">
        <v>19.924981245311301</v>
      </c>
      <c r="CB114" s="79">
        <v>3.5645029680679299</v>
      </c>
      <c r="CC114" s="111">
        <f t="shared" si="2"/>
        <v>4.2975038178363869</v>
      </c>
      <c r="CD114" s="114">
        <v>549.296875</v>
      </c>
      <c r="CE114" s="79">
        <v>19.994998749687401</v>
      </c>
      <c r="CF114" s="76">
        <v>49.85166667</v>
      </c>
      <c r="CG114" s="76">
        <v>0.749</v>
      </c>
      <c r="CH114" s="76">
        <v>17.75266667</v>
      </c>
      <c r="CI114" s="76">
        <v>10.041</v>
      </c>
      <c r="CJ114" s="76">
        <v>0.222</v>
      </c>
      <c r="CK114" s="76">
        <v>3.8006666670000002</v>
      </c>
      <c r="CL114" s="76">
        <v>9.0723333329999996</v>
      </c>
      <c r="CM114" s="76">
        <v>2.9923333329999999</v>
      </c>
      <c r="CN114" s="76">
        <v>0.56333333299999999</v>
      </c>
      <c r="CO114" s="76">
        <v>0.34255676299999999</v>
      </c>
      <c r="CP114" s="77">
        <v>2498.301559</v>
      </c>
      <c r="CQ114" s="77"/>
      <c r="CR114" s="77"/>
      <c r="CS114" s="77">
        <v>1230.0814379999999</v>
      </c>
      <c r="CT114" s="76">
        <v>4.3119352920000003</v>
      </c>
      <c r="CU114" s="82">
        <v>513.97129319999999</v>
      </c>
      <c r="CV114" s="76">
        <f t="shared" si="3"/>
        <v>2.4925833335000003</v>
      </c>
      <c r="CW114" s="76">
        <f t="shared" si="4"/>
        <v>3.7450000000000004E-2</v>
      </c>
      <c r="CX114" s="76">
        <f t="shared" si="5"/>
        <v>0.88763333350000007</v>
      </c>
      <c r="CY114" s="76">
        <f t="shared" si="6"/>
        <v>0.50205</v>
      </c>
      <c r="CZ114" s="76">
        <f t="shared" si="7"/>
        <v>1.11E-2</v>
      </c>
      <c r="DA114" s="76">
        <f t="shared" si="8"/>
        <v>0.19003333335000003</v>
      </c>
      <c r="DB114" s="76">
        <f t="shared" si="9"/>
        <v>0.45361666665</v>
      </c>
      <c r="DC114" s="76">
        <f t="shared" si="10"/>
        <v>0.14961666665000001</v>
      </c>
      <c r="DD114" s="76">
        <f t="shared" si="11"/>
        <v>2.8166666650000002E-2</v>
      </c>
      <c r="DE114" s="76">
        <f t="shared" si="12"/>
        <v>1.7127838150000001E-2</v>
      </c>
      <c r="DF114" s="77">
        <f t="shared" si="13"/>
        <v>124.91507795000001</v>
      </c>
      <c r="DG114" s="76"/>
      <c r="DH114" s="76"/>
      <c r="DI114" s="77">
        <f t="shared" si="15"/>
        <v>61.5040719</v>
      </c>
      <c r="DJ114" s="76">
        <f t="shared" si="16"/>
        <v>0.21559676460000002</v>
      </c>
      <c r="DK114" s="82">
        <f t="shared" si="17"/>
        <v>25.698564660000002</v>
      </c>
      <c r="DL114" s="76"/>
      <c r="DM114" s="76"/>
      <c r="DN114" s="76"/>
      <c r="DO114" s="76"/>
      <c r="DP114" s="76"/>
      <c r="DQ114" s="79">
        <v>73.33</v>
      </c>
      <c r="DR114" s="76"/>
      <c r="DS114" s="76"/>
      <c r="DT114" s="76"/>
      <c r="DU114" s="76"/>
      <c r="DV114" s="76"/>
      <c r="DW114" s="82">
        <v>2</v>
      </c>
      <c r="DX114" s="76"/>
      <c r="DY114" s="76"/>
      <c r="DZ114" s="76"/>
      <c r="EA114" s="76"/>
      <c r="EB114" s="77">
        <v>104.7</v>
      </c>
      <c r="EC114" s="77">
        <v>85.69</v>
      </c>
      <c r="ED114" s="76"/>
      <c r="EE114" s="77"/>
      <c r="EF114" s="78">
        <v>29.1</v>
      </c>
      <c r="EG114" s="80">
        <v>2.856515285484134</v>
      </c>
      <c r="EH114" s="76"/>
      <c r="EI114" s="76"/>
      <c r="EJ114" s="76"/>
      <c r="EK114" s="76"/>
      <c r="EL114" s="76"/>
      <c r="EM114" s="83"/>
      <c r="EN114" s="76"/>
      <c r="EO114" s="76"/>
      <c r="EP114" s="76"/>
      <c r="EQ114" s="76"/>
      <c r="ER114" s="76"/>
      <c r="ES114" s="76"/>
      <c r="ET114" s="76"/>
      <c r="EU114" s="76"/>
      <c r="EV114" s="76"/>
      <c r="EW114" s="76"/>
      <c r="EX114" s="76"/>
      <c r="EY114" s="76"/>
      <c r="EZ114" s="76"/>
      <c r="FA114" s="76"/>
      <c r="FB114" s="76"/>
      <c r="FC114" s="76"/>
      <c r="FD114" s="76"/>
      <c r="FE114" s="76"/>
      <c r="FF114" s="76"/>
      <c r="FG114" s="76"/>
      <c r="FH114" s="76"/>
      <c r="FI114" s="76"/>
      <c r="FJ114" s="76"/>
      <c r="FK114" s="76"/>
      <c r="FL114" s="76"/>
      <c r="FM114" s="76"/>
      <c r="FN114" s="76"/>
      <c r="FO114" s="76"/>
      <c r="FP114" s="76"/>
      <c r="FQ114" s="76"/>
      <c r="FR114" s="76"/>
      <c r="FS114" s="76"/>
      <c r="FT114" s="76"/>
      <c r="FU114" s="76"/>
      <c r="FV114" s="76"/>
      <c r="FW114" s="76"/>
      <c r="FX114" s="76"/>
    </row>
    <row r="115" spans="1:180" s="74" customFormat="1" x14ac:dyDescent="0.35">
      <c r="A115" s="74" t="s">
        <v>161</v>
      </c>
      <c r="B115" s="74" t="s">
        <v>159</v>
      </c>
      <c r="C115" s="74" t="s">
        <v>180</v>
      </c>
      <c r="D115" s="74" t="s">
        <v>158</v>
      </c>
      <c r="E115" s="103" t="s">
        <v>158</v>
      </c>
      <c r="F115" s="85" t="s">
        <v>282</v>
      </c>
      <c r="G115" s="76">
        <v>0.2</v>
      </c>
      <c r="H115" s="103">
        <v>0.01</v>
      </c>
      <c r="I115" s="119">
        <v>1.53</v>
      </c>
      <c r="J115" s="79">
        <v>0.31</v>
      </c>
      <c r="K115" s="76">
        <v>49.092335679675202</v>
      </c>
      <c r="L115" s="76">
        <v>1.0869408795397799</v>
      </c>
      <c r="M115" s="76">
        <v>19.209500167736199</v>
      </c>
      <c r="N115" s="76">
        <v>1.9100332564231099</v>
      </c>
      <c r="O115" s="76">
        <v>6.9106940370339496</v>
      </c>
      <c r="P115" s="76">
        <v>0.13811404279974099</v>
      </c>
      <c r="Q115" s="76">
        <v>3.8584587023376899</v>
      </c>
      <c r="R115" s="76">
        <v>9.6260495986208401</v>
      </c>
      <c r="S115" s="76">
        <v>3.2554977591823602</v>
      </c>
      <c r="T115" s="76">
        <v>0.62534045038057795</v>
      </c>
      <c r="U115" s="76">
        <v>0.34268877282196503</v>
      </c>
      <c r="V115" s="77">
        <v>2642.2311505919301</v>
      </c>
      <c r="W115" s="77">
        <v>1306.28254539931</v>
      </c>
      <c r="X115" s="76">
        <v>4.7160492734409898</v>
      </c>
      <c r="Y115" s="77">
        <v>696.00202635323797</v>
      </c>
      <c r="Z115" s="79">
        <v>101.236154192227</v>
      </c>
      <c r="AA115" s="77">
        <v>1016.26215991775</v>
      </c>
      <c r="AB115" s="77">
        <v>1033.39045684451</v>
      </c>
      <c r="AC115" s="77">
        <v>744.81817749030404</v>
      </c>
      <c r="AD115" s="77">
        <v>999.29809930352906</v>
      </c>
      <c r="AE115" s="78">
        <v>0.16</v>
      </c>
      <c r="AF115" s="76">
        <v>0.31751480563596601</v>
      </c>
      <c r="AG115" s="77">
        <v>374.53125</v>
      </c>
      <c r="AH115" s="79">
        <v>14.0135033758439</v>
      </c>
      <c r="AI115" s="81">
        <v>2.28772869378398</v>
      </c>
      <c r="AJ115" s="76">
        <v>5.3063590883095597E-2</v>
      </c>
      <c r="AK115" s="76">
        <v>0.99856226133470505</v>
      </c>
      <c r="AL115" s="76">
        <v>0.127553853942899</v>
      </c>
      <c r="AM115" s="76">
        <v>0.50850471212294002</v>
      </c>
      <c r="AN115" s="76">
        <v>7.3091054717448097E-3</v>
      </c>
      <c r="AO115" s="76">
        <v>0.66027032898420301</v>
      </c>
      <c r="AP115" s="76">
        <v>0.51552343664383504</v>
      </c>
      <c r="AQ115" s="76">
        <v>0.17289563262066801</v>
      </c>
      <c r="AR115" s="76">
        <v>3.2775724490738699E-2</v>
      </c>
      <c r="AS115" s="76">
        <v>2.0312471136297999E-2</v>
      </c>
      <c r="AT115" s="77">
        <v>122.585594814318</v>
      </c>
      <c r="AU115" s="77">
        <v>79.570424661472998</v>
      </c>
      <c r="AV115" s="78">
        <v>0.230107620326854</v>
      </c>
      <c r="AW115" s="77">
        <v>35.0076738766791</v>
      </c>
      <c r="AX115" s="77">
        <v>5.9359048520230999</v>
      </c>
      <c r="AY115" s="77">
        <v>25.029063205409699</v>
      </c>
      <c r="AZ115" s="77">
        <v>142.990208203539</v>
      </c>
      <c r="BA115" s="77">
        <v>127.71057787477299</v>
      </c>
      <c r="BB115" s="76">
        <v>1.97308444423274</v>
      </c>
      <c r="BC115" s="76">
        <v>5.13225143014395E-3</v>
      </c>
      <c r="BD115" s="77">
        <v>21.196045716325202</v>
      </c>
      <c r="BE115" s="79">
        <v>0.72524467768888501</v>
      </c>
      <c r="BF115" s="78">
        <v>5.1356983971132197E-2</v>
      </c>
      <c r="BG115" s="78">
        <v>0.21675953197307801</v>
      </c>
      <c r="BH115" s="78">
        <v>1.9635421069907399</v>
      </c>
      <c r="BI115" s="76">
        <v>1.6659181375575001</v>
      </c>
      <c r="BJ115" s="84"/>
      <c r="BK115" s="77">
        <v>2394.84009077369</v>
      </c>
      <c r="BL115" s="77">
        <v>530.74352772005795</v>
      </c>
      <c r="BM115" s="77">
        <v>751.37675088734602</v>
      </c>
      <c r="BN115" s="77">
        <v>219.91518695735499</v>
      </c>
      <c r="BO115" s="77">
        <v>2450.9798720216099</v>
      </c>
      <c r="BP115" s="77">
        <v>677.955113041819</v>
      </c>
      <c r="BQ115" s="77">
        <v>635.78125</v>
      </c>
      <c r="BR115" s="77">
        <v>109.03208139672699</v>
      </c>
      <c r="BS115" s="77">
        <v>383.203125</v>
      </c>
      <c r="BT115" s="77">
        <v>49.139354636085798</v>
      </c>
      <c r="BU115" s="77">
        <v>643.125</v>
      </c>
      <c r="BV115" s="77">
        <v>116.96539006601</v>
      </c>
      <c r="BW115" s="78">
        <v>22.955738934733599</v>
      </c>
      <c r="BX115" s="78">
        <v>3.7335235880200202</v>
      </c>
      <c r="BY115" s="78">
        <v>14.303575893973401</v>
      </c>
      <c r="BZ115" s="78">
        <v>1.68443329441335</v>
      </c>
      <c r="CA115" s="78">
        <v>23.2058014503625</v>
      </c>
      <c r="CB115" s="79">
        <v>4.0053431068516003</v>
      </c>
      <c r="CC115" s="111">
        <f t="shared" si="2"/>
        <v>4.0846490131003241</v>
      </c>
      <c r="CD115" s="114">
        <v>600.9375</v>
      </c>
      <c r="CE115" s="79">
        <v>21.765441360339999</v>
      </c>
      <c r="CF115" s="76">
        <v>49.108666669999998</v>
      </c>
      <c r="CG115" s="76">
        <v>1.088666667</v>
      </c>
      <c r="CH115" s="76">
        <v>19.239999999999998</v>
      </c>
      <c r="CI115" s="76">
        <v>8.6073333329999997</v>
      </c>
      <c r="CJ115" s="76">
        <v>0.138333333</v>
      </c>
      <c r="CK115" s="76">
        <v>3.802</v>
      </c>
      <c r="CL115" s="76">
        <v>9.6413333330000004</v>
      </c>
      <c r="CM115" s="76">
        <v>3.2606666670000002</v>
      </c>
      <c r="CN115" s="76">
        <v>0.62633333300000005</v>
      </c>
      <c r="CO115" s="76">
        <v>0.34323287600000002</v>
      </c>
      <c r="CP115" s="77">
        <v>2646.4263460000002</v>
      </c>
      <c r="CQ115" s="77"/>
      <c r="CR115" s="77"/>
      <c r="CS115" s="77">
        <v>1308.3565920000001</v>
      </c>
      <c r="CT115" s="76">
        <v>4.723537168</v>
      </c>
      <c r="CU115" s="82">
        <v>697.10710170000004</v>
      </c>
      <c r="CV115" s="76">
        <f t="shared" si="3"/>
        <v>2.4554333335000003</v>
      </c>
      <c r="CW115" s="76">
        <f t="shared" si="4"/>
        <v>5.4433333350000002E-2</v>
      </c>
      <c r="CX115" s="76">
        <f t="shared" si="5"/>
        <v>0.96199999999999997</v>
      </c>
      <c r="CY115" s="76">
        <f t="shared" si="6"/>
        <v>0.43036666665000001</v>
      </c>
      <c r="CZ115" s="76">
        <f t="shared" si="7"/>
        <v>6.9166666500000001E-3</v>
      </c>
      <c r="DA115" s="76">
        <f t="shared" si="8"/>
        <v>0.19010000000000002</v>
      </c>
      <c r="DB115" s="76">
        <f t="shared" si="9"/>
        <v>0.48206666665000003</v>
      </c>
      <c r="DC115" s="76">
        <f t="shared" si="10"/>
        <v>0.16303333335000003</v>
      </c>
      <c r="DD115" s="76">
        <f t="shared" si="11"/>
        <v>3.1316666650000005E-2</v>
      </c>
      <c r="DE115" s="76">
        <f t="shared" si="12"/>
        <v>1.7161643800000001E-2</v>
      </c>
      <c r="DF115" s="77">
        <f t="shared" si="13"/>
        <v>132.3213173</v>
      </c>
      <c r="DG115" s="76"/>
      <c r="DH115" s="76"/>
      <c r="DI115" s="77">
        <f t="shared" si="15"/>
        <v>65.417829600000005</v>
      </c>
      <c r="DJ115" s="76">
        <f t="shared" si="16"/>
        <v>0.23617685840000002</v>
      </c>
      <c r="DK115" s="82">
        <f t="shared" si="17"/>
        <v>34.855355085000006</v>
      </c>
      <c r="DL115" s="76"/>
      <c r="DM115" s="76"/>
      <c r="DN115" s="76"/>
      <c r="DO115" s="76"/>
      <c r="DP115" s="76"/>
      <c r="DQ115" s="79">
        <v>75.81</v>
      </c>
      <c r="DR115" s="76"/>
      <c r="DS115" s="76"/>
      <c r="DT115" s="76"/>
      <c r="DU115" s="76"/>
      <c r="DV115" s="76"/>
      <c r="DW115" s="82">
        <v>2</v>
      </c>
      <c r="DX115" s="76"/>
      <c r="DY115" s="76"/>
      <c r="DZ115" s="76"/>
      <c r="EA115" s="76"/>
      <c r="EB115" s="77">
        <v>132.4</v>
      </c>
      <c r="EC115" s="77">
        <v>111.8</v>
      </c>
      <c r="ED115" s="76"/>
      <c r="EE115" s="77"/>
      <c r="EF115" s="78">
        <v>37.5</v>
      </c>
      <c r="EG115" s="80">
        <v>2.896988767715424</v>
      </c>
      <c r="EH115" s="76"/>
      <c r="EI115" s="76"/>
      <c r="EJ115" s="76"/>
      <c r="EK115" s="76"/>
      <c r="EL115" s="76"/>
      <c r="EM115" s="83"/>
      <c r="EN115" s="76"/>
      <c r="EO115" s="76"/>
      <c r="EP115" s="76"/>
      <c r="EQ115" s="76"/>
      <c r="ER115" s="76"/>
      <c r="ES115" s="76"/>
      <c r="ET115" s="76"/>
      <c r="EU115" s="76"/>
      <c r="EV115" s="76"/>
      <c r="EW115" s="76"/>
      <c r="EX115" s="76"/>
      <c r="EY115" s="76"/>
      <c r="EZ115" s="76"/>
      <c r="FA115" s="76"/>
      <c r="FB115" s="76"/>
      <c r="FC115" s="76"/>
      <c r="FD115" s="76"/>
      <c r="FE115" s="76"/>
      <c r="FF115" s="76"/>
      <c r="FG115" s="76"/>
      <c r="FH115" s="76"/>
      <c r="FI115" s="76"/>
      <c r="FJ115" s="76"/>
      <c r="FK115" s="76"/>
      <c r="FL115" s="76"/>
      <c r="FM115" s="76"/>
      <c r="FN115" s="76"/>
      <c r="FO115" s="76"/>
      <c r="FP115" s="76"/>
      <c r="FQ115" s="76"/>
      <c r="FR115" s="76"/>
      <c r="FS115" s="76"/>
      <c r="FT115" s="76"/>
      <c r="FU115" s="76"/>
      <c r="FV115" s="76"/>
      <c r="FW115" s="76"/>
      <c r="FX115" s="76"/>
    </row>
    <row r="116" spans="1:180" s="74" customFormat="1" x14ac:dyDescent="0.35">
      <c r="A116" s="74" t="s">
        <v>162</v>
      </c>
      <c r="B116" s="74" t="s">
        <v>159</v>
      </c>
      <c r="C116" s="74" t="s">
        <v>180</v>
      </c>
      <c r="D116" s="74" t="s">
        <v>158</v>
      </c>
      <c r="E116" s="103" t="s">
        <v>158</v>
      </c>
      <c r="F116" s="85" t="s">
        <v>282</v>
      </c>
      <c r="G116" s="76">
        <v>0.2</v>
      </c>
      <c r="H116" s="103">
        <v>0.01</v>
      </c>
      <c r="I116" s="119">
        <v>1.53</v>
      </c>
      <c r="J116" s="79">
        <v>0.31</v>
      </c>
      <c r="K116" s="76">
        <v>52.5509953164511</v>
      </c>
      <c r="L116" s="76">
        <v>1.08876351362417</v>
      </c>
      <c r="M116" s="76">
        <v>16.003313803799301</v>
      </c>
      <c r="N116" s="76">
        <v>2.1385973660817599</v>
      </c>
      <c r="O116" s="76">
        <v>7.5399793599433096</v>
      </c>
      <c r="P116" s="76">
        <v>0.201647725854458</v>
      </c>
      <c r="Q116" s="76">
        <v>3.7120434949170402</v>
      </c>
      <c r="R116" s="76">
        <v>7.88774774508913</v>
      </c>
      <c r="S116" s="76">
        <v>3.38573578233731</v>
      </c>
      <c r="T116" s="76">
        <v>0.781426878693533</v>
      </c>
      <c r="U116" s="76">
        <v>0.40847813177922099</v>
      </c>
      <c r="V116" s="77">
        <v>1621.64406103174</v>
      </c>
      <c r="W116" s="77">
        <v>1253.37487371631</v>
      </c>
      <c r="X116" s="76">
        <v>4.0210931254220297</v>
      </c>
      <c r="Y116" s="77">
        <v>268.41789284490898</v>
      </c>
      <c r="Z116" s="79">
        <v>100.034165926751</v>
      </c>
      <c r="AA116" s="77">
        <v>1038.12743382242</v>
      </c>
      <c r="AB116" s="77">
        <v>1037.63562111751</v>
      </c>
      <c r="AC116" s="77">
        <v>804.77605418435303</v>
      </c>
      <c r="AD116" s="77">
        <v>1013.46664295372</v>
      </c>
      <c r="AE116" s="78">
        <v>-0.65</v>
      </c>
      <c r="AF116" s="76">
        <v>0.32163382950915198</v>
      </c>
      <c r="AG116" s="77">
        <v>223.28125</v>
      </c>
      <c r="AH116" s="79">
        <v>8.7021755438859696</v>
      </c>
      <c r="AI116" s="81">
        <v>2.8197256910815698</v>
      </c>
      <c r="AJ116" s="76">
        <v>5.3978069858608903E-2</v>
      </c>
      <c r="AK116" s="76">
        <v>0.78931220311864703</v>
      </c>
      <c r="AL116" s="76">
        <v>0.145251518950127</v>
      </c>
      <c r="AM116" s="76">
        <v>0.48338000966344502</v>
      </c>
      <c r="AN116" s="76">
        <v>1.86796559424257E-2</v>
      </c>
      <c r="AO116" s="76">
        <v>0.48808008429121902</v>
      </c>
      <c r="AP116" s="76">
        <v>0.44737366075239099</v>
      </c>
      <c r="AQ116" s="76">
        <v>0.19319544103572101</v>
      </c>
      <c r="AR116" s="76">
        <v>4.2236396013636199E-2</v>
      </c>
      <c r="AS116" s="76">
        <v>2.1857798161896699E-2</v>
      </c>
      <c r="AT116" s="77">
        <v>96.990703514806299</v>
      </c>
      <c r="AU116" s="77">
        <v>67.720118450411107</v>
      </c>
      <c r="AV116" s="78">
        <v>0.19839404609324199</v>
      </c>
      <c r="AW116" s="77">
        <v>12.0591152736475</v>
      </c>
      <c r="AX116" s="77">
        <v>6.9475896230733101</v>
      </c>
      <c r="AY116" s="77">
        <v>18.109190601869901</v>
      </c>
      <c r="AZ116" s="77">
        <v>146.694797195615</v>
      </c>
      <c r="BA116" s="77">
        <v>144.29289481259599</v>
      </c>
      <c r="BB116" s="76">
        <v>1.5976000326186801</v>
      </c>
      <c r="BC116" s="76">
        <v>5.2581056531096496E-3</v>
      </c>
      <c r="BD116" s="77">
        <v>14.019999664350699</v>
      </c>
      <c r="BE116" s="79">
        <v>0.499585830355121</v>
      </c>
      <c r="BF116" s="78">
        <v>0</v>
      </c>
      <c r="BG116" s="78">
        <v>0.17858275390937001</v>
      </c>
      <c r="BH116" s="78">
        <v>1.17767773651325</v>
      </c>
      <c r="BI116" s="76">
        <v>1.1313011896895999</v>
      </c>
      <c r="BJ116" s="84"/>
      <c r="BK116" s="77">
        <v>955.88032948611703</v>
      </c>
      <c r="BL116" s="77">
        <v>170.800543371929</v>
      </c>
      <c r="BM116" s="77">
        <v>268.41789284490898</v>
      </c>
      <c r="BN116" s="77">
        <v>27.948519027638</v>
      </c>
      <c r="BO116" s="77">
        <v>932.46021511640004</v>
      </c>
      <c r="BP116" s="77">
        <v>395.77216687917098</v>
      </c>
      <c r="BQ116" s="77">
        <v>363.359375</v>
      </c>
      <c r="BR116" s="77">
        <v>29.1375724345904</v>
      </c>
      <c r="BS116" s="77">
        <v>223.28125</v>
      </c>
      <c r="BT116" s="77">
        <v>16.166266742673599</v>
      </c>
      <c r="BU116" s="77">
        <v>359.140625</v>
      </c>
      <c r="BV116" s="77">
        <v>78.189160825047395</v>
      </c>
      <c r="BW116" s="78">
        <v>13.623405851462801</v>
      </c>
      <c r="BX116" s="78">
        <v>1.00491533021033</v>
      </c>
      <c r="BY116" s="78">
        <v>8.7021755438859696</v>
      </c>
      <c r="BZ116" s="78">
        <v>0.57684672201253495</v>
      </c>
      <c r="CA116" s="78">
        <v>13.483370842710601</v>
      </c>
      <c r="CB116" s="79">
        <v>2.7057090363188299</v>
      </c>
      <c r="CC116" s="111">
        <f t="shared" si="2"/>
        <v>4.364768282432804</v>
      </c>
      <c r="CD116" s="114">
        <v>384.609375</v>
      </c>
      <c r="CE116" s="79">
        <v>14.3535883970992</v>
      </c>
      <c r="CF116" s="76">
        <v>52.456666669999997</v>
      </c>
      <c r="CG116" s="76">
        <v>1.0816666669999999</v>
      </c>
      <c r="CH116" s="76">
        <v>15.898999999999999</v>
      </c>
      <c r="CI116" s="76">
        <v>9.5593333329999997</v>
      </c>
      <c r="CJ116" s="76">
        <v>0.200333333</v>
      </c>
      <c r="CK116" s="76">
        <v>3.9329999999999998</v>
      </c>
      <c r="CL116" s="76">
        <v>7.8363333329999998</v>
      </c>
      <c r="CM116" s="76">
        <v>3.3636666669999999</v>
      </c>
      <c r="CN116" s="76">
        <v>0.77633333299999996</v>
      </c>
      <c r="CO116" s="76">
        <v>0.40581556400000002</v>
      </c>
      <c r="CP116" s="77">
        <v>1611.0737590000001</v>
      </c>
      <c r="CQ116" s="77"/>
      <c r="CR116" s="77"/>
      <c r="CS116" s="77">
        <v>1245.2050469999999</v>
      </c>
      <c r="CT116" s="76">
        <v>3.994882584</v>
      </c>
      <c r="CU116" s="82">
        <v>266.6682745</v>
      </c>
      <c r="CV116" s="76">
        <f t="shared" si="3"/>
        <v>2.6228333335</v>
      </c>
      <c r="CW116" s="76">
        <f t="shared" si="4"/>
        <v>5.4083333349999999E-2</v>
      </c>
      <c r="CX116" s="76">
        <f t="shared" si="5"/>
        <v>0.79495000000000005</v>
      </c>
      <c r="CY116" s="76">
        <f t="shared" si="6"/>
        <v>0.47796666664999998</v>
      </c>
      <c r="CZ116" s="76">
        <f t="shared" si="7"/>
        <v>1.001666665E-2</v>
      </c>
      <c r="DA116" s="76">
        <f t="shared" si="8"/>
        <v>0.19664999999999999</v>
      </c>
      <c r="DB116" s="76">
        <f t="shared" si="9"/>
        <v>0.39181666665000003</v>
      </c>
      <c r="DC116" s="76">
        <f t="shared" si="10"/>
        <v>0.16818333335000002</v>
      </c>
      <c r="DD116" s="76">
        <f t="shared" si="11"/>
        <v>3.8816666649999998E-2</v>
      </c>
      <c r="DE116" s="76">
        <f t="shared" si="12"/>
        <v>2.0290778200000002E-2</v>
      </c>
      <c r="DF116" s="77">
        <f t="shared" si="13"/>
        <v>80.553687950000011</v>
      </c>
      <c r="DG116" s="76"/>
      <c r="DH116" s="76"/>
      <c r="DI116" s="77">
        <f t="shared" si="15"/>
        <v>62.260252350000002</v>
      </c>
      <c r="DJ116" s="76">
        <f t="shared" si="16"/>
        <v>0.19974412920000001</v>
      </c>
      <c r="DK116" s="82">
        <f t="shared" si="17"/>
        <v>13.333413725</v>
      </c>
      <c r="DL116" s="76"/>
      <c r="DM116" s="76"/>
      <c r="DN116" s="76"/>
      <c r="DO116" s="76"/>
      <c r="DP116" s="76"/>
      <c r="DQ116" s="79">
        <v>73.180000000000007</v>
      </c>
      <c r="DR116" s="76"/>
      <c r="DS116" s="76"/>
      <c r="DT116" s="76"/>
      <c r="DU116" s="76"/>
      <c r="DV116" s="76"/>
      <c r="DW116" s="82">
        <v>2</v>
      </c>
      <c r="DX116" s="76"/>
      <c r="DY116" s="76"/>
      <c r="DZ116" s="76"/>
      <c r="EA116" s="76"/>
      <c r="EB116" s="77">
        <v>143.69999999999999</v>
      </c>
      <c r="EC116" s="77">
        <v>138.6</v>
      </c>
      <c r="ED116" s="76"/>
      <c r="EE116" s="77"/>
      <c r="EF116" s="78">
        <v>37.150000000000006</v>
      </c>
      <c r="EG116" s="80">
        <v>1.8231978785832621</v>
      </c>
      <c r="EH116" s="76"/>
      <c r="EI116" s="76"/>
      <c r="EJ116" s="76"/>
      <c r="EK116" s="76"/>
      <c r="EL116" s="76"/>
      <c r="EM116" s="83"/>
      <c r="EN116" s="76"/>
      <c r="EO116" s="76"/>
      <c r="EP116" s="76"/>
      <c r="EQ116" s="76"/>
      <c r="ER116" s="76"/>
      <c r="ES116" s="76"/>
      <c r="ET116" s="76"/>
      <c r="EU116" s="76"/>
      <c r="EV116" s="76"/>
      <c r="EW116" s="76"/>
      <c r="EX116" s="76"/>
      <c r="EY116" s="76"/>
      <c r="EZ116" s="76"/>
      <c r="FA116" s="76"/>
      <c r="FB116" s="76"/>
      <c r="FC116" s="76"/>
      <c r="FD116" s="76"/>
      <c r="FE116" s="76"/>
      <c r="FF116" s="76"/>
      <c r="FG116" s="76"/>
      <c r="FH116" s="76"/>
      <c r="FI116" s="76"/>
      <c r="FJ116" s="76"/>
      <c r="FK116" s="76"/>
      <c r="FL116" s="76"/>
      <c r="FM116" s="76"/>
      <c r="FN116" s="76"/>
      <c r="FO116" s="76"/>
      <c r="FP116" s="76"/>
      <c r="FQ116" s="76"/>
      <c r="FR116" s="76"/>
      <c r="FS116" s="76"/>
      <c r="FT116" s="76"/>
      <c r="FU116" s="76"/>
      <c r="FV116" s="76"/>
      <c r="FW116" s="76"/>
      <c r="FX116" s="76"/>
    </row>
    <row r="117" spans="1:180" s="74" customFormat="1" x14ac:dyDescent="0.35">
      <c r="A117" s="74" t="s">
        <v>163</v>
      </c>
      <c r="B117" s="74" t="s">
        <v>159</v>
      </c>
      <c r="C117" s="74" t="s">
        <v>180</v>
      </c>
      <c r="D117" s="74" t="s">
        <v>158</v>
      </c>
      <c r="E117" s="103" t="s">
        <v>158</v>
      </c>
      <c r="F117" s="85" t="s">
        <v>282</v>
      </c>
      <c r="G117" s="76">
        <v>0.2</v>
      </c>
      <c r="H117" s="103">
        <v>0.01</v>
      </c>
      <c r="I117" s="119">
        <v>1.53</v>
      </c>
      <c r="J117" s="79">
        <v>0.31</v>
      </c>
      <c r="K117" s="76">
        <v>49.949347559511999</v>
      </c>
      <c r="L117" s="76">
        <v>0.72026627801146903</v>
      </c>
      <c r="M117" s="76">
        <v>17.5541439800134</v>
      </c>
      <c r="N117" s="76">
        <v>2.2374762083484199</v>
      </c>
      <c r="O117" s="76">
        <v>8.3471126965169393</v>
      </c>
      <c r="P117" s="76">
        <v>0.18871174087817599</v>
      </c>
      <c r="Q117" s="76">
        <v>4.3530712606854696</v>
      </c>
      <c r="R117" s="76">
        <v>8.6254109835941399</v>
      </c>
      <c r="S117" s="76">
        <v>2.7733709771991699</v>
      </c>
      <c r="T117" s="76">
        <v>0.57601541849202498</v>
      </c>
      <c r="U117" s="76">
        <v>0.34615581167381698</v>
      </c>
      <c r="V117" s="77">
        <v>2460.5999254434601</v>
      </c>
      <c r="W117" s="77">
        <v>1258.15825435334</v>
      </c>
      <c r="X117" s="76">
        <v>4.1170941690748197</v>
      </c>
      <c r="Y117" s="77">
        <v>488.60319013642197</v>
      </c>
      <c r="Z117" s="79">
        <v>100.208913220993</v>
      </c>
      <c r="AA117" s="77">
        <v>1035.17049301726</v>
      </c>
      <c r="AB117" s="77">
        <v>1064.39116410525</v>
      </c>
      <c r="AC117" s="77">
        <v>683.85528207414097</v>
      </c>
      <c r="AD117" s="77">
        <v>926.81868967686296</v>
      </c>
      <c r="AE117" s="78">
        <v>1.21</v>
      </c>
      <c r="AF117" s="76">
        <v>0.33054112208650699</v>
      </c>
      <c r="AG117" s="77">
        <v>285.703125</v>
      </c>
      <c r="AH117" s="79">
        <v>10.922730682670601</v>
      </c>
      <c r="AI117" s="81">
        <v>2.19827026563553</v>
      </c>
      <c r="AJ117" s="76">
        <v>3.6950678518797998E-2</v>
      </c>
      <c r="AK117" s="76">
        <v>0.914355050894193</v>
      </c>
      <c r="AL117" s="76">
        <v>0.13599169399285299</v>
      </c>
      <c r="AM117" s="76">
        <v>0.67072057191433898</v>
      </c>
      <c r="AN117" s="76">
        <v>9.2526532656857507E-3</v>
      </c>
      <c r="AO117" s="76">
        <v>0.761293254121993</v>
      </c>
      <c r="AP117" s="76">
        <v>0.47194312140003303</v>
      </c>
      <c r="AQ117" s="76">
        <v>0.17565040180296099</v>
      </c>
      <c r="AR117" s="76">
        <v>3.8004425728168797E-2</v>
      </c>
      <c r="AS117" s="76">
        <v>1.6094815292470602E-2</v>
      </c>
      <c r="AT117" s="77">
        <v>147.45571271607699</v>
      </c>
      <c r="AU117" s="77">
        <v>52.453088542408103</v>
      </c>
      <c r="AV117" s="78">
        <v>0.220904259331101</v>
      </c>
      <c r="AW117" s="77">
        <v>23.936302993006301</v>
      </c>
      <c r="AX117" s="77">
        <v>6.3149301734068004</v>
      </c>
      <c r="AY117" s="77">
        <v>26.8899434532456</v>
      </c>
      <c r="AZ117" s="77">
        <v>116.338875584034</v>
      </c>
      <c r="BA117" s="77">
        <v>95.942557671435296</v>
      </c>
      <c r="BB117" s="76">
        <v>2.3950917288983802</v>
      </c>
      <c r="BC117" s="76">
        <v>5.0940443256733102E-3</v>
      </c>
      <c r="BD117" s="77">
        <v>18.220318199847199</v>
      </c>
      <c r="BE117" s="79">
        <v>0.64892387183975697</v>
      </c>
      <c r="BF117" s="78">
        <v>0.236205933547917</v>
      </c>
      <c r="BG117" s="78">
        <v>0.22206784239018801</v>
      </c>
      <c r="BH117" s="78">
        <v>2.3561697643203798</v>
      </c>
      <c r="BI117" s="76">
        <v>1.4398127530290801</v>
      </c>
      <c r="BJ117" s="84">
        <v>2598</v>
      </c>
      <c r="BK117" s="77">
        <v>2154.98125319884</v>
      </c>
      <c r="BL117" s="77">
        <v>428.79832223180898</v>
      </c>
      <c r="BM117" s="77">
        <v>701.92730166341005</v>
      </c>
      <c r="BN117" s="77">
        <v>164.78796240129799</v>
      </c>
      <c r="BO117" s="77">
        <v>2197.8200918170201</v>
      </c>
      <c r="BP117" s="77">
        <v>486.33247455571001</v>
      </c>
      <c r="BQ117" s="77">
        <v>556.71875</v>
      </c>
      <c r="BR117" s="77">
        <v>89.812590302288299</v>
      </c>
      <c r="BS117" s="77">
        <v>320.3125</v>
      </c>
      <c r="BT117" s="77">
        <v>42.5499747504455</v>
      </c>
      <c r="BU117" s="77">
        <v>562.8125</v>
      </c>
      <c r="BV117" s="77">
        <v>85.497504282446201</v>
      </c>
      <c r="BW117" s="78">
        <v>20.245061265316298</v>
      </c>
      <c r="BX117" s="78">
        <v>3.0788438152577999</v>
      </c>
      <c r="BY117" s="78">
        <v>12.1530382595648</v>
      </c>
      <c r="BZ117" s="78">
        <v>1.48516984406955</v>
      </c>
      <c r="CA117" s="78">
        <v>20.455113778444598</v>
      </c>
      <c r="CB117" s="79">
        <v>2.92866996426446</v>
      </c>
      <c r="CC117" s="111">
        <f t="shared" si="2"/>
        <v>4.0457326652605214</v>
      </c>
      <c r="CD117" s="114">
        <v>558.203125</v>
      </c>
      <c r="CE117" s="79">
        <v>20.295073768442101</v>
      </c>
      <c r="CF117" s="76">
        <v>50.094000000000001</v>
      </c>
      <c r="CG117" s="76">
        <v>0.72899999999999998</v>
      </c>
      <c r="CH117" s="76">
        <v>17.766999999999999</v>
      </c>
      <c r="CI117" s="76">
        <v>10.189</v>
      </c>
      <c r="CJ117" s="76">
        <v>0.191</v>
      </c>
      <c r="CK117" s="76">
        <v>3.9540000000000002</v>
      </c>
      <c r="CL117" s="76">
        <v>8.73</v>
      </c>
      <c r="CM117" s="76">
        <v>2.8069999999999999</v>
      </c>
      <c r="CN117" s="76">
        <v>0.58299999999999996</v>
      </c>
      <c r="CO117" s="76">
        <v>0.35035318799999998</v>
      </c>
      <c r="CP117" s="77">
        <v>2490.436385</v>
      </c>
      <c r="CQ117" s="77"/>
      <c r="CR117" s="77"/>
      <c r="CS117" s="77">
        <v>1273.4142850000001</v>
      </c>
      <c r="CT117" s="76">
        <v>4.1670167559999998</v>
      </c>
      <c r="CU117" s="82">
        <v>494.52783849999997</v>
      </c>
      <c r="CV117" s="76">
        <f t="shared" si="3"/>
        <v>2.5047000000000001</v>
      </c>
      <c r="CW117" s="76">
        <f t="shared" si="4"/>
        <v>3.6450000000000003E-2</v>
      </c>
      <c r="CX117" s="76">
        <f t="shared" si="5"/>
        <v>0.88834999999999997</v>
      </c>
      <c r="CY117" s="76">
        <f t="shared" si="6"/>
        <v>0.50945000000000007</v>
      </c>
      <c r="CZ117" s="76">
        <f t="shared" si="7"/>
        <v>9.5500000000000012E-3</v>
      </c>
      <c r="DA117" s="76">
        <f t="shared" si="8"/>
        <v>0.19770000000000001</v>
      </c>
      <c r="DB117" s="76">
        <f t="shared" si="9"/>
        <v>0.43650000000000005</v>
      </c>
      <c r="DC117" s="76">
        <f t="shared" si="10"/>
        <v>0.14035</v>
      </c>
      <c r="DD117" s="76">
        <f t="shared" si="11"/>
        <v>2.9149999999999999E-2</v>
      </c>
      <c r="DE117" s="76">
        <f t="shared" si="12"/>
        <v>1.75176594E-2</v>
      </c>
      <c r="DF117" s="77">
        <f t="shared" si="13"/>
        <v>124.52181925000001</v>
      </c>
      <c r="DG117" s="76"/>
      <c r="DH117" s="76"/>
      <c r="DI117" s="77">
        <f t="shared" si="15"/>
        <v>63.670714250000003</v>
      </c>
      <c r="DJ117" s="76">
        <f t="shared" si="16"/>
        <v>0.20835083779999999</v>
      </c>
      <c r="DK117" s="82">
        <f t="shared" si="17"/>
        <v>24.726391925000001</v>
      </c>
      <c r="DL117" s="76"/>
      <c r="DM117" s="76"/>
      <c r="DN117" s="76"/>
      <c r="DO117" s="76"/>
      <c r="DP117" s="76"/>
      <c r="DQ117" s="79">
        <v>73.760000000000005</v>
      </c>
      <c r="DR117" s="76"/>
      <c r="DS117" s="76"/>
      <c r="DT117" s="76"/>
      <c r="DU117" s="76"/>
      <c r="DV117" s="76"/>
      <c r="DW117" s="82">
        <v>2</v>
      </c>
      <c r="DX117" s="76"/>
      <c r="DY117" s="76"/>
      <c r="DZ117" s="76"/>
      <c r="EA117" s="76"/>
      <c r="EB117" s="77">
        <v>63.4</v>
      </c>
      <c r="EC117" s="77">
        <v>52</v>
      </c>
      <c r="ED117" s="76"/>
      <c r="EE117" s="77"/>
      <c r="EF117" s="78">
        <v>17.799999999999997</v>
      </c>
      <c r="EG117" s="80">
        <v>2.9358412447539752</v>
      </c>
      <c r="EH117" s="76"/>
      <c r="EI117" s="76"/>
      <c r="EJ117" s="76"/>
      <c r="EK117" s="76"/>
      <c r="EL117" s="76"/>
      <c r="EM117" s="83"/>
      <c r="EN117" s="76"/>
      <c r="EO117" s="76"/>
      <c r="EP117" s="76"/>
      <c r="EQ117" s="76"/>
      <c r="ER117" s="76"/>
      <c r="ES117" s="76"/>
      <c r="ET117" s="76"/>
      <c r="EU117" s="76"/>
      <c r="EV117" s="76"/>
      <c r="EW117" s="76"/>
      <c r="EX117" s="76"/>
      <c r="EY117" s="76"/>
      <c r="EZ117" s="76"/>
      <c r="FA117" s="76"/>
      <c r="FB117" s="76"/>
      <c r="FC117" s="76"/>
      <c r="FD117" s="76"/>
      <c r="FE117" s="76"/>
      <c r="FF117" s="76"/>
      <c r="FG117" s="76"/>
      <c r="FH117" s="76"/>
      <c r="FI117" s="76"/>
      <c r="FJ117" s="76"/>
      <c r="FK117" s="76"/>
      <c r="FL117" s="76"/>
      <c r="FM117" s="76"/>
      <c r="FN117" s="76"/>
      <c r="FO117" s="76"/>
      <c r="FP117" s="76"/>
      <c r="FQ117" s="76"/>
      <c r="FR117" s="76"/>
      <c r="FS117" s="76"/>
      <c r="FT117" s="76"/>
      <c r="FU117" s="76"/>
      <c r="FV117" s="76"/>
      <c r="FW117" s="76"/>
      <c r="FX117" s="76"/>
    </row>
    <row r="118" spans="1:180" s="74" customFormat="1" x14ac:dyDescent="0.35">
      <c r="A118" s="74" t="s">
        <v>164</v>
      </c>
      <c r="B118" s="74" t="s">
        <v>159</v>
      </c>
      <c r="C118" s="74" t="s">
        <v>180</v>
      </c>
      <c r="D118" s="74" t="s">
        <v>158</v>
      </c>
      <c r="E118" s="103" t="s">
        <v>158</v>
      </c>
      <c r="F118" s="85" t="s">
        <v>282</v>
      </c>
      <c r="G118" s="76">
        <v>0.2</v>
      </c>
      <c r="H118" s="103">
        <v>0.01</v>
      </c>
      <c r="I118" s="119">
        <v>1.53</v>
      </c>
      <c r="J118" s="79">
        <v>0.31</v>
      </c>
      <c r="K118" s="76">
        <v>51.790305165524799</v>
      </c>
      <c r="L118" s="76">
        <v>0.91479477267658804</v>
      </c>
      <c r="M118" s="76">
        <v>16.775852679905899</v>
      </c>
      <c r="N118" s="76">
        <v>2.1837912574590299</v>
      </c>
      <c r="O118" s="76">
        <v>8.1357963368742698</v>
      </c>
      <c r="P118" s="76">
        <v>0.20817762124153699</v>
      </c>
      <c r="Q118" s="76">
        <v>3.9928344409882199</v>
      </c>
      <c r="R118" s="76">
        <v>7.3139078284645498</v>
      </c>
      <c r="S118" s="76">
        <v>3.81741386219635</v>
      </c>
      <c r="T118" s="76">
        <v>0.80996423656446004</v>
      </c>
      <c r="U118" s="76">
        <v>0.44269036824442998</v>
      </c>
      <c r="V118" s="77">
        <v>2085.7998299200299</v>
      </c>
      <c r="W118" s="77">
        <v>1528.6887482421801</v>
      </c>
      <c r="X118" s="76">
        <v>4.0110733798597797</v>
      </c>
      <c r="Y118" s="77">
        <v>187.55703536723999</v>
      </c>
      <c r="Z118" s="79">
        <v>100.77680651135201</v>
      </c>
      <c r="AA118" s="77">
        <v>1029.6625491083</v>
      </c>
      <c r="AB118" s="77">
        <v>1053.0095514107099</v>
      </c>
      <c r="AC118" s="77">
        <v>674.08626122119404</v>
      </c>
      <c r="AD118" s="77">
        <v>913.56771836410701</v>
      </c>
      <c r="AE118" s="78">
        <v>1.1200000000000001</v>
      </c>
      <c r="AF118" s="76">
        <v>0.317163827526732</v>
      </c>
      <c r="AG118" s="77">
        <v>211.9140625</v>
      </c>
      <c r="AH118" s="79">
        <v>8.2920730182545608</v>
      </c>
      <c r="AI118" s="81">
        <v>2.5917679226111501</v>
      </c>
      <c r="AJ118" s="76">
        <v>4.3502779989321297E-2</v>
      </c>
      <c r="AK118" s="76">
        <v>0.82069501236818698</v>
      </c>
      <c r="AL118" s="76">
        <v>0.161532297387037</v>
      </c>
      <c r="AM118" s="76">
        <v>0.59297665296750801</v>
      </c>
      <c r="AN118" s="76">
        <v>9.5935346371862594E-3</v>
      </c>
      <c r="AO118" s="76">
        <v>0.59117124705312296</v>
      </c>
      <c r="AP118" s="76">
        <v>0.43028356707657101</v>
      </c>
      <c r="AQ118" s="76">
        <v>0.21629622197302101</v>
      </c>
      <c r="AR118" s="76">
        <v>4.3807648559934499E-2</v>
      </c>
      <c r="AS118" s="76">
        <v>2.2150431173121599E-2</v>
      </c>
      <c r="AT118" s="77">
        <v>122.69931348292</v>
      </c>
      <c r="AU118" s="77">
        <v>89.956544913978306</v>
      </c>
      <c r="AV118" s="78">
        <v>0.20524373892889</v>
      </c>
      <c r="AW118" s="77">
        <v>7.6406927524421304</v>
      </c>
      <c r="AX118" s="77">
        <v>7.7048332372075503</v>
      </c>
      <c r="AY118" s="77">
        <v>22.9511640761989</v>
      </c>
      <c r="AZ118" s="77">
        <v>116.33094401573899</v>
      </c>
      <c r="BA118" s="77">
        <v>112.67246705793799</v>
      </c>
      <c r="BB118" s="76">
        <v>1.5841313294071799</v>
      </c>
      <c r="BC118" s="76">
        <v>5.0099059154190004E-3</v>
      </c>
      <c r="BD118" s="77">
        <v>15.377768688304901</v>
      </c>
      <c r="BE118" s="79">
        <v>0.54974151081150502</v>
      </c>
      <c r="BF118" s="78">
        <v>0.22871524173079699</v>
      </c>
      <c r="BG118" s="78">
        <v>0.22747904081199599</v>
      </c>
      <c r="BH118" s="78">
        <v>2.6881002804862399</v>
      </c>
      <c r="BI118" s="76">
        <v>1.4144995406740499</v>
      </c>
      <c r="BJ118" s="84">
        <v>513</v>
      </c>
      <c r="BK118" s="77">
        <v>783.25095830229805</v>
      </c>
      <c r="BL118" s="77">
        <v>166.27653822904099</v>
      </c>
      <c r="BM118" s="77">
        <v>282.41019139361299</v>
      </c>
      <c r="BN118" s="77">
        <v>75.032269249169701</v>
      </c>
      <c r="BO118" s="77">
        <v>1098.8136365028199</v>
      </c>
      <c r="BP118" s="77">
        <v>257.200260829488</v>
      </c>
      <c r="BQ118" s="77">
        <v>328.359375</v>
      </c>
      <c r="BR118" s="77">
        <v>37.313020580076198</v>
      </c>
      <c r="BS118" s="77">
        <v>227.03125</v>
      </c>
      <c r="BT118" s="77">
        <v>23.160053206395698</v>
      </c>
      <c r="BU118" s="77">
        <v>385.46875</v>
      </c>
      <c r="BV118" s="77">
        <v>54.690208230637403</v>
      </c>
      <c r="BW118" s="78">
        <v>12.4331082770692</v>
      </c>
      <c r="BX118" s="78">
        <v>1.3073486894950399</v>
      </c>
      <c r="BY118" s="78">
        <v>8.8322080520129997</v>
      </c>
      <c r="BZ118" s="78">
        <v>0.82699184357866895</v>
      </c>
      <c r="CA118" s="78">
        <v>14.383595898974701</v>
      </c>
      <c r="CB118" s="79">
        <v>1.88759627246441</v>
      </c>
      <c r="CC118" s="111">
        <f t="shared" si="2"/>
        <v>4.4106848231036908</v>
      </c>
      <c r="CD118" s="114">
        <v>414.21875</v>
      </c>
      <c r="CE118" s="79">
        <v>15.373843460865199</v>
      </c>
      <c r="CF118" s="76">
        <v>51.942</v>
      </c>
      <c r="CG118" s="76">
        <v>0.92500000000000004</v>
      </c>
      <c r="CH118" s="76">
        <v>16.963000000000001</v>
      </c>
      <c r="CI118" s="76">
        <v>9.9350000000000005</v>
      </c>
      <c r="CJ118" s="76">
        <v>0.21049999999999999</v>
      </c>
      <c r="CK118" s="76">
        <v>3.6219999999999999</v>
      </c>
      <c r="CL118" s="76">
        <v>7.3955000000000002</v>
      </c>
      <c r="CM118" s="76">
        <v>3.86</v>
      </c>
      <c r="CN118" s="76">
        <v>0.81899999999999995</v>
      </c>
      <c r="CO118" s="76">
        <v>0.44762891399999999</v>
      </c>
      <c r="CP118" s="77">
        <v>2109.0685039999998</v>
      </c>
      <c r="CQ118" s="77"/>
      <c r="CR118" s="77"/>
      <c r="CS118" s="77">
        <v>1545.7424269999999</v>
      </c>
      <c r="CT118" s="76">
        <v>4.0558199359999998</v>
      </c>
      <c r="CU118" s="82">
        <v>189.6493759</v>
      </c>
      <c r="CV118" s="76">
        <f t="shared" si="3"/>
        <v>2.5971000000000002</v>
      </c>
      <c r="CW118" s="76">
        <f t="shared" si="4"/>
        <v>4.6250000000000006E-2</v>
      </c>
      <c r="CX118" s="76">
        <f t="shared" si="5"/>
        <v>0.84815000000000007</v>
      </c>
      <c r="CY118" s="76">
        <f t="shared" si="6"/>
        <v>0.49675000000000002</v>
      </c>
      <c r="CZ118" s="76">
        <f t="shared" si="7"/>
        <v>1.0525E-2</v>
      </c>
      <c r="DA118" s="76">
        <f t="shared" si="8"/>
        <v>0.18110000000000001</v>
      </c>
      <c r="DB118" s="76">
        <f t="shared" si="9"/>
        <v>0.36977500000000002</v>
      </c>
      <c r="DC118" s="76">
        <f t="shared" si="10"/>
        <v>0.193</v>
      </c>
      <c r="DD118" s="76">
        <f t="shared" si="11"/>
        <v>4.095E-2</v>
      </c>
      <c r="DE118" s="76">
        <f t="shared" si="12"/>
        <v>2.2381445700000002E-2</v>
      </c>
      <c r="DF118" s="77">
        <f t="shared" si="13"/>
        <v>105.4534252</v>
      </c>
      <c r="DG118" s="76"/>
      <c r="DH118" s="76"/>
      <c r="DI118" s="77">
        <f t="shared" si="15"/>
        <v>77.287121350000007</v>
      </c>
      <c r="DJ118" s="76">
        <f t="shared" si="16"/>
        <v>0.20279099680000001</v>
      </c>
      <c r="DK118" s="82">
        <f t="shared" si="17"/>
        <v>9.4824687950000008</v>
      </c>
      <c r="DL118" s="76"/>
      <c r="DM118" s="76"/>
      <c r="DN118" s="76"/>
      <c r="DO118" s="76"/>
      <c r="DP118" s="76"/>
      <c r="DQ118" s="79">
        <v>73.39</v>
      </c>
      <c r="DR118" s="76"/>
      <c r="DS118" s="76"/>
      <c r="DT118" s="76"/>
      <c r="DU118" s="76"/>
      <c r="DV118" s="76"/>
      <c r="DW118" s="82">
        <v>2</v>
      </c>
      <c r="DX118" s="76"/>
      <c r="DY118" s="76"/>
      <c r="DZ118" s="76"/>
      <c r="EA118" s="76"/>
      <c r="EB118" s="77">
        <v>56</v>
      </c>
      <c r="EC118" s="77">
        <v>47.3</v>
      </c>
      <c r="ED118" s="76"/>
      <c r="EE118" s="77"/>
      <c r="EF118" s="78">
        <v>14.55</v>
      </c>
      <c r="EG118" s="80">
        <v>2.2355171317120424</v>
      </c>
      <c r="EH118" s="76"/>
      <c r="EI118" s="76"/>
      <c r="EJ118" s="76"/>
      <c r="EK118" s="76"/>
      <c r="EL118" s="76"/>
      <c r="EM118" s="83"/>
      <c r="EN118" s="76"/>
      <c r="EO118" s="76"/>
      <c r="EP118" s="76"/>
      <c r="EQ118" s="76"/>
      <c r="ER118" s="76"/>
      <c r="ES118" s="76"/>
      <c r="ET118" s="76"/>
      <c r="EU118" s="76"/>
      <c r="EV118" s="76"/>
      <c r="EW118" s="76"/>
      <c r="EX118" s="76"/>
      <c r="EY118" s="76"/>
      <c r="EZ118" s="76"/>
      <c r="FA118" s="76"/>
      <c r="FB118" s="76"/>
      <c r="FC118" s="76"/>
      <c r="FD118" s="76"/>
      <c r="FE118" s="76"/>
      <c r="FF118" s="76"/>
      <c r="FG118" s="76"/>
      <c r="FH118" s="76"/>
      <c r="FI118" s="76"/>
      <c r="FJ118" s="76"/>
      <c r="FK118" s="76"/>
      <c r="FL118" s="76"/>
      <c r="FM118" s="76"/>
      <c r="FN118" s="76"/>
      <c r="FO118" s="76"/>
      <c r="FP118" s="76"/>
      <c r="FQ118" s="76"/>
      <c r="FR118" s="76"/>
      <c r="FS118" s="76"/>
      <c r="FT118" s="76"/>
      <c r="FU118" s="76"/>
      <c r="FV118" s="76"/>
      <c r="FW118" s="76"/>
      <c r="FX118" s="76"/>
    </row>
    <row r="119" spans="1:180" s="74" customFormat="1" x14ac:dyDescent="0.35">
      <c r="A119" s="74" t="s">
        <v>165</v>
      </c>
      <c r="B119" s="74" t="s">
        <v>159</v>
      </c>
      <c r="C119" s="74" t="s">
        <v>180</v>
      </c>
      <c r="D119" s="74" t="s">
        <v>158</v>
      </c>
      <c r="E119" s="103" t="s">
        <v>158</v>
      </c>
      <c r="F119" s="85" t="s">
        <v>282</v>
      </c>
      <c r="G119" s="76">
        <v>0.2</v>
      </c>
      <c r="H119" s="103">
        <v>0.01</v>
      </c>
      <c r="I119" s="119">
        <v>1.53</v>
      </c>
      <c r="J119" s="79">
        <v>0.31</v>
      </c>
      <c r="K119" s="76">
        <v>50.611526121980503</v>
      </c>
      <c r="L119" s="76">
        <v>0.69205975103146</v>
      </c>
      <c r="M119" s="76">
        <v>17.0407320071313</v>
      </c>
      <c r="N119" s="76">
        <v>2.4912656862283198</v>
      </c>
      <c r="O119" s="76">
        <v>9.1816468438771395</v>
      </c>
      <c r="P119" s="76">
        <v>0.162604296803953</v>
      </c>
      <c r="Q119" s="76">
        <v>4.6427456011675599</v>
      </c>
      <c r="R119" s="76">
        <v>8.1480616532615198</v>
      </c>
      <c r="S119" s="76">
        <v>3.1400476096226799</v>
      </c>
      <c r="T119" s="76">
        <v>0.54234481921806399</v>
      </c>
      <c r="U119" s="76">
        <v>0.34837708539541801</v>
      </c>
      <c r="V119" s="77">
        <v>2448.2250576091801</v>
      </c>
      <c r="W119" s="77">
        <v>1204.7203815145699</v>
      </c>
      <c r="X119" s="76">
        <v>4.35662698128196</v>
      </c>
      <c r="Y119" s="77">
        <v>499.86178799862898</v>
      </c>
      <c r="Z119" s="79">
        <v>101.773319179712</v>
      </c>
      <c r="AA119" s="77">
        <v>1050.5826743421501</v>
      </c>
      <c r="AB119" s="77">
        <v>1074.28651201405</v>
      </c>
      <c r="AC119" s="77">
        <v>723.49911480132005</v>
      </c>
      <c r="AD119" s="77">
        <v>960.86568245513797</v>
      </c>
      <c r="AE119" s="78">
        <v>0.87</v>
      </c>
      <c r="AF119" s="76">
        <v>0.33109826811520598</v>
      </c>
      <c r="AG119" s="77">
        <v>302.34375</v>
      </c>
      <c r="AH119" s="79">
        <v>11.52288072018</v>
      </c>
      <c r="AI119" s="81">
        <v>2.4548347782321001</v>
      </c>
      <c r="AJ119" s="76">
        <v>3.8414081243030598E-2</v>
      </c>
      <c r="AK119" s="76">
        <v>0.94104062801085897</v>
      </c>
      <c r="AL119" s="76">
        <v>0.148806673282116</v>
      </c>
      <c r="AM119" s="76">
        <v>0.64082482542423902</v>
      </c>
      <c r="AN119" s="76">
        <v>9.1195574241991293E-3</v>
      </c>
      <c r="AO119" s="76">
        <v>0.65682561829775299</v>
      </c>
      <c r="AP119" s="76">
        <v>0.43163917649424799</v>
      </c>
      <c r="AQ119" s="76">
        <v>0.18049905060159399</v>
      </c>
      <c r="AR119" s="76">
        <v>2.3390758592047801E-2</v>
      </c>
      <c r="AS119" s="76">
        <v>1.8555115180994501E-2</v>
      </c>
      <c r="AT119" s="77">
        <v>124.722679335235</v>
      </c>
      <c r="AU119" s="77">
        <v>56.387758207185499</v>
      </c>
      <c r="AV119" s="78">
        <v>0.21362108336765101</v>
      </c>
      <c r="AW119" s="77">
        <v>28.7081627816255</v>
      </c>
      <c r="AX119" s="77">
        <v>7.9704131553234996</v>
      </c>
      <c r="AY119" s="77">
        <v>25.584836788394799</v>
      </c>
      <c r="AZ119" s="77">
        <v>133.53620923546501</v>
      </c>
      <c r="BA119" s="77">
        <v>133.480498401967</v>
      </c>
      <c r="BB119" s="76">
        <v>2.5361393558227698</v>
      </c>
      <c r="BC119" s="76">
        <v>5.3599803753074399E-3</v>
      </c>
      <c r="BD119" s="77">
        <v>21.8389038778014</v>
      </c>
      <c r="BE119" s="79">
        <v>0.77260953753769701</v>
      </c>
      <c r="BF119" s="78">
        <v>0.158654800718147</v>
      </c>
      <c r="BG119" s="78">
        <v>0.238562771828979</v>
      </c>
      <c r="BH119" s="78">
        <v>2.1932639488370902</v>
      </c>
      <c r="BI119" s="76">
        <v>1.4594162861272</v>
      </c>
      <c r="BJ119" s="84">
        <v>1684</v>
      </c>
      <c r="BK119" s="77">
        <v>1702.6275100939799</v>
      </c>
      <c r="BL119" s="77">
        <v>351.55280608476801</v>
      </c>
      <c r="BM119" s="77">
        <v>639.869900885795</v>
      </c>
      <c r="BN119" s="77">
        <v>162.640349767522</v>
      </c>
      <c r="BO119" s="77">
        <v>2116.1873895399399</v>
      </c>
      <c r="BP119" s="77">
        <v>600.88291267671798</v>
      </c>
      <c r="BQ119" s="77">
        <v>504.6875</v>
      </c>
      <c r="BR119" s="77">
        <v>67.795875423972603</v>
      </c>
      <c r="BS119" s="77">
        <v>324.296875</v>
      </c>
      <c r="BT119" s="77">
        <v>49.5132173334013</v>
      </c>
      <c r="BU119" s="77">
        <v>565</v>
      </c>
      <c r="BV119" s="77">
        <v>96.219196986785704</v>
      </c>
      <c r="BW119" s="78">
        <v>18.464616154038499</v>
      </c>
      <c r="BX119" s="78">
        <v>2.3252397761686501</v>
      </c>
      <c r="BY119" s="78">
        <v>12.293073268317</v>
      </c>
      <c r="BZ119" s="78">
        <v>1.7142213416096601</v>
      </c>
      <c r="CA119" s="78">
        <v>20.535133783445801</v>
      </c>
      <c r="CB119" s="79">
        <v>3.29757125273317</v>
      </c>
      <c r="CC119" s="111">
        <f t="shared" si="2"/>
        <v>4.1014034092071805</v>
      </c>
      <c r="CD119" s="114">
        <v>548.515625</v>
      </c>
      <c r="CE119" s="79">
        <v>19.964991247811898</v>
      </c>
      <c r="CF119" s="76">
        <v>50.715000000000003</v>
      </c>
      <c r="CG119" s="76">
        <v>0.69799999999999995</v>
      </c>
      <c r="CH119" s="76">
        <v>17.187000000000001</v>
      </c>
      <c r="CI119" s="76">
        <v>11.305</v>
      </c>
      <c r="CJ119" s="76">
        <v>0.16400000000000001</v>
      </c>
      <c r="CK119" s="76">
        <v>4.3600000000000003</v>
      </c>
      <c r="CL119" s="76">
        <v>8.218</v>
      </c>
      <c r="CM119" s="76">
        <v>3.1669999999999998</v>
      </c>
      <c r="CN119" s="76">
        <v>0.54700000000000004</v>
      </c>
      <c r="CO119" s="76">
        <v>0.35136735699999999</v>
      </c>
      <c r="CP119" s="77">
        <v>2469.239235</v>
      </c>
      <c r="CQ119" s="77"/>
      <c r="CR119" s="77"/>
      <c r="CS119" s="77">
        <v>1215.061019</v>
      </c>
      <c r="CT119" s="76">
        <v>4.3940218</v>
      </c>
      <c r="CU119" s="82">
        <v>504.15231849999998</v>
      </c>
      <c r="CV119" s="76">
        <f t="shared" si="3"/>
        <v>2.5357500000000002</v>
      </c>
      <c r="CW119" s="76">
        <f t="shared" si="4"/>
        <v>3.49E-2</v>
      </c>
      <c r="CX119" s="76">
        <f t="shared" si="5"/>
        <v>0.85935000000000006</v>
      </c>
      <c r="CY119" s="76">
        <f t="shared" si="6"/>
        <v>0.56525000000000003</v>
      </c>
      <c r="CZ119" s="76">
        <f t="shared" si="7"/>
        <v>8.2000000000000007E-3</v>
      </c>
      <c r="DA119" s="76">
        <f t="shared" si="8"/>
        <v>0.21800000000000003</v>
      </c>
      <c r="DB119" s="76">
        <f t="shared" si="9"/>
        <v>0.41090000000000004</v>
      </c>
      <c r="DC119" s="76">
        <f t="shared" si="10"/>
        <v>0.15834999999999999</v>
      </c>
      <c r="DD119" s="76">
        <f t="shared" si="11"/>
        <v>2.7350000000000003E-2</v>
      </c>
      <c r="DE119" s="76">
        <f t="shared" si="12"/>
        <v>1.7568367849999999E-2</v>
      </c>
      <c r="DF119" s="77">
        <f t="shared" si="13"/>
        <v>123.46196175</v>
      </c>
      <c r="DG119" s="76"/>
      <c r="DH119" s="76"/>
      <c r="DI119" s="77">
        <f t="shared" si="15"/>
        <v>60.753050950000002</v>
      </c>
      <c r="DJ119" s="76">
        <f t="shared" si="16"/>
        <v>0.21970109000000002</v>
      </c>
      <c r="DK119" s="82">
        <f t="shared" si="17"/>
        <v>25.207615924999999</v>
      </c>
      <c r="DL119" s="76"/>
      <c r="DM119" s="76"/>
      <c r="DN119" s="76"/>
      <c r="DO119" s="76"/>
      <c r="DP119" s="76"/>
      <c r="DQ119" s="79">
        <v>73.13</v>
      </c>
      <c r="DR119" s="76"/>
      <c r="DS119" s="76"/>
      <c r="DT119" s="76"/>
      <c r="DU119" s="76"/>
      <c r="DV119" s="76"/>
      <c r="DW119" s="82">
        <v>2</v>
      </c>
      <c r="DX119" s="76"/>
      <c r="DY119" s="76"/>
      <c r="DZ119" s="76"/>
      <c r="EA119" s="76"/>
      <c r="EB119" s="77">
        <v>98</v>
      </c>
      <c r="EC119" s="77">
        <v>82</v>
      </c>
      <c r="ED119" s="76"/>
      <c r="EE119" s="77"/>
      <c r="EF119" s="78">
        <v>25.75</v>
      </c>
      <c r="EG119" s="80">
        <v>2.3420931927297661</v>
      </c>
      <c r="EH119" s="76"/>
      <c r="EI119" s="76"/>
      <c r="EJ119" s="76"/>
      <c r="EK119" s="76"/>
      <c r="EL119" s="76"/>
      <c r="EM119" s="83"/>
      <c r="EN119" s="76"/>
      <c r="EO119" s="76"/>
      <c r="EP119" s="76"/>
      <c r="EQ119" s="76"/>
      <c r="ER119" s="76"/>
      <c r="ES119" s="76"/>
      <c r="ET119" s="76"/>
      <c r="EU119" s="76"/>
      <c r="EV119" s="76"/>
      <c r="EW119" s="76"/>
      <c r="EX119" s="76"/>
      <c r="EY119" s="76"/>
      <c r="EZ119" s="76"/>
      <c r="FA119" s="76"/>
      <c r="FB119" s="76"/>
      <c r="FC119" s="76"/>
      <c r="FD119" s="76"/>
      <c r="FE119" s="76"/>
      <c r="FF119" s="76"/>
      <c r="FG119" s="76"/>
      <c r="FH119" s="76"/>
      <c r="FI119" s="76"/>
      <c r="FJ119" s="76"/>
      <c r="FK119" s="76"/>
      <c r="FL119" s="76"/>
      <c r="FM119" s="76"/>
      <c r="FN119" s="76"/>
      <c r="FO119" s="76"/>
      <c r="FP119" s="76"/>
      <c r="FQ119" s="76"/>
      <c r="FR119" s="76"/>
      <c r="FS119" s="76"/>
      <c r="FT119" s="76"/>
      <c r="FU119" s="76"/>
      <c r="FV119" s="76"/>
      <c r="FW119" s="76"/>
      <c r="FX119" s="76"/>
    </row>
    <row r="120" spans="1:180" s="74" customFormat="1" ht="16.5" x14ac:dyDescent="0.35">
      <c r="A120" s="74" t="s">
        <v>487</v>
      </c>
      <c r="B120" s="74" t="s">
        <v>159</v>
      </c>
      <c r="C120" s="74" t="s">
        <v>334</v>
      </c>
      <c r="D120" s="74" t="s">
        <v>158</v>
      </c>
      <c r="E120" s="103" t="s">
        <v>158</v>
      </c>
      <c r="F120" s="85" t="s">
        <v>281</v>
      </c>
      <c r="G120" s="76">
        <v>0.2</v>
      </c>
      <c r="H120" s="103">
        <v>0.01</v>
      </c>
      <c r="I120" s="119">
        <v>1.53</v>
      </c>
      <c r="J120" s="79">
        <v>0.31</v>
      </c>
      <c r="K120" s="76">
        <v>50.4801790524035</v>
      </c>
      <c r="L120" s="76">
        <v>1.2233817491800401</v>
      </c>
      <c r="M120" s="76">
        <v>16.046845218113301</v>
      </c>
      <c r="N120" s="76">
        <v>2.52035498000342</v>
      </c>
      <c r="O120" s="76">
        <v>9.1603546294088893</v>
      </c>
      <c r="P120" s="76">
        <v>0.18453519671697799</v>
      </c>
      <c r="Q120" s="76">
        <v>4.4919021163394302</v>
      </c>
      <c r="R120" s="76">
        <v>7.7742602297069796</v>
      </c>
      <c r="S120" s="76">
        <v>3.4160603670365002</v>
      </c>
      <c r="T120" s="76">
        <v>0.769140880028375</v>
      </c>
      <c r="U120" s="76">
        <v>0.185766006343414</v>
      </c>
      <c r="V120" s="77"/>
      <c r="W120" s="77"/>
      <c r="X120" s="76">
        <v>3.9856856664326501</v>
      </c>
      <c r="Y120" s="77"/>
      <c r="Z120" s="79">
        <v>100.23846609171299</v>
      </c>
      <c r="AA120" s="77">
        <v>1052.5823616922401</v>
      </c>
      <c r="AB120" s="77">
        <v>1056.81244371252</v>
      </c>
      <c r="AC120" s="77">
        <v>847.57153167279796</v>
      </c>
      <c r="AD120" s="77"/>
      <c r="AE120" s="78">
        <v>0.36</v>
      </c>
      <c r="AF120" s="76">
        <v>0.32202877344270198</v>
      </c>
      <c r="AG120" s="77">
        <v>160.078125</v>
      </c>
      <c r="AH120" s="79">
        <v>6.40160040010002</v>
      </c>
      <c r="AI120" s="81">
        <v>2.5583044936089099</v>
      </c>
      <c r="AJ120" s="76">
        <v>6.7404777161091195E-2</v>
      </c>
      <c r="AK120" s="76">
        <v>0.90636756709319299</v>
      </c>
      <c r="AL120" s="76">
        <v>0.15258080528485701</v>
      </c>
      <c r="AM120" s="76">
        <v>0.65128864858211799</v>
      </c>
      <c r="AN120" s="76">
        <v>8.7529467536320606E-3</v>
      </c>
      <c r="AO120" s="76">
        <v>0.62551814392096405</v>
      </c>
      <c r="AP120" s="76">
        <v>0.40067862193188802</v>
      </c>
      <c r="AQ120" s="76">
        <v>0.20027864378201601</v>
      </c>
      <c r="AR120" s="76">
        <v>3.6302394654007399E-2</v>
      </c>
      <c r="AS120" s="76">
        <v>9.5988231018967196E-3</v>
      </c>
      <c r="AT120" s="77"/>
      <c r="AU120" s="77"/>
      <c r="AV120" s="78">
        <v>8.6139405163242005E-2</v>
      </c>
      <c r="AW120" s="77"/>
      <c r="AX120" s="77">
        <v>7.0054699462046104</v>
      </c>
      <c r="AY120" s="77">
        <v>22.1039821285896</v>
      </c>
      <c r="AZ120" s="77">
        <v>218.35701460575299</v>
      </c>
      <c r="BA120" s="77">
        <v>0</v>
      </c>
      <c r="BB120" s="76">
        <v>2.21090534788565</v>
      </c>
      <c r="BC120" s="76">
        <v>3.7956503626388198E-3</v>
      </c>
      <c r="BD120" s="77">
        <v>0.68156507013213197</v>
      </c>
      <c r="BE120" s="79">
        <v>2.6120463178433698E-2</v>
      </c>
      <c r="BF120" s="78"/>
      <c r="BG120" s="78"/>
      <c r="BH120" s="78"/>
      <c r="BI120" s="76"/>
      <c r="BJ120" s="84"/>
      <c r="BK120" s="77"/>
      <c r="BL120" s="77"/>
      <c r="BM120" s="77"/>
      <c r="BN120" s="77"/>
      <c r="BO120" s="77"/>
      <c r="BP120" s="77"/>
      <c r="BQ120" s="77"/>
      <c r="BR120" s="77"/>
      <c r="BS120" s="77"/>
      <c r="BT120" s="77"/>
      <c r="BU120" s="77"/>
      <c r="BV120" s="77"/>
      <c r="BW120" s="78"/>
      <c r="BX120" s="78"/>
      <c r="BY120" s="78"/>
      <c r="BZ120" s="78"/>
      <c r="CA120" s="78"/>
      <c r="CB120" s="79"/>
      <c r="CC120" s="111">
        <f t="shared" si="2"/>
        <v>3.8141637552900263</v>
      </c>
      <c r="CD120" s="114"/>
      <c r="CE120" s="79"/>
      <c r="CF120" s="76">
        <v>50.524413529999997</v>
      </c>
      <c r="CG120" s="76">
        <v>1.2277754460000001</v>
      </c>
      <c r="CH120" s="76">
        <v>16.104476429999998</v>
      </c>
      <c r="CI120" s="76">
        <v>11.38039536</v>
      </c>
      <c r="CJ120" s="76">
        <v>0.185197943</v>
      </c>
      <c r="CK120" s="76">
        <v>4.374033496</v>
      </c>
      <c r="CL120" s="76">
        <v>7.8021809849999997</v>
      </c>
      <c r="CM120" s="76">
        <v>3.428328928</v>
      </c>
      <c r="CN120" s="76">
        <v>0.77190320000000001</v>
      </c>
      <c r="CO120" s="76">
        <v>0.18643317300000001</v>
      </c>
      <c r="CP120" s="77"/>
      <c r="CQ120" s="77"/>
      <c r="CR120" s="77"/>
      <c r="CS120" s="77"/>
      <c r="CT120" s="76"/>
      <c r="CU120" s="82"/>
      <c r="CV120" s="76">
        <f t="shared" ref="CV120:CV157" si="18">CF120*0.05</f>
        <v>2.5262206764999999</v>
      </c>
      <c r="CW120" s="76">
        <f t="shared" ref="CW120:CW157" si="19">CG120*0.05</f>
        <v>6.1388772300000005E-2</v>
      </c>
      <c r="CX120" s="76">
        <f t="shared" ref="CX120:CX157" si="20">CH120*0.05</f>
        <v>0.80522382149999994</v>
      </c>
      <c r="CY120" s="76">
        <f t="shared" ref="CY120:CY157" si="21">CI120*0.05</f>
        <v>0.56901976799999998</v>
      </c>
      <c r="CZ120" s="76">
        <f t="shared" ref="CZ120:CZ157" si="22">CJ120*0.05</f>
        <v>9.2598971499999998E-3</v>
      </c>
      <c r="DA120" s="76">
        <f t="shared" ref="DA120:DA157" si="23">CK120*0.05</f>
        <v>0.21870167480000002</v>
      </c>
      <c r="DB120" s="76">
        <f t="shared" ref="DB120:DB157" si="24">CL120*0.05</f>
        <v>0.39010904925000001</v>
      </c>
      <c r="DC120" s="76">
        <f t="shared" ref="DC120:DC157" si="25">CM120*0.05</f>
        <v>0.17141644640000001</v>
      </c>
      <c r="DD120" s="76">
        <f t="shared" ref="DD120:DD157" si="26">CN120*0.05</f>
        <v>3.8595160000000003E-2</v>
      </c>
      <c r="DE120" s="76">
        <f t="shared" ref="DE120:DE157" si="27">CO120*0.05</f>
        <v>9.32165865E-3</v>
      </c>
      <c r="DF120" s="77"/>
      <c r="DG120" s="76"/>
      <c r="DH120" s="76"/>
      <c r="DI120" s="77"/>
      <c r="DJ120" s="76"/>
      <c r="DK120" s="82"/>
      <c r="DL120" s="76"/>
      <c r="DM120" s="76"/>
      <c r="DN120" s="76"/>
      <c r="DO120" s="76"/>
      <c r="DP120" s="76"/>
      <c r="DQ120" s="79">
        <v>73.067817020000007</v>
      </c>
      <c r="DR120" s="76"/>
      <c r="DS120" s="76"/>
      <c r="DT120" s="76"/>
      <c r="DU120" s="76"/>
      <c r="DV120" s="76"/>
      <c r="DW120" s="82">
        <v>2</v>
      </c>
      <c r="DX120" s="76"/>
      <c r="DY120" s="76"/>
      <c r="DZ120" s="76"/>
      <c r="EA120" s="76"/>
      <c r="EB120" s="77"/>
      <c r="EC120" s="77"/>
      <c r="ED120" s="76"/>
      <c r="EE120" s="77"/>
      <c r="EF120" s="78"/>
      <c r="EG120" s="80"/>
      <c r="EH120" s="76"/>
      <c r="EI120" s="76"/>
      <c r="EJ120" s="76"/>
      <c r="EK120" s="76"/>
      <c r="EM120" s="83"/>
      <c r="EN120" s="76"/>
      <c r="EO120" s="76"/>
      <c r="EP120" s="76"/>
      <c r="EQ120" s="76"/>
      <c r="ER120" s="76"/>
      <c r="ES120" s="76"/>
      <c r="ET120" s="76"/>
      <c r="EU120" s="76"/>
      <c r="EV120" s="76"/>
      <c r="EW120" s="76"/>
      <c r="EX120" s="76"/>
      <c r="EY120" s="76"/>
      <c r="EZ120" s="76"/>
      <c r="FA120" s="76"/>
      <c r="FB120" s="76"/>
      <c r="FC120" s="76"/>
      <c r="FD120" s="76"/>
      <c r="FE120" s="76"/>
      <c r="FF120" s="76"/>
      <c r="FG120" s="76"/>
      <c r="FH120" s="76"/>
      <c r="FI120" s="76"/>
      <c r="FJ120" s="76"/>
      <c r="FK120" s="76"/>
      <c r="FL120" s="76"/>
      <c r="FM120" s="76"/>
      <c r="FN120" s="76"/>
      <c r="FO120" s="76"/>
      <c r="FP120" s="76"/>
      <c r="FQ120" s="76"/>
      <c r="FR120" s="76"/>
      <c r="FS120" s="76"/>
      <c r="FT120" s="76"/>
      <c r="FU120" s="76"/>
      <c r="FV120" s="76"/>
      <c r="FW120" s="76"/>
      <c r="FX120" s="76"/>
    </row>
    <row r="121" spans="1:180" s="74" customFormat="1" ht="16.5" x14ac:dyDescent="0.35">
      <c r="A121" s="74" t="s">
        <v>503</v>
      </c>
      <c r="B121" s="74" t="s">
        <v>159</v>
      </c>
      <c r="C121" s="74" t="s">
        <v>334</v>
      </c>
      <c r="D121" s="74" t="s">
        <v>158</v>
      </c>
      <c r="E121" s="103" t="s">
        <v>158</v>
      </c>
      <c r="F121" s="85" t="s">
        <v>282</v>
      </c>
      <c r="G121" s="76">
        <v>0.2</v>
      </c>
      <c r="H121" s="103">
        <v>0.01</v>
      </c>
      <c r="I121" s="119">
        <v>1.53</v>
      </c>
      <c r="J121" s="79">
        <v>0.31</v>
      </c>
      <c r="K121" s="76">
        <v>54.6490062200807</v>
      </c>
      <c r="L121" s="76">
        <v>0.96920203677211003</v>
      </c>
      <c r="M121" s="76">
        <v>16.774529795154699</v>
      </c>
      <c r="N121" s="76">
        <v>1.9897585796288799</v>
      </c>
      <c r="O121" s="76">
        <v>7.4722371243530903</v>
      </c>
      <c r="P121" s="76">
        <v>0.15815393269389799</v>
      </c>
      <c r="Q121" s="76">
        <v>4.0531423588220497</v>
      </c>
      <c r="R121" s="76">
        <v>6.8402017606002303</v>
      </c>
      <c r="S121" s="76">
        <v>3.9948303793462898</v>
      </c>
      <c r="T121" s="76">
        <v>0.97977371824582404</v>
      </c>
      <c r="U121" s="76">
        <v>0.29160065498215298</v>
      </c>
      <c r="V121" s="77"/>
      <c r="W121" s="77"/>
      <c r="X121" s="76">
        <v>3.9516319704637102</v>
      </c>
      <c r="Y121" s="77"/>
      <c r="Z121" s="79">
        <v>102.124068531143</v>
      </c>
      <c r="AA121" s="77">
        <v>1033.05856289959</v>
      </c>
      <c r="AB121" s="77">
        <v>1048.26455684487</v>
      </c>
      <c r="AC121" s="77">
        <v>814.00460804949705</v>
      </c>
      <c r="AD121" s="77"/>
      <c r="AE121" s="78">
        <v>1.25</v>
      </c>
      <c r="AF121" s="76">
        <v>0.35561876844149698</v>
      </c>
      <c r="AG121" s="77">
        <v>162.34375</v>
      </c>
      <c r="AH121" s="79">
        <v>6.4916229057264303</v>
      </c>
      <c r="AI121" s="81">
        <v>2.5370548545971401</v>
      </c>
      <c r="AJ121" s="76">
        <v>4.5185734069766198E-2</v>
      </c>
      <c r="AK121" s="76">
        <v>0.903343356499273</v>
      </c>
      <c r="AL121" s="76">
        <v>0.14324911912260499</v>
      </c>
      <c r="AM121" s="76">
        <v>0.53445339289041105</v>
      </c>
      <c r="AN121" s="76">
        <v>9.94798968317432E-3</v>
      </c>
      <c r="AO121" s="76">
        <v>0.58386808207069696</v>
      </c>
      <c r="AP121" s="76">
        <v>0.44298448309084698</v>
      </c>
      <c r="AQ121" s="76">
        <v>0.24861015525315799</v>
      </c>
      <c r="AR121" s="76">
        <v>5.37805433723932E-2</v>
      </c>
      <c r="AS121" s="76">
        <v>1.51047064241559E-2</v>
      </c>
      <c r="AT121" s="77"/>
      <c r="AU121" s="77"/>
      <c r="AV121" s="78">
        <v>6.87333658316545E-2</v>
      </c>
      <c r="AW121" s="77"/>
      <c r="AX121" s="77">
        <v>5.4200701259475501</v>
      </c>
      <c r="AY121" s="77">
        <v>24.178582943651101</v>
      </c>
      <c r="AZ121" s="77">
        <v>204.51545151465399</v>
      </c>
      <c r="BA121" s="77">
        <v>0</v>
      </c>
      <c r="BB121" s="76">
        <v>1.8032632760454601</v>
      </c>
      <c r="BC121" s="76">
        <v>1.76173034507188E-2</v>
      </c>
      <c r="BD121" s="77">
        <v>0.66805988495433799</v>
      </c>
      <c r="BE121" s="79">
        <v>2.5720715893258899E-2</v>
      </c>
      <c r="BF121" s="78"/>
      <c r="BG121" s="78"/>
      <c r="BH121" s="78"/>
      <c r="BI121" s="76"/>
      <c r="BJ121" s="84"/>
      <c r="BK121" s="77"/>
      <c r="BL121" s="77"/>
      <c r="BM121" s="77"/>
      <c r="BN121" s="77"/>
      <c r="BO121" s="77"/>
      <c r="BP121" s="77"/>
      <c r="BQ121" s="77"/>
      <c r="BR121" s="77"/>
      <c r="BS121" s="77"/>
      <c r="BT121" s="77"/>
      <c r="BU121" s="77"/>
      <c r="BV121" s="77"/>
      <c r="BW121" s="78"/>
      <c r="BX121" s="78"/>
      <c r="BY121" s="78"/>
      <c r="BZ121" s="78"/>
      <c r="CA121" s="78"/>
      <c r="CB121" s="79"/>
      <c r="CC121" s="111">
        <f t="shared" si="2"/>
        <v>4.2561836111720419</v>
      </c>
      <c r="CD121" s="114"/>
      <c r="CE121" s="79"/>
      <c r="CF121" s="76">
        <v>54.842997599999997</v>
      </c>
      <c r="CG121" s="76">
        <v>0.98106508299999995</v>
      </c>
      <c r="CH121" s="76">
        <v>16.97985027</v>
      </c>
      <c r="CI121" s="76">
        <v>9.0619690990000006</v>
      </c>
      <c r="CJ121" s="76">
        <v>0.16008973900000001</v>
      </c>
      <c r="CK121" s="76">
        <v>3.6417882129999999</v>
      </c>
      <c r="CL121" s="76">
        <v>6.9239259239999997</v>
      </c>
      <c r="CM121" s="76">
        <v>4.0437271580000003</v>
      </c>
      <c r="CN121" s="76">
        <v>0.99176616200000001</v>
      </c>
      <c r="CO121" s="76">
        <v>0.29516985099999998</v>
      </c>
      <c r="CP121" s="77"/>
      <c r="CQ121" s="77"/>
      <c r="CR121" s="77"/>
      <c r="CS121" s="77"/>
      <c r="CT121" s="76"/>
      <c r="CU121" s="82"/>
      <c r="CV121" s="76">
        <f t="shared" si="18"/>
        <v>2.7421498799999999</v>
      </c>
      <c r="CW121" s="76">
        <f t="shared" si="19"/>
        <v>4.9053254150000003E-2</v>
      </c>
      <c r="CX121" s="76">
        <f t="shared" si="20"/>
        <v>0.84899251350000005</v>
      </c>
      <c r="CY121" s="76">
        <f t="shared" si="21"/>
        <v>0.45309845495000006</v>
      </c>
      <c r="CZ121" s="76">
        <f t="shared" si="22"/>
        <v>8.0044869500000004E-3</v>
      </c>
      <c r="DA121" s="76">
        <f t="shared" si="23"/>
        <v>0.18208941065000001</v>
      </c>
      <c r="DB121" s="76">
        <f t="shared" si="24"/>
        <v>0.34619629620000003</v>
      </c>
      <c r="DC121" s="76">
        <f t="shared" si="25"/>
        <v>0.20218635790000003</v>
      </c>
      <c r="DD121" s="76">
        <f t="shared" si="26"/>
        <v>4.9588308100000006E-2</v>
      </c>
      <c r="DE121" s="76">
        <f t="shared" si="27"/>
        <v>1.475849255E-2</v>
      </c>
      <c r="DF121" s="77"/>
      <c r="DG121" s="76"/>
      <c r="DH121" s="76"/>
      <c r="DI121" s="77"/>
      <c r="DJ121" s="76"/>
      <c r="DK121" s="82"/>
      <c r="DL121" s="76"/>
      <c r="DM121" s="76"/>
      <c r="DN121" s="76"/>
      <c r="DO121" s="76"/>
      <c r="DP121" s="76"/>
      <c r="DQ121" s="79">
        <v>73.107265690000006</v>
      </c>
      <c r="DR121" s="76"/>
      <c r="DS121" s="76"/>
      <c r="DT121" s="76"/>
      <c r="DU121" s="76"/>
      <c r="DV121" s="76"/>
      <c r="DW121" s="82">
        <v>2</v>
      </c>
      <c r="DX121" s="76"/>
      <c r="DY121" s="76"/>
      <c r="DZ121" s="76"/>
      <c r="EA121" s="76"/>
      <c r="EB121" s="77"/>
      <c r="EC121" s="77"/>
      <c r="ED121" s="76"/>
      <c r="EE121" s="77"/>
      <c r="EF121" s="78"/>
      <c r="EG121" s="80"/>
      <c r="EH121" s="76"/>
      <c r="EI121" s="76"/>
      <c r="EJ121" s="76"/>
      <c r="EK121" s="76"/>
      <c r="EM121" s="83"/>
      <c r="EN121" s="76"/>
      <c r="EO121" s="76"/>
      <c r="EP121" s="76"/>
      <c r="EQ121" s="76"/>
      <c r="ER121" s="76"/>
      <c r="ES121" s="76"/>
      <c r="ET121" s="76"/>
      <c r="EU121" s="76"/>
      <c r="EV121" s="76"/>
      <c r="EW121" s="76"/>
      <c r="EX121" s="76"/>
      <c r="EY121" s="76"/>
      <c r="EZ121" s="76"/>
      <c r="FA121" s="76"/>
      <c r="FB121" s="76"/>
      <c r="FC121" s="76"/>
      <c r="FD121" s="76"/>
      <c r="FE121" s="76"/>
      <c r="FF121" s="76"/>
      <c r="FG121" s="76"/>
      <c r="FH121" s="76"/>
      <c r="FI121" s="76"/>
      <c r="FJ121" s="76"/>
      <c r="FK121" s="76"/>
      <c r="FL121" s="76"/>
      <c r="FM121" s="76"/>
      <c r="FN121" s="76"/>
      <c r="FO121" s="76"/>
      <c r="FP121" s="76"/>
      <c r="FQ121" s="76"/>
      <c r="FR121" s="76"/>
      <c r="FS121" s="76"/>
      <c r="FT121" s="76"/>
      <c r="FU121" s="76"/>
      <c r="FV121" s="76"/>
      <c r="FW121" s="76"/>
      <c r="FX121" s="76"/>
    </row>
    <row r="122" spans="1:180" s="74" customFormat="1" ht="16.5" x14ac:dyDescent="0.35">
      <c r="A122" s="74" t="s">
        <v>501</v>
      </c>
      <c r="B122" s="74" t="s">
        <v>159</v>
      </c>
      <c r="C122" s="74" t="s">
        <v>334</v>
      </c>
      <c r="D122" s="74" t="s">
        <v>158</v>
      </c>
      <c r="E122" s="103" t="s">
        <v>158</v>
      </c>
      <c r="F122" s="85" t="s">
        <v>281</v>
      </c>
      <c r="G122" s="76">
        <v>0.2</v>
      </c>
      <c r="H122" s="103">
        <v>0.01</v>
      </c>
      <c r="I122" s="119">
        <v>1.53</v>
      </c>
      <c r="J122" s="79">
        <v>0.31</v>
      </c>
      <c r="K122" s="76">
        <v>50.916730561387098</v>
      </c>
      <c r="L122" s="76">
        <v>1.09864099537004</v>
      </c>
      <c r="M122" s="76">
        <v>16.546819578762101</v>
      </c>
      <c r="N122" s="76">
        <v>2.17559124824608</v>
      </c>
      <c r="O122" s="76">
        <v>7.7095936169797303</v>
      </c>
      <c r="P122" s="76">
        <v>0.19784080000083301</v>
      </c>
      <c r="Q122" s="76">
        <v>3.6729451132061901</v>
      </c>
      <c r="R122" s="76">
        <v>7.3196601451243497</v>
      </c>
      <c r="S122" s="76">
        <v>3.4920155513687798</v>
      </c>
      <c r="T122" s="76">
        <v>0.65564055792754194</v>
      </c>
      <c r="U122" s="76">
        <v>0.21047645191387199</v>
      </c>
      <c r="V122" s="77"/>
      <c r="W122" s="77"/>
      <c r="X122" s="76">
        <v>4.0200971941705204</v>
      </c>
      <c r="Y122" s="77"/>
      <c r="Z122" s="79">
        <v>98.016051814457199</v>
      </c>
      <c r="AA122" s="77">
        <v>1035.2930359986501</v>
      </c>
      <c r="AB122" s="77">
        <v>1029.54349307917</v>
      </c>
      <c r="AC122" s="77">
        <v>822.14345446044604</v>
      </c>
      <c r="AD122" s="77"/>
      <c r="AE122" s="78">
        <v>-0.49</v>
      </c>
      <c r="AF122" s="76">
        <v>0.31978323771438399</v>
      </c>
      <c r="AG122" s="77">
        <v>162.0703125</v>
      </c>
      <c r="AH122" s="79">
        <v>6.4716179044761102</v>
      </c>
      <c r="AI122" s="81">
        <v>1.8872805273504401</v>
      </c>
      <c r="AJ122" s="76">
        <v>4.5348499908713001E-2</v>
      </c>
      <c r="AK122" s="76">
        <v>0.69007512745834099</v>
      </c>
      <c r="AL122" s="76">
        <v>0.111777153254794</v>
      </c>
      <c r="AM122" s="76">
        <v>0.60922948397861398</v>
      </c>
      <c r="AN122" s="76">
        <v>9.8326085580213302E-3</v>
      </c>
      <c r="AO122" s="76">
        <v>0.548927836268567</v>
      </c>
      <c r="AP122" s="76">
        <v>0.34974273629838198</v>
      </c>
      <c r="AQ122" s="76">
        <v>0.191383951494801</v>
      </c>
      <c r="AR122" s="76">
        <v>2.7831739515965799E-2</v>
      </c>
      <c r="AS122" s="76">
        <v>1.2302404451105199E-2</v>
      </c>
      <c r="AT122" s="77"/>
      <c r="AU122" s="77"/>
      <c r="AV122" s="78">
        <v>6.7916209524189697E-2</v>
      </c>
      <c r="AW122" s="77"/>
      <c r="AX122" s="77">
        <v>7.38743223593048</v>
      </c>
      <c r="AY122" s="77">
        <v>20.9787709907833</v>
      </c>
      <c r="AZ122" s="77">
        <v>235.65127352331601</v>
      </c>
      <c r="BA122" s="77">
        <v>0</v>
      </c>
      <c r="BB122" s="76">
        <v>1.6237342874481799</v>
      </c>
      <c r="BC122" s="76">
        <v>5.1166677917939404E-3</v>
      </c>
      <c r="BD122" s="77">
        <v>1.0657151886034999</v>
      </c>
      <c r="BE122" s="79">
        <v>4.04328740813358E-2</v>
      </c>
      <c r="BF122" s="78"/>
      <c r="BG122" s="78"/>
      <c r="BH122" s="78"/>
      <c r="BI122" s="76"/>
      <c r="BJ122" s="84"/>
      <c r="BK122" s="77"/>
      <c r="BL122" s="77"/>
      <c r="BM122" s="77"/>
      <c r="BN122" s="77"/>
      <c r="BO122" s="77"/>
      <c r="BP122" s="77"/>
      <c r="BQ122" s="77"/>
      <c r="BR122" s="77"/>
      <c r="BS122" s="77"/>
      <c r="BT122" s="77"/>
      <c r="BU122" s="77"/>
      <c r="BV122" s="77"/>
      <c r="BW122" s="78"/>
      <c r="BX122" s="78"/>
      <c r="BY122" s="78"/>
      <c r="BZ122" s="78"/>
      <c r="CA122" s="78"/>
      <c r="CB122" s="79"/>
      <c r="CC122" s="111">
        <f t="shared" si="2"/>
        <v>4.5043879508808651</v>
      </c>
      <c r="CD122" s="114"/>
      <c r="CE122" s="79"/>
      <c r="CF122" s="76">
        <v>50.848830409999998</v>
      </c>
      <c r="CG122" s="76">
        <v>1.09314869</v>
      </c>
      <c r="CH122" s="76">
        <v>16.46409903</v>
      </c>
      <c r="CI122" s="76">
        <v>9.7395621049999992</v>
      </c>
      <c r="CJ122" s="76">
        <v>0.19685175799999999</v>
      </c>
      <c r="CK122" s="76">
        <v>3.8373438640000002</v>
      </c>
      <c r="CL122" s="76">
        <v>7.283067838</v>
      </c>
      <c r="CM122" s="76">
        <v>3.4745583330000001</v>
      </c>
      <c r="CN122" s="76">
        <v>0.65236289199999997</v>
      </c>
      <c r="CO122" s="76">
        <v>0.20942424200000001</v>
      </c>
      <c r="CP122" s="77"/>
      <c r="CQ122" s="77"/>
      <c r="CR122" s="77"/>
      <c r="CS122" s="77"/>
      <c r="CT122" s="76"/>
      <c r="CU122" s="82"/>
      <c r="CV122" s="76">
        <f t="shared" si="18"/>
        <v>2.5424415205000002</v>
      </c>
      <c r="CW122" s="76">
        <f t="shared" si="19"/>
        <v>5.4657434500000004E-2</v>
      </c>
      <c r="CX122" s="76">
        <f t="shared" si="20"/>
        <v>0.82320495150000006</v>
      </c>
      <c r="CY122" s="76">
        <f t="shared" si="21"/>
        <v>0.48697810524999996</v>
      </c>
      <c r="CZ122" s="76">
        <f t="shared" si="22"/>
        <v>9.8425878999999997E-3</v>
      </c>
      <c r="DA122" s="76">
        <f t="shared" si="23"/>
        <v>0.19186719320000001</v>
      </c>
      <c r="DB122" s="76">
        <f t="shared" si="24"/>
        <v>0.36415339190000001</v>
      </c>
      <c r="DC122" s="76">
        <f t="shared" si="25"/>
        <v>0.17372791665000001</v>
      </c>
      <c r="DD122" s="76">
        <f t="shared" si="26"/>
        <v>3.2618144600000003E-2</v>
      </c>
      <c r="DE122" s="76">
        <f t="shared" si="27"/>
        <v>1.0471212100000002E-2</v>
      </c>
      <c r="DF122" s="77"/>
      <c r="DG122" s="76"/>
      <c r="DH122" s="76"/>
      <c r="DI122" s="77"/>
      <c r="DJ122" s="76"/>
      <c r="DK122" s="82"/>
      <c r="DL122" s="76"/>
      <c r="DM122" s="76"/>
      <c r="DN122" s="76"/>
      <c r="DO122" s="76"/>
      <c r="DP122" s="76"/>
      <c r="DQ122" s="79">
        <v>72.651784559999996</v>
      </c>
      <c r="DR122" s="76"/>
      <c r="DS122" s="76"/>
      <c r="DT122" s="76"/>
      <c r="DU122" s="76"/>
      <c r="DV122" s="76"/>
      <c r="DW122" s="82">
        <v>2</v>
      </c>
      <c r="DX122" s="76"/>
      <c r="DY122" s="76"/>
      <c r="DZ122" s="76"/>
      <c r="EA122" s="76"/>
      <c r="EB122" s="77"/>
      <c r="EC122" s="77"/>
      <c r="ED122" s="76"/>
      <c r="EE122" s="77"/>
      <c r="EF122" s="78"/>
      <c r="EG122" s="80"/>
      <c r="EH122" s="76"/>
      <c r="EI122" s="76"/>
      <c r="EJ122" s="76"/>
      <c r="EK122" s="76"/>
      <c r="EM122" s="83"/>
      <c r="EN122" s="76"/>
      <c r="EO122" s="76"/>
      <c r="EP122" s="76"/>
      <c r="EQ122" s="76"/>
      <c r="ER122" s="76"/>
      <c r="ES122" s="76"/>
      <c r="ET122" s="76"/>
      <c r="EU122" s="76"/>
      <c r="EV122" s="76"/>
      <c r="EW122" s="76"/>
      <c r="EX122" s="76"/>
      <c r="EY122" s="76"/>
      <c r="EZ122" s="76"/>
      <c r="FA122" s="76"/>
      <c r="FB122" s="76"/>
      <c r="FC122" s="76"/>
      <c r="FD122" s="76"/>
      <c r="FE122" s="76"/>
      <c r="FF122" s="76"/>
      <c r="FG122" s="76"/>
      <c r="FH122" s="76"/>
      <c r="FI122" s="76"/>
      <c r="FJ122" s="76"/>
      <c r="FK122" s="76"/>
      <c r="FL122" s="76"/>
      <c r="FM122" s="76"/>
      <c r="FN122" s="76"/>
      <c r="FO122" s="76"/>
      <c r="FP122" s="76"/>
      <c r="FQ122" s="76"/>
      <c r="FR122" s="76"/>
      <c r="FS122" s="76"/>
      <c r="FT122" s="76"/>
      <c r="FU122" s="76"/>
      <c r="FV122" s="76"/>
      <c r="FW122" s="76"/>
      <c r="FX122" s="76"/>
    </row>
    <row r="123" spans="1:180" s="74" customFormat="1" ht="16.5" x14ac:dyDescent="0.35">
      <c r="A123" s="74" t="s">
        <v>502</v>
      </c>
      <c r="B123" s="74" t="s">
        <v>159</v>
      </c>
      <c r="C123" s="74" t="s">
        <v>334</v>
      </c>
      <c r="D123" s="74" t="s">
        <v>158</v>
      </c>
      <c r="E123" s="103" t="s">
        <v>158</v>
      </c>
      <c r="F123" s="85" t="s">
        <v>422</v>
      </c>
      <c r="G123" s="76">
        <v>0.2</v>
      </c>
      <c r="H123" s="103">
        <v>0.01</v>
      </c>
      <c r="I123" s="119">
        <v>1.53</v>
      </c>
      <c r="J123" s="79">
        <v>0.31</v>
      </c>
      <c r="K123" s="76">
        <v>52.887713109295397</v>
      </c>
      <c r="L123" s="76">
        <v>1.21804602699247</v>
      </c>
      <c r="M123" s="76">
        <v>17.488216126636601</v>
      </c>
      <c r="N123" s="76">
        <v>2.1605727352490098</v>
      </c>
      <c r="O123" s="76">
        <v>8.1069917640760991</v>
      </c>
      <c r="P123" s="76">
        <v>0.23348159325510101</v>
      </c>
      <c r="Q123" s="76">
        <v>3.9611510330372099</v>
      </c>
      <c r="R123" s="76">
        <v>8.0635360883889202</v>
      </c>
      <c r="S123" s="76">
        <v>3.7423388365760202</v>
      </c>
      <c r="T123" s="76">
        <v>0.47363231561906199</v>
      </c>
      <c r="U123" s="76">
        <v>0.202685446255504</v>
      </c>
      <c r="V123" s="77"/>
      <c r="W123" s="77"/>
      <c r="X123" s="76">
        <v>3.9487560438717102</v>
      </c>
      <c r="Y123" s="77"/>
      <c r="Z123" s="79">
        <v>102.487121119253</v>
      </c>
      <c r="AA123" s="77">
        <v>1015.71651124057</v>
      </c>
      <c r="AB123" s="77">
        <v>1032.3980050996599</v>
      </c>
      <c r="AC123" s="77">
        <v>785.61489808297597</v>
      </c>
      <c r="AD123" s="77"/>
      <c r="AE123" s="78">
        <v>1.33</v>
      </c>
      <c r="AF123" s="76">
        <v>0.31898602725397901</v>
      </c>
      <c r="AG123" s="77">
        <v>164.53125</v>
      </c>
      <c r="AH123" s="79">
        <v>6.5716429107276797</v>
      </c>
      <c r="AI123" s="81">
        <v>2.4163883906058699</v>
      </c>
      <c r="AJ123" s="76">
        <v>7.1829980932155896E-2</v>
      </c>
      <c r="AK123" s="76">
        <v>0.89336258780369304</v>
      </c>
      <c r="AL123" s="76">
        <v>0.14322746421462201</v>
      </c>
      <c r="AM123" s="76">
        <v>0.62446964569442398</v>
      </c>
      <c r="AN123" s="76">
        <v>1.2091099424644E-2</v>
      </c>
      <c r="AO123" s="76">
        <v>0.60233716580055296</v>
      </c>
      <c r="AP123" s="76">
        <v>0.49255579278976902</v>
      </c>
      <c r="AQ123" s="76">
        <v>0.22655461068294699</v>
      </c>
      <c r="AR123" s="76">
        <v>2.1569652511368401E-2</v>
      </c>
      <c r="AS123" s="76">
        <v>9.8680823962625508E-3</v>
      </c>
      <c r="AT123" s="77"/>
      <c r="AU123" s="77"/>
      <c r="AV123" s="78">
        <v>7.2080840134393406E-2</v>
      </c>
      <c r="AW123" s="77"/>
      <c r="AX123" s="77">
        <v>7.6248410679812002</v>
      </c>
      <c r="AY123" s="77">
        <v>22.289336340168202</v>
      </c>
      <c r="AZ123" s="77">
        <v>211.87053648102599</v>
      </c>
      <c r="BA123" s="77">
        <v>0</v>
      </c>
      <c r="BB123" s="76">
        <v>1.9102316847822201</v>
      </c>
      <c r="BC123" s="76">
        <v>4.2322207401817901E-3</v>
      </c>
      <c r="BD123" s="77">
        <v>0.96254261652885498</v>
      </c>
      <c r="BE123" s="79">
        <v>3.7504807555598603E-2</v>
      </c>
      <c r="BF123" s="78"/>
      <c r="BG123" s="78"/>
      <c r="BH123" s="78"/>
      <c r="BI123" s="76"/>
      <c r="BJ123" s="84"/>
      <c r="BK123" s="77"/>
      <c r="BL123" s="77"/>
      <c r="BM123" s="77"/>
      <c r="BN123" s="77"/>
      <c r="BO123" s="77"/>
      <c r="BP123" s="77"/>
      <c r="BQ123" s="77"/>
      <c r="BR123" s="77"/>
      <c r="BS123" s="77"/>
      <c r="BT123" s="77"/>
      <c r="BU123" s="77"/>
      <c r="BV123" s="77"/>
      <c r="BW123" s="78"/>
      <c r="BX123" s="78"/>
      <c r="BY123" s="78"/>
      <c r="BZ123" s="78"/>
      <c r="CA123" s="78"/>
      <c r="CB123" s="79"/>
      <c r="CC123" s="111">
        <f t="shared" si="2"/>
        <v>4.2959869313080024</v>
      </c>
      <c r="CD123" s="114"/>
      <c r="CE123" s="79"/>
      <c r="CF123" s="76">
        <v>53.068800469999999</v>
      </c>
      <c r="CG123" s="76">
        <v>1.2338529030000001</v>
      </c>
      <c r="CH123" s="76">
        <v>17.715164909999999</v>
      </c>
      <c r="CI123" s="76">
        <v>9.8470755279999995</v>
      </c>
      <c r="CJ123" s="76">
        <v>0.23651153999999999</v>
      </c>
      <c r="CK123" s="76">
        <v>3.522342766</v>
      </c>
      <c r="CL123" s="76">
        <v>8.1681785340000008</v>
      </c>
      <c r="CM123" s="76">
        <v>3.790904067</v>
      </c>
      <c r="CN123" s="76">
        <v>0.47977875599999997</v>
      </c>
      <c r="CO123" s="76">
        <v>0.20531574399999999</v>
      </c>
      <c r="CP123" s="77"/>
      <c r="CQ123" s="77"/>
      <c r="CR123" s="77"/>
      <c r="CS123" s="77"/>
      <c r="CT123" s="76"/>
      <c r="CU123" s="82"/>
      <c r="CV123" s="76">
        <f t="shared" si="18"/>
        <v>2.6534400235</v>
      </c>
      <c r="CW123" s="76">
        <f t="shared" si="19"/>
        <v>6.1692645150000003E-2</v>
      </c>
      <c r="CX123" s="76">
        <f t="shared" si="20"/>
        <v>0.88575824549999993</v>
      </c>
      <c r="CY123" s="76">
        <f t="shared" si="21"/>
        <v>0.4923537764</v>
      </c>
      <c r="CZ123" s="76">
        <f t="shared" si="22"/>
        <v>1.1825577E-2</v>
      </c>
      <c r="DA123" s="76">
        <f t="shared" si="23"/>
        <v>0.1761171383</v>
      </c>
      <c r="DB123" s="76">
        <f t="shared" si="24"/>
        <v>0.40840892670000006</v>
      </c>
      <c r="DC123" s="76">
        <f t="shared" si="25"/>
        <v>0.18954520335000002</v>
      </c>
      <c r="DD123" s="76">
        <f t="shared" si="26"/>
        <v>2.3988937799999999E-2</v>
      </c>
      <c r="DE123" s="76">
        <f t="shared" si="27"/>
        <v>1.0265787200000001E-2</v>
      </c>
      <c r="DF123" s="77"/>
      <c r="DG123" s="76"/>
      <c r="DH123" s="76"/>
      <c r="DI123" s="77"/>
      <c r="DJ123" s="76"/>
      <c r="DK123" s="82"/>
      <c r="DL123" s="76"/>
      <c r="DM123" s="76"/>
      <c r="DN123" s="76"/>
      <c r="DO123" s="76"/>
      <c r="DP123" s="76"/>
      <c r="DQ123" s="79">
        <v>73.188210400000003</v>
      </c>
      <c r="DR123" s="76"/>
      <c r="DS123" s="76"/>
      <c r="DT123" s="76"/>
      <c r="DU123" s="76"/>
      <c r="DV123" s="76"/>
      <c r="DW123" s="82">
        <v>2</v>
      </c>
      <c r="DX123" s="76"/>
      <c r="DY123" s="76"/>
      <c r="DZ123" s="76"/>
      <c r="EA123" s="76"/>
      <c r="EB123" s="77"/>
      <c r="EC123" s="77"/>
      <c r="ED123" s="76"/>
      <c r="EE123" s="77"/>
      <c r="EF123" s="78"/>
      <c r="EG123" s="80"/>
      <c r="EH123" s="76"/>
      <c r="EI123" s="76"/>
      <c r="EJ123" s="76"/>
      <c r="EK123" s="76"/>
      <c r="EM123" s="83"/>
      <c r="EN123" s="76"/>
      <c r="EO123" s="76"/>
      <c r="EP123" s="76"/>
      <c r="EQ123" s="76"/>
      <c r="ER123" s="76"/>
      <c r="ES123" s="76"/>
      <c r="ET123" s="76"/>
      <c r="EU123" s="76"/>
      <c r="EV123" s="76"/>
      <c r="EW123" s="76"/>
      <c r="EX123" s="76"/>
      <c r="EY123" s="76"/>
      <c r="EZ123" s="76"/>
      <c r="FA123" s="76"/>
      <c r="FB123" s="76"/>
      <c r="FC123" s="76"/>
      <c r="FD123" s="76"/>
      <c r="FE123" s="76"/>
      <c r="FF123" s="76"/>
      <c r="FG123" s="76"/>
      <c r="FH123" s="76"/>
      <c r="FI123" s="76"/>
      <c r="FJ123" s="76"/>
      <c r="FK123" s="76"/>
      <c r="FL123" s="76"/>
      <c r="FM123" s="76"/>
      <c r="FN123" s="76"/>
      <c r="FO123" s="76"/>
      <c r="FP123" s="76"/>
      <c r="FQ123" s="76"/>
      <c r="FR123" s="76"/>
      <c r="FS123" s="76"/>
      <c r="FT123" s="76"/>
      <c r="FU123" s="76"/>
      <c r="FV123" s="76"/>
      <c r="FW123" s="76"/>
      <c r="FX123" s="76"/>
    </row>
    <row r="124" spans="1:180" s="74" customFormat="1" ht="16.5" x14ac:dyDescent="0.35">
      <c r="A124" s="74" t="s">
        <v>500</v>
      </c>
      <c r="B124" s="74" t="s">
        <v>159</v>
      </c>
      <c r="C124" s="74" t="s">
        <v>334</v>
      </c>
      <c r="D124" s="74" t="s">
        <v>158</v>
      </c>
      <c r="E124" s="103" t="s">
        <v>158</v>
      </c>
      <c r="F124" s="85" t="s">
        <v>286</v>
      </c>
      <c r="G124" s="76">
        <v>0.2</v>
      </c>
      <c r="H124" s="103">
        <v>0.01</v>
      </c>
      <c r="I124" s="119">
        <v>1.53</v>
      </c>
      <c r="J124" s="79">
        <v>0.31</v>
      </c>
      <c r="K124" s="76">
        <v>51.551120726096897</v>
      </c>
      <c r="L124" s="76">
        <v>1.12246893063613</v>
      </c>
      <c r="M124" s="76">
        <v>16.881582982928499</v>
      </c>
      <c r="N124" s="76">
        <v>2.2430895903755901</v>
      </c>
      <c r="O124" s="76">
        <v>8.3033570109523005</v>
      </c>
      <c r="P124" s="76">
        <v>0.168753060408975</v>
      </c>
      <c r="Q124" s="76">
        <v>4.0744677710250397</v>
      </c>
      <c r="R124" s="76">
        <v>7.6619475869403599</v>
      </c>
      <c r="S124" s="76">
        <v>3.5593169193400902</v>
      </c>
      <c r="T124" s="76">
        <v>0.62645278327184195</v>
      </c>
      <c r="U124" s="76">
        <v>0.21830319185531899</v>
      </c>
      <c r="V124" s="77"/>
      <c r="W124" s="77"/>
      <c r="X124" s="76">
        <v>3.9632788944236501</v>
      </c>
      <c r="Y124" s="77"/>
      <c r="Z124" s="79">
        <v>100.374139448254</v>
      </c>
      <c r="AA124" s="77">
        <v>1029.77993692473</v>
      </c>
      <c r="AB124" s="77">
        <v>1041.2492089479399</v>
      </c>
      <c r="AC124" s="77">
        <v>809.40128977165205</v>
      </c>
      <c r="AD124" s="77"/>
      <c r="AE124" s="78">
        <v>0.93</v>
      </c>
      <c r="AF124" s="76">
        <v>0.32028751215019302</v>
      </c>
      <c r="AG124" s="77">
        <v>162.734375</v>
      </c>
      <c r="AH124" s="79">
        <v>6.5016254063515797</v>
      </c>
      <c r="AI124" s="81">
        <v>2.3250652563230298</v>
      </c>
      <c r="AJ124" s="76">
        <v>5.5306964721381399E-2</v>
      </c>
      <c r="AK124" s="76">
        <v>0.80177933141613</v>
      </c>
      <c r="AL124" s="76">
        <v>0.16204597833918399</v>
      </c>
      <c r="AM124" s="76">
        <v>0.67593281160815599</v>
      </c>
      <c r="AN124" s="76">
        <v>9.5056841863957603E-3</v>
      </c>
      <c r="AO124" s="76">
        <v>0.66579805148395199</v>
      </c>
      <c r="AP124" s="76">
        <v>0.452875102644618</v>
      </c>
      <c r="AQ124" s="76">
        <v>0.19034538650740901</v>
      </c>
      <c r="AR124" s="76">
        <v>3.8046528135604399E-2</v>
      </c>
      <c r="AS124" s="76">
        <v>1.31801635875238E-2</v>
      </c>
      <c r="AT124" s="77"/>
      <c r="AU124" s="77"/>
      <c r="AV124" s="78">
        <v>8.5620269327358695E-2</v>
      </c>
      <c r="AW124" s="77"/>
      <c r="AX124" s="77">
        <v>5.9473527725450896</v>
      </c>
      <c r="AY124" s="77">
        <v>23.049533826777299</v>
      </c>
      <c r="AZ124" s="77">
        <v>192.92419011862199</v>
      </c>
      <c r="BA124" s="77">
        <v>0</v>
      </c>
      <c r="BB124" s="76">
        <v>2.22239315160102</v>
      </c>
      <c r="BC124" s="76">
        <v>4.68121619524689E-3</v>
      </c>
      <c r="BD124" s="77">
        <v>0.79448787894134998</v>
      </c>
      <c r="BE124" s="79">
        <v>3.0959334134441501E-2</v>
      </c>
      <c r="BF124" s="78"/>
      <c r="BG124" s="78"/>
      <c r="BH124" s="78"/>
      <c r="BI124" s="76"/>
      <c r="BJ124" s="84"/>
      <c r="BK124" s="77"/>
      <c r="BL124" s="77"/>
      <c r="BM124" s="77"/>
      <c r="BN124" s="77"/>
      <c r="BO124" s="77"/>
      <c r="BP124" s="77"/>
      <c r="BQ124" s="77"/>
      <c r="BR124" s="77"/>
      <c r="BS124" s="77"/>
      <c r="BT124" s="77"/>
      <c r="BU124" s="77"/>
      <c r="BV124" s="77"/>
      <c r="BW124" s="78"/>
      <c r="BX124" s="78"/>
      <c r="BY124" s="78"/>
      <c r="BZ124" s="78"/>
      <c r="CA124" s="78"/>
      <c r="CB124" s="79"/>
      <c r="CC124" s="111">
        <f t="shared" si="2"/>
        <v>4.2400175782589056</v>
      </c>
      <c r="CD124" s="114"/>
      <c r="CE124" s="79"/>
      <c r="CF124" s="76">
        <v>51.675053910000003</v>
      </c>
      <c r="CG124" s="76">
        <v>1.1328689810000001</v>
      </c>
      <c r="CH124" s="76">
        <v>17.037996499999998</v>
      </c>
      <c r="CI124" s="76">
        <v>10.185694979999999</v>
      </c>
      <c r="CJ124" s="76">
        <v>0.17031661400000001</v>
      </c>
      <c r="CK124" s="76">
        <v>3.767658693</v>
      </c>
      <c r="CL124" s="76">
        <v>7.7329380959999998</v>
      </c>
      <c r="CM124" s="76">
        <v>3.592295182</v>
      </c>
      <c r="CN124" s="76">
        <v>0.63225707799999997</v>
      </c>
      <c r="CO124" s="76">
        <v>0.22032584399999999</v>
      </c>
      <c r="CP124" s="77"/>
      <c r="CQ124" s="77"/>
      <c r="CR124" s="77"/>
      <c r="CS124" s="77"/>
      <c r="CT124" s="76"/>
      <c r="CU124" s="82"/>
      <c r="CV124" s="76">
        <f t="shared" si="18"/>
        <v>2.5837526955000003</v>
      </c>
      <c r="CW124" s="76">
        <f t="shared" si="19"/>
        <v>5.664344905000001E-2</v>
      </c>
      <c r="CX124" s="76">
        <f t="shared" si="20"/>
        <v>0.85189982499999994</v>
      </c>
      <c r="CY124" s="76">
        <f t="shared" si="21"/>
        <v>0.50928474899999998</v>
      </c>
      <c r="CZ124" s="76">
        <f t="shared" si="22"/>
        <v>8.5158307000000009E-3</v>
      </c>
      <c r="DA124" s="76">
        <f t="shared" si="23"/>
        <v>0.18838293465</v>
      </c>
      <c r="DB124" s="76">
        <f t="shared" si="24"/>
        <v>0.38664690480000002</v>
      </c>
      <c r="DC124" s="76">
        <f t="shared" si="25"/>
        <v>0.17961475910000002</v>
      </c>
      <c r="DD124" s="76">
        <f t="shared" si="26"/>
        <v>3.1612853900000001E-2</v>
      </c>
      <c r="DE124" s="76">
        <f t="shared" si="27"/>
        <v>1.10162922E-2</v>
      </c>
      <c r="DF124" s="77"/>
      <c r="DG124" s="76"/>
      <c r="DH124" s="76"/>
      <c r="DI124" s="77"/>
      <c r="DJ124" s="76"/>
      <c r="DK124" s="82"/>
      <c r="DL124" s="76"/>
      <c r="DM124" s="76"/>
      <c r="DN124" s="76"/>
      <c r="DO124" s="76"/>
      <c r="DP124" s="76"/>
      <c r="DQ124" s="79">
        <v>73.188210400000003</v>
      </c>
      <c r="DR124" s="76"/>
      <c r="DS124" s="76"/>
      <c r="DT124" s="76"/>
      <c r="DU124" s="76"/>
      <c r="DV124" s="76"/>
      <c r="DW124" s="82">
        <v>2</v>
      </c>
      <c r="DX124" s="76"/>
      <c r="DY124" s="76"/>
      <c r="DZ124" s="76"/>
      <c r="EA124" s="76"/>
      <c r="EB124" s="77"/>
      <c r="EC124" s="77"/>
      <c r="ED124" s="76"/>
      <c r="EE124" s="77"/>
      <c r="EF124" s="78"/>
      <c r="EG124" s="80"/>
      <c r="EH124" s="76"/>
      <c r="EI124" s="76"/>
      <c r="EJ124" s="76"/>
      <c r="EK124" s="76"/>
      <c r="EM124" s="83"/>
      <c r="EN124" s="76"/>
      <c r="EO124" s="76"/>
      <c r="EP124" s="76"/>
      <c r="EQ124" s="76"/>
      <c r="ER124" s="76"/>
      <c r="ES124" s="76"/>
      <c r="ET124" s="76"/>
      <c r="EU124" s="76"/>
      <c r="EV124" s="76"/>
      <c r="EW124" s="76"/>
      <c r="EX124" s="76"/>
      <c r="EY124" s="76"/>
      <c r="EZ124" s="76"/>
      <c r="FA124" s="76"/>
      <c r="FB124" s="76"/>
      <c r="FC124" s="76"/>
      <c r="FD124" s="76"/>
      <c r="FE124" s="76"/>
      <c r="FF124" s="76"/>
      <c r="FG124" s="76"/>
      <c r="FH124" s="76"/>
      <c r="FI124" s="76"/>
      <c r="FJ124" s="76"/>
      <c r="FK124" s="76"/>
      <c r="FL124" s="76"/>
      <c r="FM124" s="76"/>
      <c r="FN124" s="76"/>
      <c r="FO124" s="76"/>
      <c r="FP124" s="76"/>
      <c r="FQ124" s="76"/>
      <c r="FR124" s="76"/>
      <c r="FS124" s="76"/>
      <c r="FT124" s="76"/>
      <c r="FU124" s="76"/>
      <c r="FV124" s="76"/>
      <c r="FW124" s="76"/>
      <c r="FX124" s="76"/>
    </row>
    <row r="125" spans="1:180" s="74" customFormat="1" ht="16.5" x14ac:dyDescent="0.35">
      <c r="A125" s="74" t="s">
        <v>499</v>
      </c>
      <c r="B125" s="74" t="s">
        <v>159</v>
      </c>
      <c r="C125" s="74" t="s">
        <v>334</v>
      </c>
      <c r="D125" s="74" t="s">
        <v>158</v>
      </c>
      <c r="E125" s="103" t="s">
        <v>158</v>
      </c>
      <c r="F125" s="85" t="s">
        <v>423</v>
      </c>
      <c r="G125" s="76">
        <v>0.2</v>
      </c>
      <c r="H125" s="103">
        <v>0.01</v>
      </c>
      <c r="I125" s="119">
        <v>1.53</v>
      </c>
      <c r="J125" s="79">
        <v>0.31</v>
      </c>
      <c r="K125" s="76">
        <v>53.605266941246903</v>
      </c>
      <c r="L125" s="76">
        <v>0.80570306591129004</v>
      </c>
      <c r="M125" s="76">
        <v>16.3563384270374</v>
      </c>
      <c r="N125" s="76">
        <v>2.4005301715990401</v>
      </c>
      <c r="O125" s="76">
        <v>8.3902038766345903</v>
      </c>
      <c r="P125" s="76">
        <v>0.22167670712559501</v>
      </c>
      <c r="Q125" s="76">
        <v>3.6763749543254201</v>
      </c>
      <c r="R125" s="76">
        <v>6.5921151844843804</v>
      </c>
      <c r="S125" s="76">
        <v>3.8834255039335202</v>
      </c>
      <c r="T125" s="76">
        <v>0.66749510986274496</v>
      </c>
      <c r="U125" s="76">
        <v>0.28107852877350398</v>
      </c>
      <c r="V125" s="77"/>
      <c r="W125" s="77"/>
      <c r="X125" s="76">
        <v>4.0384158948201296</v>
      </c>
      <c r="Y125" s="77"/>
      <c r="Z125" s="79">
        <v>100.918624365754</v>
      </c>
      <c r="AA125" s="77">
        <v>1044.9017486166599</v>
      </c>
      <c r="AB125" s="77">
        <v>1033.96043641457</v>
      </c>
      <c r="AC125" s="77">
        <v>836.890859425548</v>
      </c>
      <c r="AD125" s="77"/>
      <c r="AE125" s="78">
        <v>-0.96</v>
      </c>
      <c r="AF125" s="76">
        <v>0.32153011815502602</v>
      </c>
      <c r="AG125" s="77">
        <v>160.9375</v>
      </c>
      <c r="AH125" s="79">
        <v>6.4316079019754904</v>
      </c>
      <c r="AI125" s="81">
        <v>2.5574273510407202</v>
      </c>
      <c r="AJ125" s="76">
        <v>3.9668390577857503E-2</v>
      </c>
      <c r="AK125" s="76">
        <v>0.88815040056069305</v>
      </c>
      <c r="AL125" s="76">
        <v>0.16244145284151501</v>
      </c>
      <c r="AM125" s="76">
        <v>0.70931805811915705</v>
      </c>
      <c r="AN125" s="76">
        <v>8.6022590414974991E-3</v>
      </c>
      <c r="AO125" s="76">
        <v>0.59041472944349205</v>
      </c>
      <c r="AP125" s="76">
        <v>0.32128959556021403</v>
      </c>
      <c r="AQ125" s="76">
        <v>0.16903982925107999</v>
      </c>
      <c r="AR125" s="76">
        <v>3.2326975652768701E-2</v>
      </c>
      <c r="AS125" s="76">
        <v>1.48734400229484E-2</v>
      </c>
      <c r="AT125" s="77"/>
      <c r="AU125" s="77"/>
      <c r="AV125" s="78">
        <v>7.5608939592549398E-2</v>
      </c>
      <c r="AW125" s="77"/>
      <c r="AX125" s="77">
        <v>5.0517170746053299</v>
      </c>
      <c r="AY125" s="77">
        <v>20.816105086519102</v>
      </c>
      <c r="AZ125" s="77">
        <v>183.026561338883</v>
      </c>
      <c r="BA125" s="77">
        <v>0</v>
      </c>
      <c r="BB125" s="76">
        <v>1.91144256031695</v>
      </c>
      <c r="BC125" s="76">
        <v>8.7177540407013601E-3</v>
      </c>
      <c r="BD125" s="77">
        <v>0.57457640128487297</v>
      </c>
      <c r="BE125" s="79">
        <v>1.92141270399117E-2</v>
      </c>
      <c r="BF125" s="78"/>
      <c r="BG125" s="78"/>
      <c r="BH125" s="78"/>
      <c r="BI125" s="76"/>
      <c r="BJ125" s="84"/>
      <c r="BK125" s="77"/>
      <c r="BL125" s="77"/>
      <c r="BM125" s="77"/>
      <c r="BN125" s="77"/>
      <c r="BO125" s="77"/>
      <c r="BP125" s="77"/>
      <c r="BQ125" s="77"/>
      <c r="BR125" s="77"/>
      <c r="BS125" s="77"/>
      <c r="BT125" s="77"/>
      <c r="BU125" s="77"/>
      <c r="BV125" s="77"/>
      <c r="BW125" s="78"/>
      <c r="BX125" s="78"/>
      <c r="BY125" s="78"/>
      <c r="BZ125" s="78"/>
      <c r="CA125" s="78"/>
      <c r="CB125" s="79"/>
      <c r="CC125" s="111">
        <f t="shared" si="2"/>
        <v>4.4418580764727986</v>
      </c>
      <c r="CD125" s="114"/>
      <c r="CE125" s="79"/>
      <c r="CF125" s="76">
        <v>53.458834899999999</v>
      </c>
      <c r="CG125" s="76">
        <v>0.79803872300000001</v>
      </c>
      <c r="CH125" s="76">
        <v>16.200746880000001</v>
      </c>
      <c r="CI125" s="76">
        <v>10.69780821</v>
      </c>
      <c r="CJ125" s="76">
        <v>0.21956798199999999</v>
      </c>
      <c r="CK125" s="76">
        <v>3.990053332</v>
      </c>
      <c r="CL125" s="76">
        <v>6.5294069319999997</v>
      </c>
      <c r="CM125" s="76">
        <v>3.8464839729999998</v>
      </c>
      <c r="CN125" s="76">
        <v>0.661145486</v>
      </c>
      <c r="CO125" s="76">
        <v>0.27840473700000001</v>
      </c>
      <c r="CP125" s="77"/>
      <c r="CQ125" s="77"/>
      <c r="CR125" s="77"/>
      <c r="CS125" s="77"/>
      <c r="CT125" s="76"/>
      <c r="CU125" s="82"/>
      <c r="CV125" s="76">
        <f t="shared" si="18"/>
        <v>2.6729417450000001</v>
      </c>
      <c r="CW125" s="76">
        <f t="shared" si="19"/>
        <v>3.9901936150000004E-2</v>
      </c>
      <c r="CX125" s="76">
        <f t="shared" si="20"/>
        <v>0.81003734400000005</v>
      </c>
      <c r="CY125" s="76">
        <f t="shared" si="21"/>
        <v>0.53489041049999997</v>
      </c>
      <c r="CZ125" s="76">
        <f t="shared" si="22"/>
        <v>1.0978399100000001E-2</v>
      </c>
      <c r="DA125" s="76">
        <f t="shared" si="23"/>
        <v>0.19950266660000002</v>
      </c>
      <c r="DB125" s="76">
        <f t="shared" si="24"/>
        <v>0.32647034660000002</v>
      </c>
      <c r="DC125" s="76">
        <f t="shared" si="25"/>
        <v>0.19232419865</v>
      </c>
      <c r="DD125" s="76">
        <f t="shared" si="26"/>
        <v>3.3057274300000002E-2</v>
      </c>
      <c r="DE125" s="76">
        <f t="shared" si="27"/>
        <v>1.3920236850000002E-2</v>
      </c>
      <c r="DF125" s="77"/>
      <c r="DG125" s="76"/>
      <c r="DH125" s="76"/>
      <c r="DI125" s="77"/>
      <c r="DJ125" s="76"/>
      <c r="DK125" s="82"/>
      <c r="DL125" s="76"/>
      <c r="DM125" s="76"/>
      <c r="DN125" s="76"/>
      <c r="DO125" s="76"/>
      <c r="DP125" s="76"/>
      <c r="DQ125" s="79">
        <v>70.838722369999999</v>
      </c>
      <c r="DR125" s="76"/>
      <c r="DS125" s="76"/>
      <c r="DT125" s="76"/>
      <c r="DU125" s="76"/>
      <c r="DV125" s="76"/>
      <c r="DW125" s="82">
        <v>2</v>
      </c>
      <c r="DX125" s="76"/>
      <c r="DY125" s="76"/>
      <c r="DZ125" s="76"/>
      <c r="EA125" s="76"/>
      <c r="EB125" s="77"/>
      <c r="EC125" s="77"/>
      <c r="ED125" s="76"/>
      <c r="EE125" s="77"/>
      <c r="EF125" s="78"/>
      <c r="EG125" s="80"/>
      <c r="EH125" s="76"/>
      <c r="EI125" s="76"/>
      <c r="EJ125" s="76"/>
      <c r="EK125" s="76"/>
      <c r="EM125" s="83"/>
      <c r="EN125" s="76"/>
      <c r="EO125" s="76"/>
      <c r="EP125" s="76"/>
      <c r="EQ125" s="76"/>
      <c r="ER125" s="76"/>
      <c r="ES125" s="76"/>
      <c r="ET125" s="76"/>
      <c r="EU125" s="76"/>
      <c r="EV125" s="76"/>
      <c r="EW125" s="76"/>
      <c r="EX125" s="76"/>
      <c r="EY125" s="76"/>
      <c r="EZ125" s="76"/>
      <c r="FA125" s="76"/>
      <c r="FB125" s="76"/>
      <c r="FC125" s="76"/>
      <c r="FD125" s="76"/>
      <c r="FE125" s="76"/>
      <c r="FF125" s="76"/>
      <c r="FG125" s="76"/>
      <c r="FH125" s="76"/>
      <c r="FI125" s="76"/>
      <c r="FJ125" s="76"/>
      <c r="FK125" s="76"/>
      <c r="FL125" s="76"/>
      <c r="FM125" s="76"/>
      <c r="FN125" s="76"/>
      <c r="FO125" s="76"/>
      <c r="FP125" s="76"/>
      <c r="FQ125" s="76"/>
      <c r="FR125" s="76"/>
      <c r="FS125" s="76"/>
      <c r="FT125" s="76"/>
      <c r="FU125" s="76"/>
      <c r="FV125" s="76"/>
      <c r="FW125" s="76"/>
      <c r="FX125" s="76"/>
    </row>
    <row r="126" spans="1:180" s="74" customFormat="1" ht="16.5" x14ac:dyDescent="0.35">
      <c r="A126" s="74" t="s">
        <v>498</v>
      </c>
      <c r="B126" s="74" t="s">
        <v>159</v>
      </c>
      <c r="C126" s="74" t="s">
        <v>334</v>
      </c>
      <c r="D126" s="74" t="s">
        <v>158</v>
      </c>
      <c r="E126" s="103" t="s">
        <v>158</v>
      </c>
      <c r="F126" s="85" t="s">
        <v>282</v>
      </c>
      <c r="G126" s="76">
        <v>0.2</v>
      </c>
      <c r="H126" s="103">
        <v>0.01</v>
      </c>
      <c r="I126" s="119">
        <v>1.53</v>
      </c>
      <c r="J126" s="79">
        <v>0.31</v>
      </c>
      <c r="K126" s="76">
        <v>51.115574285717003</v>
      </c>
      <c r="L126" s="76">
        <v>0.85257387546687002</v>
      </c>
      <c r="M126" s="76">
        <v>16.800674454277001</v>
      </c>
      <c r="N126" s="76">
        <v>2.1817308116409699</v>
      </c>
      <c r="O126" s="76">
        <v>7.7793433304071797</v>
      </c>
      <c r="P126" s="76">
        <v>0.16385717073817699</v>
      </c>
      <c r="Q126" s="76">
        <v>3.5966858434630899</v>
      </c>
      <c r="R126" s="76">
        <v>7.5419061578745596</v>
      </c>
      <c r="S126" s="76">
        <v>3.51714487313046</v>
      </c>
      <c r="T126" s="76">
        <v>0.51948547252249699</v>
      </c>
      <c r="U126" s="76">
        <v>0.218154891985023</v>
      </c>
      <c r="V126" s="77"/>
      <c r="W126" s="77"/>
      <c r="X126" s="76">
        <v>4.0118356517536</v>
      </c>
      <c r="Y126" s="77"/>
      <c r="Z126" s="79">
        <v>98.298966818976496</v>
      </c>
      <c r="AA126" s="77">
        <v>1029.7704406124001</v>
      </c>
      <c r="AB126" s="77">
        <v>1026.5351927922</v>
      </c>
      <c r="AC126" s="77">
        <v>812.35258322440905</v>
      </c>
      <c r="AD126" s="77"/>
      <c r="AE126" s="78">
        <v>-0.28999999999999998</v>
      </c>
      <c r="AF126" s="76">
        <v>0.32147851545417699</v>
      </c>
      <c r="AG126" s="77">
        <v>162.734375</v>
      </c>
      <c r="AH126" s="79">
        <v>6.5016254063515797</v>
      </c>
      <c r="AI126" s="81">
        <v>2.4209078298892899</v>
      </c>
      <c r="AJ126" s="76">
        <v>4.1584341119598099E-2</v>
      </c>
      <c r="AK126" s="76">
        <v>0.97482403384944805</v>
      </c>
      <c r="AL126" s="76">
        <v>0.13440338124892401</v>
      </c>
      <c r="AM126" s="76">
        <v>0.59837321982870495</v>
      </c>
      <c r="AN126" s="76">
        <v>8.3353024777316695E-3</v>
      </c>
      <c r="AO126" s="76">
        <v>0.55325832987163703</v>
      </c>
      <c r="AP126" s="76">
        <v>0.39315157458549699</v>
      </c>
      <c r="AQ126" s="76">
        <v>0.19821668683544599</v>
      </c>
      <c r="AR126" s="76">
        <v>3.3426034040764899E-2</v>
      </c>
      <c r="AS126" s="76">
        <v>1.01744522378728E-2</v>
      </c>
      <c r="AT126" s="77"/>
      <c r="AU126" s="77"/>
      <c r="AV126" s="78">
        <v>7.6224244563059596E-2</v>
      </c>
      <c r="AW126" s="77"/>
      <c r="AX126" s="77">
        <v>6.9172677617055003</v>
      </c>
      <c r="AY126" s="77">
        <v>22.0334853120549</v>
      </c>
      <c r="AZ126" s="77">
        <v>212.181774647163</v>
      </c>
      <c r="BA126" s="77">
        <v>0</v>
      </c>
      <c r="BB126" s="76">
        <v>1.9082171333660101</v>
      </c>
      <c r="BC126" s="76">
        <v>4.5921940199330699E-3</v>
      </c>
      <c r="BD126" s="77">
        <v>0.80358343776840302</v>
      </c>
      <c r="BE126" s="79">
        <v>3.1054057390423901E-2</v>
      </c>
      <c r="BF126" s="78"/>
      <c r="BG126" s="78"/>
      <c r="BH126" s="78"/>
      <c r="BI126" s="76"/>
      <c r="BJ126" s="84"/>
      <c r="BK126" s="77"/>
      <c r="BL126" s="77"/>
      <c r="BM126" s="77"/>
      <c r="BN126" s="77"/>
      <c r="BO126" s="77"/>
      <c r="BP126" s="77"/>
      <c r="BQ126" s="77"/>
      <c r="BR126" s="77"/>
      <c r="BS126" s="77"/>
      <c r="BT126" s="77"/>
      <c r="BU126" s="77"/>
      <c r="BV126" s="77"/>
      <c r="BW126" s="78"/>
      <c r="BX126" s="78"/>
      <c r="BY126" s="78"/>
      <c r="BZ126" s="78"/>
      <c r="CA126" s="78"/>
      <c r="CB126" s="79"/>
      <c r="CC126" s="111">
        <f t="shared" si="2"/>
        <v>4.3621887499071681</v>
      </c>
      <c r="CD126" s="114"/>
      <c r="CE126" s="79"/>
      <c r="CF126" s="76">
        <v>51.07486772</v>
      </c>
      <c r="CG126" s="76">
        <v>0.85005862600000004</v>
      </c>
      <c r="CH126" s="76">
        <v>16.751109379999999</v>
      </c>
      <c r="CI126" s="76">
        <v>9.7871605559999999</v>
      </c>
      <c r="CJ126" s="76">
        <v>0.16337376200000001</v>
      </c>
      <c r="CK126" s="76">
        <v>3.6926455909999998</v>
      </c>
      <c r="CL126" s="76">
        <v>7.5196561500000003</v>
      </c>
      <c r="CM126" s="76">
        <v>3.5067686500000002</v>
      </c>
      <c r="CN126" s="76">
        <v>0.51795289499999997</v>
      </c>
      <c r="CO126" s="76">
        <v>0.21751129499999999</v>
      </c>
      <c r="CP126" s="77"/>
      <c r="CQ126" s="77"/>
      <c r="CR126" s="77"/>
      <c r="CS126" s="77"/>
      <c r="CT126" s="76"/>
      <c r="CU126" s="82"/>
      <c r="CV126" s="76">
        <f t="shared" si="18"/>
        <v>2.5537433860000003</v>
      </c>
      <c r="CW126" s="76">
        <f t="shared" si="19"/>
        <v>4.2502931300000005E-2</v>
      </c>
      <c r="CX126" s="76">
        <f t="shared" si="20"/>
        <v>0.837555469</v>
      </c>
      <c r="CY126" s="76">
        <f t="shared" si="21"/>
        <v>0.48935802780000004</v>
      </c>
      <c r="CZ126" s="76">
        <f t="shared" si="22"/>
        <v>8.1686880999999999E-3</v>
      </c>
      <c r="DA126" s="76">
        <f t="shared" si="23"/>
        <v>0.18463227955</v>
      </c>
      <c r="DB126" s="76">
        <f t="shared" si="24"/>
        <v>0.37598280750000002</v>
      </c>
      <c r="DC126" s="76">
        <f t="shared" si="25"/>
        <v>0.17533843250000003</v>
      </c>
      <c r="DD126" s="76">
        <f t="shared" si="26"/>
        <v>2.5897644750000001E-2</v>
      </c>
      <c r="DE126" s="76">
        <f t="shared" si="27"/>
        <v>1.087556475E-2</v>
      </c>
      <c r="DF126" s="77"/>
      <c r="DG126" s="76"/>
      <c r="DH126" s="76"/>
      <c r="DI126" s="77"/>
      <c r="DJ126" s="76"/>
      <c r="DK126" s="82"/>
      <c r="DL126" s="76"/>
      <c r="DM126" s="76"/>
      <c r="DN126" s="76"/>
      <c r="DO126" s="76"/>
      <c r="DP126" s="76"/>
      <c r="DQ126" s="79">
        <v>71.949617230000001</v>
      </c>
      <c r="DR126" s="76"/>
      <c r="DS126" s="76"/>
      <c r="DT126" s="76"/>
      <c r="DU126" s="76"/>
      <c r="DV126" s="76"/>
      <c r="DW126" s="82">
        <v>2</v>
      </c>
      <c r="DX126" s="76"/>
      <c r="DY126" s="76"/>
      <c r="DZ126" s="76"/>
      <c r="EA126" s="76"/>
      <c r="EB126" s="77"/>
      <c r="EC126" s="77"/>
      <c r="ED126" s="76"/>
      <c r="EE126" s="77"/>
      <c r="EF126" s="78"/>
      <c r="EG126" s="80"/>
      <c r="EH126" s="76"/>
      <c r="EI126" s="76"/>
      <c r="EJ126" s="76"/>
      <c r="EK126" s="76"/>
      <c r="EM126" s="83"/>
      <c r="EN126" s="76"/>
      <c r="EO126" s="76"/>
      <c r="EP126" s="76"/>
      <c r="EQ126" s="76"/>
      <c r="ER126" s="76"/>
      <c r="ES126" s="76"/>
      <c r="ET126" s="76"/>
      <c r="EU126" s="76"/>
      <c r="EV126" s="76"/>
      <c r="EW126" s="76"/>
      <c r="EX126" s="76"/>
      <c r="EY126" s="76"/>
      <c r="EZ126" s="76"/>
      <c r="FA126" s="76"/>
      <c r="FB126" s="76"/>
      <c r="FC126" s="76"/>
      <c r="FD126" s="76"/>
      <c r="FE126" s="76"/>
      <c r="FF126" s="76"/>
      <c r="FG126" s="76"/>
      <c r="FH126" s="76"/>
      <c r="FI126" s="76"/>
      <c r="FJ126" s="76"/>
      <c r="FK126" s="76"/>
      <c r="FL126" s="76"/>
      <c r="FM126" s="76"/>
      <c r="FN126" s="76"/>
      <c r="FO126" s="76"/>
      <c r="FP126" s="76"/>
      <c r="FQ126" s="76"/>
      <c r="FR126" s="76"/>
      <c r="FS126" s="76"/>
      <c r="FT126" s="76"/>
      <c r="FU126" s="76"/>
      <c r="FV126" s="76"/>
      <c r="FW126" s="76"/>
      <c r="FX126" s="76"/>
    </row>
    <row r="127" spans="1:180" s="74" customFormat="1" ht="16.5" x14ac:dyDescent="0.35">
      <c r="A127" s="74" t="s">
        <v>497</v>
      </c>
      <c r="B127" s="74" t="s">
        <v>159</v>
      </c>
      <c r="C127" s="74" t="s">
        <v>334</v>
      </c>
      <c r="D127" s="74" t="s">
        <v>158</v>
      </c>
      <c r="E127" s="103" t="s">
        <v>158</v>
      </c>
      <c r="F127" s="85" t="s">
        <v>285</v>
      </c>
      <c r="G127" s="76">
        <v>0.2</v>
      </c>
      <c r="H127" s="103">
        <v>0.01</v>
      </c>
      <c r="I127" s="119">
        <v>1.53</v>
      </c>
      <c r="J127" s="79">
        <v>0.31</v>
      </c>
      <c r="K127" s="76">
        <v>51.423879260549803</v>
      </c>
      <c r="L127" s="76">
        <v>1.1505138914631301</v>
      </c>
      <c r="M127" s="76">
        <v>16.6989095506671</v>
      </c>
      <c r="N127" s="76">
        <v>2.2636625319393802</v>
      </c>
      <c r="O127" s="76">
        <v>8.3605781150040102</v>
      </c>
      <c r="P127" s="76">
        <v>0.16833294559528</v>
      </c>
      <c r="Q127" s="76">
        <v>4.1580510911112603</v>
      </c>
      <c r="R127" s="76">
        <v>7.9652718956818402</v>
      </c>
      <c r="S127" s="76">
        <v>3.5420672250904799</v>
      </c>
      <c r="T127" s="76">
        <v>0.57790698969307397</v>
      </c>
      <c r="U127" s="76">
        <v>0.223582156352024</v>
      </c>
      <c r="V127" s="77"/>
      <c r="W127" s="77"/>
      <c r="X127" s="76">
        <v>3.9656697834161601</v>
      </c>
      <c r="Y127" s="77"/>
      <c r="Z127" s="79">
        <v>100.498425436563</v>
      </c>
      <c r="AA127" s="77">
        <v>1032.0497806334599</v>
      </c>
      <c r="AB127" s="77">
        <v>1042.68873491764</v>
      </c>
      <c r="AC127" s="77">
        <v>814.18643585719406</v>
      </c>
      <c r="AD127" s="77"/>
      <c r="AE127" s="78">
        <v>0.87</v>
      </c>
      <c r="AF127" s="76">
        <v>0.320398115926113</v>
      </c>
      <c r="AG127" s="77">
        <v>162.4609375</v>
      </c>
      <c r="AH127" s="79">
        <v>6.4916229057264303</v>
      </c>
      <c r="AI127" s="81">
        <v>2.1990766236185899</v>
      </c>
      <c r="AJ127" s="76">
        <v>5.8563438986113603E-2</v>
      </c>
      <c r="AK127" s="76">
        <v>0.84159031664722805</v>
      </c>
      <c r="AL127" s="76">
        <v>0.16343024973683801</v>
      </c>
      <c r="AM127" s="76">
        <v>0.44099042600298699</v>
      </c>
      <c r="AN127" s="76">
        <v>8.5286420824734702E-3</v>
      </c>
      <c r="AO127" s="76">
        <v>0.54951430853443495</v>
      </c>
      <c r="AP127" s="76">
        <v>0.45236239117667298</v>
      </c>
      <c r="AQ127" s="76">
        <v>0.20400934041389099</v>
      </c>
      <c r="AR127" s="76">
        <v>2.3589838553023899E-2</v>
      </c>
      <c r="AS127" s="76">
        <v>1.24471814843193E-2</v>
      </c>
      <c r="AT127" s="77"/>
      <c r="AU127" s="77"/>
      <c r="AV127" s="78">
        <v>6.5348096902048097E-2</v>
      </c>
      <c r="AW127" s="77"/>
      <c r="AX127" s="77">
        <v>7.9542532594492998</v>
      </c>
      <c r="AY127" s="77">
        <v>19.830651172678198</v>
      </c>
      <c r="AZ127" s="77">
        <v>201.65292580751199</v>
      </c>
      <c r="BA127" s="77">
        <v>0</v>
      </c>
      <c r="BB127" s="76">
        <v>1.6580490622138699</v>
      </c>
      <c r="BC127" s="76">
        <v>3.7128050618586302E-3</v>
      </c>
      <c r="BD127" s="77">
        <v>0.98343517298871197</v>
      </c>
      <c r="BE127" s="79">
        <v>3.8072628410401897E-2</v>
      </c>
      <c r="BF127" s="78"/>
      <c r="BG127" s="78"/>
      <c r="BH127" s="78"/>
      <c r="BI127" s="76"/>
      <c r="BJ127" s="84"/>
      <c r="BK127" s="77"/>
      <c r="BL127" s="77"/>
      <c r="BM127" s="77"/>
      <c r="BN127" s="77"/>
      <c r="BO127" s="77"/>
      <c r="BP127" s="77"/>
      <c r="BQ127" s="77"/>
      <c r="BR127" s="77"/>
      <c r="BS127" s="77"/>
      <c r="BT127" s="77"/>
      <c r="BU127" s="77"/>
      <c r="BV127" s="77"/>
      <c r="BW127" s="78"/>
      <c r="BX127" s="78"/>
      <c r="BY127" s="78"/>
      <c r="BZ127" s="78"/>
      <c r="CA127" s="78"/>
      <c r="CB127" s="79"/>
      <c r="CC127" s="111">
        <f t="shared" si="2"/>
        <v>4.4529504647977465</v>
      </c>
      <c r="CD127" s="114"/>
      <c r="CE127" s="79"/>
      <c r="CF127" s="76">
        <v>51.537757030000002</v>
      </c>
      <c r="CG127" s="76">
        <v>1.1604737199999999</v>
      </c>
      <c r="CH127" s="76">
        <v>16.843469540000001</v>
      </c>
      <c r="CI127" s="76">
        <v>10.27291786</v>
      </c>
      <c r="CJ127" s="76">
        <v>0.16979017900000001</v>
      </c>
      <c r="CK127" s="76">
        <v>3.869957984</v>
      </c>
      <c r="CL127" s="76">
        <v>8.0342260759999995</v>
      </c>
      <c r="CM127" s="76">
        <v>3.5727303770000001</v>
      </c>
      <c r="CN127" s="76">
        <v>0.58290984499999998</v>
      </c>
      <c r="CO127" s="76">
        <v>0.225517674</v>
      </c>
      <c r="CP127" s="77"/>
      <c r="CQ127" s="77"/>
      <c r="CR127" s="77"/>
      <c r="CS127" s="77"/>
      <c r="CT127" s="76"/>
      <c r="CU127" s="82"/>
      <c r="CV127" s="76">
        <f t="shared" si="18"/>
        <v>2.5768878515000004</v>
      </c>
      <c r="CW127" s="76">
        <f t="shared" si="19"/>
        <v>5.8023685999999998E-2</v>
      </c>
      <c r="CX127" s="76">
        <f t="shared" si="20"/>
        <v>0.84217347700000011</v>
      </c>
      <c r="CY127" s="76">
        <f t="shared" si="21"/>
        <v>0.51364589299999996</v>
      </c>
      <c r="CZ127" s="76">
        <f t="shared" si="22"/>
        <v>8.4895089500000003E-3</v>
      </c>
      <c r="DA127" s="76">
        <f t="shared" si="23"/>
        <v>0.19349789920000002</v>
      </c>
      <c r="DB127" s="76">
        <f t="shared" si="24"/>
        <v>0.40171130379999997</v>
      </c>
      <c r="DC127" s="76">
        <f t="shared" si="25"/>
        <v>0.17863651885000001</v>
      </c>
      <c r="DD127" s="76">
        <f t="shared" si="26"/>
        <v>2.9145492250000002E-2</v>
      </c>
      <c r="DE127" s="76">
        <f t="shared" si="27"/>
        <v>1.1275883700000001E-2</v>
      </c>
      <c r="DF127" s="77"/>
      <c r="DG127" s="76"/>
      <c r="DH127" s="76"/>
      <c r="DI127" s="77"/>
      <c r="DJ127" s="76"/>
      <c r="DK127" s="82"/>
      <c r="DL127" s="76"/>
      <c r="DM127" s="76"/>
      <c r="DN127" s="76"/>
      <c r="DO127" s="76"/>
      <c r="DP127" s="76"/>
      <c r="DQ127" s="79">
        <v>73.451099439999993</v>
      </c>
      <c r="DR127" s="76"/>
      <c r="DS127" s="76"/>
      <c r="DT127" s="76"/>
      <c r="DU127" s="76"/>
      <c r="DV127" s="76"/>
      <c r="DW127" s="82">
        <v>2</v>
      </c>
      <c r="DX127" s="76"/>
      <c r="DY127" s="76"/>
      <c r="DZ127" s="76"/>
      <c r="EA127" s="76"/>
      <c r="EB127" s="77"/>
      <c r="EC127" s="77"/>
      <c r="ED127" s="76"/>
      <c r="EE127" s="77"/>
      <c r="EF127" s="78"/>
      <c r="EG127" s="80"/>
      <c r="EH127" s="76"/>
      <c r="EI127" s="76"/>
      <c r="EJ127" s="76"/>
      <c r="EK127" s="76"/>
      <c r="EM127" s="83"/>
      <c r="EN127" s="76"/>
      <c r="EO127" s="76"/>
      <c r="EP127" s="76"/>
      <c r="EQ127" s="76"/>
      <c r="ER127" s="76"/>
      <c r="ES127" s="76"/>
      <c r="ET127" s="76"/>
      <c r="EU127" s="76"/>
      <c r="EV127" s="76"/>
      <c r="EW127" s="76"/>
      <c r="EX127" s="76"/>
      <c r="EY127" s="76"/>
      <c r="EZ127" s="76"/>
      <c r="FA127" s="76"/>
      <c r="FB127" s="76"/>
      <c r="FC127" s="76"/>
      <c r="FD127" s="76"/>
      <c r="FE127" s="76"/>
      <c r="FF127" s="76"/>
      <c r="FG127" s="76"/>
      <c r="FH127" s="76"/>
      <c r="FI127" s="76"/>
      <c r="FJ127" s="76"/>
      <c r="FK127" s="76"/>
      <c r="FL127" s="76"/>
      <c r="FM127" s="76"/>
      <c r="FN127" s="76"/>
      <c r="FO127" s="76"/>
      <c r="FP127" s="76"/>
      <c r="FQ127" s="76"/>
      <c r="FR127" s="76"/>
      <c r="FS127" s="76"/>
      <c r="FT127" s="76"/>
      <c r="FU127" s="76"/>
      <c r="FV127" s="76"/>
      <c r="FW127" s="76"/>
      <c r="FX127" s="76"/>
    </row>
    <row r="128" spans="1:180" s="74" customFormat="1" ht="16.5" x14ac:dyDescent="0.35">
      <c r="A128" s="74" t="s">
        <v>496</v>
      </c>
      <c r="B128" s="74" t="s">
        <v>159</v>
      </c>
      <c r="C128" s="74" t="s">
        <v>334</v>
      </c>
      <c r="D128" s="74" t="s">
        <v>158</v>
      </c>
      <c r="E128" s="103" t="s">
        <v>158</v>
      </c>
      <c r="F128" s="85" t="s">
        <v>424</v>
      </c>
      <c r="G128" s="76">
        <v>0.2</v>
      </c>
      <c r="H128" s="103">
        <v>0.01</v>
      </c>
      <c r="I128" s="119">
        <v>1.53</v>
      </c>
      <c r="J128" s="79">
        <v>0.31</v>
      </c>
      <c r="K128" s="76">
        <v>51.440345612496699</v>
      </c>
      <c r="L128" s="76">
        <v>1.19756564622048</v>
      </c>
      <c r="M128" s="76">
        <v>16.4116863239739</v>
      </c>
      <c r="N128" s="76">
        <v>2.1331410066651402</v>
      </c>
      <c r="O128" s="76">
        <v>9.0507275882106306</v>
      </c>
      <c r="P128" s="76">
        <v>0.16049739532679899</v>
      </c>
      <c r="Q128" s="76">
        <v>4.5018993707114197</v>
      </c>
      <c r="R128" s="76">
        <v>8.1213185010773792</v>
      </c>
      <c r="S128" s="76">
        <v>3.47621931129272</v>
      </c>
      <c r="T128" s="76">
        <v>0.51135142416381296</v>
      </c>
      <c r="U128" s="76">
        <v>0.22105739716537601</v>
      </c>
      <c r="V128" s="77"/>
      <c r="W128" s="77"/>
      <c r="X128" s="76">
        <v>3.7991820459530801</v>
      </c>
      <c r="Y128" s="77"/>
      <c r="Z128" s="79">
        <v>101.02499162325699</v>
      </c>
      <c r="AA128" s="77">
        <v>995.13670331923504</v>
      </c>
      <c r="AB128" s="77">
        <v>1057.43597768621</v>
      </c>
      <c r="AC128" s="77">
        <v>765.37130006489303</v>
      </c>
      <c r="AD128" s="77"/>
      <c r="AE128" s="78">
        <v>5.3399999999999297</v>
      </c>
      <c r="AF128" s="76">
        <v>0.32330662432364698</v>
      </c>
      <c r="AG128" s="77">
        <v>167.34375</v>
      </c>
      <c r="AH128" s="79">
        <v>6.6816704176044004</v>
      </c>
      <c r="AI128" s="81">
        <v>2.2695628619932302</v>
      </c>
      <c r="AJ128" s="76">
        <v>7.0538716607072699E-2</v>
      </c>
      <c r="AK128" s="76">
        <v>0.79792593189796002</v>
      </c>
      <c r="AL128" s="76">
        <v>0.131675403761978</v>
      </c>
      <c r="AM128" s="76">
        <v>0.69036192639036198</v>
      </c>
      <c r="AN128" s="76">
        <v>8.7582239970306792E-3</v>
      </c>
      <c r="AO128" s="76">
        <v>0.56099186766161602</v>
      </c>
      <c r="AP128" s="76">
        <v>0.34820326553054698</v>
      </c>
      <c r="AQ128" s="76">
        <v>0.19966245865676699</v>
      </c>
      <c r="AR128" s="76">
        <v>2.8709724327182901E-2</v>
      </c>
      <c r="AS128" s="76">
        <v>1.2124570377236601E-2</v>
      </c>
      <c r="AT128" s="77"/>
      <c r="AU128" s="77"/>
      <c r="AV128" s="78">
        <v>7.3968000866234299E-2</v>
      </c>
      <c r="AW128" s="77"/>
      <c r="AX128" s="77">
        <v>6.1223604248203403</v>
      </c>
      <c r="AY128" s="77">
        <v>20.181824710609899</v>
      </c>
      <c r="AZ128" s="77">
        <v>179.51013097041101</v>
      </c>
      <c r="BA128" s="77">
        <v>0</v>
      </c>
      <c r="BB128" s="76">
        <v>2.1053410787547802</v>
      </c>
      <c r="BC128" s="76">
        <v>4.9529298567395196E-3</v>
      </c>
      <c r="BD128" s="77">
        <v>0.80217445520156705</v>
      </c>
      <c r="BE128" s="79">
        <v>3.07483385793836E-2</v>
      </c>
      <c r="BF128" s="78"/>
      <c r="BG128" s="78"/>
      <c r="BH128" s="78"/>
      <c r="BI128" s="76"/>
      <c r="BJ128" s="84"/>
      <c r="BK128" s="77"/>
      <c r="BL128" s="77"/>
      <c r="BM128" s="77"/>
      <c r="BN128" s="77"/>
      <c r="BO128" s="77"/>
      <c r="BP128" s="77"/>
      <c r="BQ128" s="77"/>
      <c r="BR128" s="77"/>
      <c r="BS128" s="77"/>
      <c r="BT128" s="77"/>
      <c r="BU128" s="77"/>
      <c r="BV128" s="77"/>
      <c r="BW128" s="78"/>
      <c r="BX128" s="78"/>
      <c r="BY128" s="78"/>
      <c r="BZ128" s="78"/>
      <c r="CA128" s="78"/>
      <c r="CB128" s="79"/>
      <c r="CC128" s="111">
        <f t="shared" si="2"/>
        <v>4.2385511094828683</v>
      </c>
      <c r="CD128" s="114"/>
      <c r="CE128" s="79"/>
      <c r="CF128" s="76">
        <v>52.149937080000001</v>
      </c>
      <c r="CG128" s="76">
        <v>1.2608668199999999</v>
      </c>
      <c r="CH128" s="76">
        <v>17.279178649999999</v>
      </c>
      <c r="CI128" s="76">
        <v>10.10480976</v>
      </c>
      <c r="CJ128" s="76">
        <v>0.16898099999999999</v>
      </c>
      <c r="CK128" s="76">
        <v>2.8545997330000001</v>
      </c>
      <c r="CL128" s="76">
        <v>8.5505968419999991</v>
      </c>
      <c r="CM128" s="76">
        <v>3.659966034</v>
      </c>
      <c r="CN128" s="76">
        <v>0.53838054400000002</v>
      </c>
      <c r="CO128" s="76">
        <v>0.23274209500000001</v>
      </c>
      <c r="CP128" s="77"/>
      <c r="CQ128" s="77"/>
      <c r="CR128" s="77"/>
      <c r="CS128" s="77"/>
      <c r="CT128" s="76"/>
      <c r="CU128" s="82"/>
      <c r="CV128" s="76">
        <f t="shared" si="18"/>
        <v>2.6074968540000003</v>
      </c>
      <c r="CW128" s="76">
        <f t="shared" si="19"/>
        <v>6.3043341000000003E-2</v>
      </c>
      <c r="CX128" s="76">
        <f t="shared" si="20"/>
        <v>0.8639589325</v>
      </c>
      <c r="CY128" s="76">
        <f t="shared" si="21"/>
        <v>0.50524048799999999</v>
      </c>
      <c r="CZ128" s="76">
        <f t="shared" si="22"/>
        <v>8.4490499999999996E-3</v>
      </c>
      <c r="DA128" s="76">
        <f t="shared" si="23"/>
        <v>0.14272998665</v>
      </c>
      <c r="DB128" s="76">
        <f t="shared" si="24"/>
        <v>0.4275298421</v>
      </c>
      <c r="DC128" s="76">
        <f t="shared" si="25"/>
        <v>0.1829983017</v>
      </c>
      <c r="DD128" s="76">
        <f t="shared" si="26"/>
        <v>2.6919027200000001E-2</v>
      </c>
      <c r="DE128" s="76">
        <f t="shared" si="27"/>
        <v>1.1637104750000002E-2</v>
      </c>
      <c r="DF128" s="77"/>
      <c r="DG128" s="76"/>
      <c r="DH128" s="76"/>
      <c r="DI128" s="77"/>
      <c r="DJ128" s="76"/>
      <c r="DK128" s="82"/>
      <c r="DL128" s="76"/>
      <c r="DM128" s="76"/>
      <c r="DN128" s="76"/>
      <c r="DO128" s="76"/>
      <c r="DP128" s="76"/>
      <c r="DQ128" s="79">
        <v>73.278273209999995</v>
      </c>
      <c r="DR128" s="76"/>
      <c r="DS128" s="76"/>
      <c r="DT128" s="76"/>
      <c r="DU128" s="76"/>
      <c r="DV128" s="76"/>
      <c r="DW128" s="82">
        <v>2</v>
      </c>
      <c r="DX128" s="76"/>
      <c r="DY128" s="76"/>
      <c r="DZ128" s="76"/>
      <c r="EA128" s="76"/>
      <c r="EB128" s="77"/>
      <c r="EC128" s="77"/>
      <c r="ED128" s="76"/>
      <c r="EE128" s="77"/>
      <c r="EF128" s="78"/>
      <c r="EG128" s="80"/>
      <c r="EH128" s="76"/>
      <c r="EI128" s="76"/>
      <c r="EJ128" s="76"/>
      <c r="EK128" s="76"/>
      <c r="EM128" s="83"/>
      <c r="EN128" s="76"/>
      <c r="EO128" s="76"/>
      <c r="EP128" s="76"/>
      <c r="EQ128" s="76"/>
      <c r="ER128" s="76"/>
      <c r="ES128" s="76"/>
      <c r="ET128" s="76"/>
      <c r="EU128" s="76"/>
      <c r="EV128" s="76"/>
      <c r="EW128" s="76"/>
      <c r="EX128" s="76"/>
      <c r="EY128" s="76"/>
      <c r="EZ128" s="76"/>
      <c r="FA128" s="76"/>
      <c r="FB128" s="76"/>
      <c r="FC128" s="76"/>
      <c r="FD128" s="76"/>
      <c r="FE128" s="76"/>
      <c r="FF128" s="76"/>
      <c r="FG128" s="76"/>
      <c r="FH128" s="76"/>
      <c r="FI128" s="76"/>
      <c r="FJ128" s="76"/>
      <c r="FK128" s="76"/>
      <c r="FL128" s="76"/>
      <c r="FM128" s="76"/>
      <c r="FN128" s="76"/>
      <c r="FO128" s="76"/>
      <c r="FP128" s="76"/>
      <c r="FQ128" s="76"/>
      <c r="FR128" s="76"/>
      <c r="FS128" s="76"/>
      <c r="FT128" s="76"/>
      <c r="FU128" s="76"/>
      <c r="FV128" s="76"/>
      <c r="FW128" s="76"/>
      <c r="FX128" s="76"/>
    </row>
    <row r="129" spans="1:180" s="74" customFormat="1" ht="16.5" x14ac:dyDescent="0.35">
      <c r="A129" s="74" t="s">
        <v>495</v>
      </c>
      <c r="B129" s="74" t="s">
        <v>159</v>
      </c>
      <c r="C129" s="74" t="s">
        <v>334</v>
      </c>
      <c r="D129" s="74" t="s">
        <v>158</v>
      </c>
      <c r="E129" s="103" t="s">
        <v>158</v>
      </c>
      <c r="F129" s="85" t="s">
        <v>425</v>
      </c>
      <c r="G129" s="76">
        <v>0.2</v>
      </c>
      <c r="H129" s="103">
        <v>0.01</v>
      </c>
      <c r="I129" s="119">
        <v>1.53</v>
      </c>
      <c r="J129" s="79">
        <v>0.31</v>
      </c>
      <c r="K129" s="76">
        <v>52.542375649724903</v>
      </c>
      <c r="L129" s="76">
        <v>1.2169733952658801</v>
      </c>
      <c r="M129" s="76">
        <v>16.851797821004102</v>
      </c>
      <c r="N129" s="76">
        <v>2.2337618436902802</v>
      </c>
      <c r="O129" s="76">
        <v>7.6157549130721298</v>
      </c>
      <c r="P129" s="76">
        <v>0.181736035839801</v>
      </c>
      <c r="Q129" s="76">
        <v>3.6212279230634299</v>
      </c>
      <c r="R129" s="76">
        <v>7.4687234227780799</v>
      </c>
      <c r="S129" s="76">
        <v>3.7460506905919901</v>
      </c>
      <c r="T129" s="76">
        <v>0.66857047141621295</v>
      </c>
      <c r="U129" s="76">
        <v>0.213129401859603</v>
      </c>
      <c r="V129" s="77"/>
      <c r="W129" s="77"/>
      <c r="X129" s="76">
        <v>4.0709356143778699</v>
      </c>
      <c r="Y129" s="77"/>
      <c r="Z129" s="79">
        <v>100.43103718268399</v>
      </c>
      <c r="AA129" s="77">
        <v>1044.6196099168999</v>
      </c>
      <c r="AB129" s="77">
        <v>1023.2762728398</v>
      </c>
      <c r="AC129" s="77">
        <v>832.69484333957701</v>
      </c>
      <c r="AD129" s="77"/>
      <c r="AE129" s="78">
        <v>-1.75</v>
      </c>
      <c r="AF129" s="76">
        <v>0.31707862274929</v>
      </c>
      <c r="AG129" s="77">
        <v>160.9765625</v>
      </c>
      <c r="AH129" s="79">
        <v>6.4316079019754904</v>
      </c>
      <c r="AI129" s="81">
        <v>2.6385947403593</v>
      </c>
      <c r="AJ129" s="76">
        <v>5.75331244855442E-2</v>
      </c>
      <c r="AK129" s="76">
        <v>0.88018893184013502</v>
      </c>
      <c r="AL129" s="76">
        <v>0.158168663184869</v>
      </c>
      <c r="AM129" s="76">
        <v>0.65472816508839204</v>
      </c>
      <c r="AN129" s="76">
        <v>1.0251632610012501E-2</v>
      </c>
      <c r="AO129" s="76">
        <v>0.62143162719022305</v>
      </c>
      <c r="AP129" s="76">
        <v>0.42340279476881298</v>
      </c>
      <c r="AQ129" s="76">
        <v>0.19300574515958199</v>
      </c>
      <c r="AR129" s="76">
        <v>3.2556203772600198E-2</v>
      </c>
      <c r="AS129" s="76">
        <v>1.21748084308969E-2</v>
      </c>
      <c r="AT129" s="77"/>
      <c r="AU129" s="77"/>
      <c r="AV129" s="78">
        <v>7.5096130939994399E-2</v>
      </c>
      <c r="AW129" s="77"/>
      <c r="AX129" s="77">
        <v>5.93360952734644</v>
      </c>
      <c r="AY129" s="77">
        <v>22.5520366389893</v>
      </c>
      <c r="AZ129" s="77">
        <v>232.03342796834099</v>
      </c>
      <c r="BA129" s="77">
        <v>0</v>
      </c>
      <c r="BB129" s="76">
        <v>1.8430462985165501</v>
      </c>
      <c r="BC129" s="76">
        <v>4.7768726753375798E-3</v>
      </c>
      <c r="BD129" s="77">
        <v>0.75234704643539896</v>
      </c>
      <c r="BE129" s="79">
        <v>2.93454990350169E-2</v>
      </c>
      <c r="BF129" s="78"/>
      <c r="BG129" s="78"/>
      <c r="BH129" s="78"/>
      <c r="BI129" s="76"/>
      <c r="BJ129" s="84"/>
      <c r="BK129" s="77"/>
      <c r="BL129" s="77"/>
      <c r="BM129" s="77"/>
      <c r="BN129" s="77"/>
      <c r="BO129" s="77"/>
      <c r="BP129" s="77"/>
      <c r="BQ129" s="77"/>
      <c r="BR129" s="77"/>
      <c r="BS129" s="77"/>
      <c r="BT129" s="77"/>
      <c r="BU129" s="77"/>
      <c r="BV129" s="77"/>
      <c r="BW129" s="78"/>
      <c r="BX129" s="78"/>
      <c r="BY129" s="78"/>
      <c r="BZ129" s="78"/>
      <c r="CA129" s="78"/>
      <c r="CB129" s="79"/>
      <c r="CC129" s="111">
        <f t="shared" si="2"/>
        <v>4.0947055215903942</v>
      </c>
      <c r="CD129" s="114"/>
      <c r="CE129" s="79"/>
      <c r="CF129" s="76">
        <v>52.295973060000001</v>
      </c>
      <c r="CG129" s="76">
        <v>1.195767765</v>
      </c>
      <c r="CH129" s="76">
        <v>16.558157059999999</v>
      </c>
      <c r="CI129" s="76">
        <v>9.8750957629999991</v>
      </c>
      <c r="CJ129" s="76">
        <v>0.17856930500000001</v>
      </c>
      <c r="CK129" s="76">
        <v>4.2219603670000003</v>
      </c>
      <c r="CL129" s="76">
        <v>7.3385817219999998</v>
      </c>
      <c r="CM129" s="76">
        <v>3.6807761609999998</v>
      </c>
      <c r="CN129" s="76">
        <v>0.65692070300000005</v>
      </c>
      <c r="CO129" s="76">
        <v>0.20941564500000001</v>
      </c>
      <c r="CP129" s="77"/>
      <c r="CQ129" s="77"/>
      <c r="CR129" s="77"/>
      <c r="CS129" s="77"/>
      <c r="CT129" s="76"/>
      <c r="CU129" s="82"/>
      <c r="CV129" s="76">
        <f t="shared" si="18"/>
        <v>2.6147986530000003</v>
      </c>
      <c r="CW129" s="76">
        <f t="shared" si="19"/>
        <v>5.9788388250000005E-2</v>
      </c>
      <c r="CX129" s="76">
        <f t="shared" si="20"/>
        <v>0.82790785300000003</v>
      </c>
      <c r="CY129" s="76">
        <f t="shared" si="21"/>
        <v>0.49375478814999996</v>
      </c>
      <c r="CZ129" s="76">
        <f t="shared" si="22"/>
        <v>8.9284652500000016E-3</v>
      </c>
      <c r="DA129" s="76">
        <f t="shared" si="23"/>
        <v>0.21109801835000003</v>
      </c>
      <c r="DB129" s="76">
        <f t="shared" si="24"/>
        <v>0.36692908610000002</v>
      </c>
      <c r="DC129" s="76">
        <f t="shared" si="25"/>
        <v>0.18403880805</v>
      </c>
      <c r="DD129" s="76">
        <f t="shared" si="26"/>
        <v>3.2846035150000001E-2</v>
      </c>
      <c r="DE129" s="76">
        <f t="shared" si="27"/>
        <v>1.0470782250000001E-2</v>
      </c>
      <c r="DF129" s="77"/>
      <c r="DG129" s="76"/>
      <c r="DH129" s="76"/>
      <c r="DI129" s="77"/>
      <c r="DJ129" s="76"/>
      <c r="DK129" s="82"/>
      <c r="DL129" s="76"/>
      <c r="DM129" s="76"/>
      <c r="DN129" s="76"/>
      <c r="DO129" s="76"/>
      <c r="DP129" s="76"/>
      <c r="DQ129" s="79">
        <v>72.784837949999996</v>
      </c>
      <c r="DR129" s="76"/>
      <c r="DS129" s="76"/>
      <c r="DT129" s="76"/>
      <c r="DU129" s="76"/>
      <c r="DV129" s="76"/>
      <c r="DW129" s="82">
        <v>2</v>
      </c>
      <c r="DX129" s="76"/>
      <c r="DY129" s="76"/>
      <c r="DZ129" s="76"/>
      <c r="EA129" s="76"/>
      <c r="EB129" s="77"/>
      <c r="EC129" s="77"/>
      <c r="ED129" s="76"/>
      <c r="EE129" s="77"/>
      <c r="EF129" s="78"/>
      <c r="EG129" s="80"/>
      <c r="EH129" s="76"/>
      <c r="EI129" s="76"/>
      <c r="EJ129" s="76"/>
      <c r="EK129" s="76"/>
      <c r="EM129" s="83"/>
      <c r="EN129" s="76"/>
      <c r="EO129" s="76"/>
      <c r="EP129" s="76"/>
      <c r="EQ129" s="76"/>
      <c r="ER129" s="76"/>
      <c r="ES129" s="76"/>
      <c r="ET129" s="76"/>
      <c r="EU129" s="76"/>
      <c r="EV129" s="76"/>
      <c r="EW129" s="76"/>
      <c r="EX129" s="76"/>
      <c r="EY129" s="76"/>
      <c r="EZ129" s="76"/>
      <c r="FA129" s="76"/>
      <c r="FB129" s="76"/>
      <c r="FC129" s="76"/>
      <c r="FD129" s="76"/>
      <c r="FE129" s="76"/>
      <c r="FF129" s="76"/>
      <c r="FG129" s="76"/>
      <c r="FH129" s="76"/>
      <c r="FI129" s="76"/>
      <c r="FJ129" s="76"/>
      <c r="FK129" s="76"/>
      <c r="FL129" s="76"/>
      <c r="FM129" s="76"/>
      <c r="FN129" s="76"/>
      <c r="FO129" s="76"/>
      <c r="FP129" s="76"/>
      <c r="FQ129" s="76"/>
      <c r="FR129" s="76"/>
      <c r="FS129" s="76"/>
      <c r="FT129" s="76"/>
      <c r="FU129" s="76"/>
      <c r="FV129" s="76"/>
      <c r="FW129" s="76"/>
      <c r="FX129" s="76"/>
    </row>
    <row r="130" spans="1:180" s="74" customFormat="1" ht="16.5" x14ac:dyDescent="0.35">
      <c r="A130" s="74" t="s">
        <v>494</v>
      </c>
      <c r="B130" s="74" t="s">
        <v>159</v>
      </c>
      <c r="C130" s="74" t="s">
        <v>334</v>
      </c>
      <c r="D130" s="74" t="s">
        <v>158</v>
      </c>
      <c r="E130" s="103" t="s">
        <v>158</v>
      </c>
      <c r="F130" s="85" t="s">
        <v>289</v>
      </c>
      <c r="G130" s="76">
        <v>0.2</v>
      </c>
      <c r="H130" s="103">
        <v>0.01</v>
      </c>
      <c r="I130" s="119"/>
      <c r="J130" s="79"/>
      <c r="K130" s="76">
        <v>52.155366052497698</v>
      </c>
      <c r="L130" s="76">
        <v>1.2290382042800101</v>
      </c>
      <c r="M130" s="76">
        <v>16.640198116980901</v>
      </c>
      <c r="N130" s="76">
        <v>1.96028160850875</v>
      </c>
      <c r="O130" s="76">
        <v>7.5311225863216498</v>
      </c>
      <c r="P130" s="76">
        <v>0.156303507894965</v>
      </c>
      <c r="Q130" s="76">
        <v>4.2766008579161099</v>
      </c>
      <c r="R130" s="76">
        <v>8.0625761017292792</v>
      </c>
      <c r="S130" s="76">
        <v>2.6465681902742899</v>
      </c>
      <c r="T130" s="76">
        <v>0.77405244101776405</v>
      </c>
      <c r="U130" s="76">
        <v>0.242552964966742</v>
      </c>
      <c r="V130" s="77"/>
      <c r="W130" s="77"/>
      <c r="X130" s="76">
        <v>3.9189404023455601</v>
      </c>
      <c r="Y130" s="77"/>
      <c r="Z130" s="79">
        <v>99.593601034733794</v>
      </c>
      <c r="AA130" s="77">
        <v>1016.2538039336901</v>
      </c>
      <c r="AB130" s="77">
        <v>1042.0889296109999</v>
      </c>
      <c r="AC130" s="77">
        <v>793.53160788652997</v>
      </c>
      <c r="AD130" s="77"/>
      <c r="AE130" s="78">
        <v>2.06</v>
      </c>
      <c r="AF130" s="76">
        <v>0.32819677216285498</v>
      </c>
      <c r="AG130" s="77">
        <v>164.453125</v>
      </c>
      <c r="AH130" s="79">
        <v>6.5716429107276797</v>
      </c>
      <c r="AI130" s="81">
        <v>2.62320960651456</v>
      </c>
      <c r="AJ130" s="76">
        <v>6.9018359665579398E-2</v>
      </c>
      <c r="AK130" s="76">
        <v>0.87010471589942495</v>
      </c>
      <c r="AL130" s="76">
        <v>0.11557841955041299</v>
      </c>
      <c r="AM130" s="76">
        <v>0.72043273401142505</v>
      </c>
      <c r="AN130" s="76">
        <v>9.4805999454025004E-3</v>
      </c>
      <c r="AO130" s="76">
        <v>0.87148938008107801</v>
      </c>
      <c r="AP130" s="76">
        <v>0.41389833237756202</v>
      </c>
      <c r="AQ130" s="76">
        <v>0.11814262757602</v>
      </c>
      <c r="AR130" s="76">
        <v>4.1148465963888103E-2</v>
      </c>
      <c r="AS130" s="76">
        <v>1.22655162468561E-2</v>
      </c>
      <c r="AT130" s="77"/>
      <c r="AU130" s="77"/>
      <c r="AV130" s="78">
        <v>0.10150174429968099</v>
      </c>
      <c r="AW130" s="77"/>
      <c r="AX130" s="77">
        <v>6.8408623105866999</v>
      </c>
      <c r="AY130" s="77">
        <v>29.129400857120501</v>
      </c>
      <c r="AZ130" s="77">
        <v>227.45947281209999</v>
      </c>
      <c r="BA130" s="77">
        <v>0</v>
      </c>
      <c r="BB130" s="76">
        <v>2.7058542207079901</v>
      </c>
      <c r="BC130" s="76">
        <v>4.7011427900031499E-3</v>
      </c>
      <c r="BD130" s="77">
        <v>0.91616348692230598</v>
      </c>
      <c r="BE130" s="79">
        <v>3.5362267441483797E-2</v>
      </c>
      <c r="BF130" s="78"/>
      <c r="BG130" s="78"/>
      <c r="BH130" s="78"/>
      <c r="BI130" s="76"/>
      <c r="BJ130" s="84"/>
      <c r="BK130" s="77"/>
      <c r="BL130" s="77"/>
      <c r="BM130" s="77"/>
      <c r="BN130" s="77"/>
      <c r="BO130" s="77"/>
      <c r="BP130" s="77"/>
      <c r="BQ130" s="77"/>
      <c r="BR130" s="77"/>
      <c r="BS130" s="77"/>
      <c r="BT130" s="77"/>
      <c r="BU130" s="77"/>
      <c r="BV130" s="77"/>
      <c r="BW130" s="78"/>
      <c r="BX130" s="78"/>
      <c r="BY130" s="78"/>
      <c r="BZ130" s="78"/>
      <c r="CA130" s="78"/>
      <c r="CB130" s="79"/>
      <c r="CC130" s="111">
        <f t="shared" si="2"/>
        <v>4.4126699253099115</v>
      </c>
      <c r="CD130" s="114"/>
      <c r="CE130" s="79"/>
      <c r="CF130" s="76">
        <v>52.445394649999997</v>
      </c>
      <c r="CG130" s="76">
        <v>1.2544597040000001</v>
      </c>
      <c r="CH130" s="76">
        <v>16.984384970000001</v>
      </c>
      <c r="CI130" s="76">
        <v>9.0021964840000006</v>
      </c>
      <c r="CJ130" s="76">
        <v>0.159536499</v>
      </c>
      <c r="CK130" s="76">
        <v>3.5789540280000001</v>
      </c>
      <c r="CL130" s="76">
        <v>8.2293429079999996</v>
      </c>
      <c r="CM130" s="76">
        <v>2.7013099650000001</v>
      </c>
      <c r="CN130" s="76">
        <v>0.79006298799999997</v>
      </c>
      <c r="CO130" s="76">
        <v>0.24756994500000001</v>
      </c>
      <c r="CP130" s="77"/>
      <c r="CQ130" s="77"/>
      <c r="CR130" s="77"/>
      <c r="CS130" s="77"/>
      <c r="CT130" s="76"/>
      <c r="CU130" s="82"/>
      <c r="CV130" s="76">
        <f t="shared" si="18"/>
        <v>2.6222697325</v>
      </c>
      <c r="CW130" s="76">
        <f t="shared" si="19"/>
        <v>6.2722985200000012E-2</v>
      </c>
      <c r="CX130" s="76">
        <f t="shared" si="20"/>
        <v>0.84921924850000008</v>
      </c>
      <c r="CY130" s="76">
        <f t="shared" si="21"/>
        <v>0.45010982420000006</v>
      </c>
      <c r="CZ130" s="76">
        <f t="shared" si="22"/>
        <v>7.976824950000001E-3</v>
      </c>
      <c r="DA130" s="76">
        <f t="shared" si="23"/>
        <v>0.17894770140000002</v>
      </c>
      <c r="DB130" s="76">
        <f t="shared" si="24"/>
        <v>0.41146714540000001</v>
      </c>
      <c r="DC130" s="76">
        <f t="shared" si="25"/>
        <v>0.13506549825</v>
      </c>
      <c r="DD130" s="76">
        <f t="shared" si="26"/>
        <v>3.95031494E-2</v>
      </c>
      <c r="DE130" s="76">
        <f t="shared" si="27"/>
        <v>1.2378497250000002E-2</v>
      </c>
      <c r="DF130" s="77"/>
      <c r="DG130" s="76"/>
      <c r="DH130" s="76"/>
      <c r="DI130" s="77"/>
      <c r="DJ130" s="76"/>
      <c r="DK130" s="82"/>
      <c r="DL130" s="76"/>
      <c r="DM130" s="76"/>
      <c r="DN130" s="76"/>
      <c r="DO130" s="76"/>
      <c r="DP130" s="76"/>
      <c r="DQ130" s="79">
        <v>75.512039090000002</v>
      </c>
      <c r="DR130" s="76"/>
      <c r="DS130" s="76"/>
      <c r="DT130" s="76"/>
      <c r="DU130" s="76"/>
      <c r="DV130" s="76"/>
      <c r="DW130" s="82">
        <v>2</v>
      </c>
      <c r="DX130" s="76"/>
      <c r="DY130" s="76"/>
      <c r="DZ130" s="76"/>
      <c r="EA130" s="76"/>
      <c r="EB130" s="77"/>
      <c r="EC130" s="77"/>
      <c r="ED130" s="76"/>
      <c r="EE130" s="77"/>
      <c r="EF130" s="78"/>
      <c r="EG130" s="80"/>
      <c r="EH130" s="76"/>
      <c r="EI130" s="76"/>
      <c r="EJ130" s="76"/>
      <c r="EK130" s="76"/>
      <c r="EM130" s="83"/>
      <c r="EN130" s="76"/>
      <c r="EO130" s="76"/>
      <c r="EP130" s="76"/>
      <c r="EQ130" s="76"/>
      <c r="ER130" s="76"/>
      <c r="ES130" s="76"/>
      <c r="ET130" s="76"/>
      <c r="EU130" s="76"/>
      <c r="EV130" s="76"/>
      <c r="EW130" s="76"/>
      <c r="EX130" s="76"/>
      <c r="EY130" s="76"/>
      <c r="EZ130" s="76"/>
      <c r="FA130" s="76"/>
      <c r="FB130" s="76"/>
      <c r="FC130" s="76"/>
      <c r="FD130" s="76"/>
      <c r="FE130" s="76"/>
      <c r="FF130" s="76"/>
      <c r="FG130" s="76"/>
      <c r="FH130" s="76"/>
      <c r="FI130" s="76"/>
      <c r="FJ130" s="76"/>
      <c r="FK130" s="76"/>
      <c r="FL130" s="76"/>
      <c r="FM130" s="76"/>
      <c r="FN130" s="76"/>
      <c r="FO130" s="76"/>
      <c r="FP130" s="76"/>
      <c r="FQ130" s="76"/>
      <c r="FR130" s="76"/>
      <c r="FS130" s="76"/>
      <c r="FT130" s="76"/>
      <c r="FU130" s="76"/>
      <c r="FV130" s="76"/>
      <c r="FW130" s="76"/>
      <c r="FX130" s="76"/>
    </row>
    <row r="131" spans="1:180" s="74" customFormat="1" ht="16.5" x14ac:dyDescent="0.35">
      <c r="A131" s="74" t="s">
        <v>493</v>
      </c>
      <c r="B131" s="74" t="s">
        <v>159</v>
      </c>
      <c r="C131" s="74" t="s">
        <v>334</v>
      </c>
      <c r="D131" s="74" t="s">
        <v>158</v>
      </c>
      <c r="E131" s="103" t="s">
        <v>158</v>
      </c>
      <c r="F131" s="85" t="s">
        <v>289</v>
      </c>
      <c r="G131" s="76">
        <v>0.2</v>
      </c>
      <c r="H131" s="103">
        <v>0.01</v>
      </c>
      <c r="I131" s="119"/>
      <c r="J131" s="79"/>
      <c r="K131" s="76">
        <v>49.340521808987802</v>
      </c>
      <c r="L131" s="76">
        <v>0.962358436391621</v>
      </c>
      <c r="M131" s="76">
        <v>18.3352473192495</v>
      </c>
      <c r="N131" s="76">
        <v>1.8857509404678101</v>
      </c>
      <c r="O131" s="76">
        <v>8.3916539828477195</v>
      </c>
      <c r="P131" s="76">
        <v>0.152247682381289</v>
      </c>
      <c r="Q131" s="76">
        <v>4.9037887057212002</v>
      </c>
      <c r="R131" s="76">
        <v>9.14838790733676</v>
      </c>
      <c r="S131" s="76">
        <v>1.75817431174022</v>
      </c>
      <c r="T131" s="76">
        <v>0.540889143770242</v>
      </c>
      <c r="U131" s="76">
        <v>0.17052022012176701</v>
      </c>
      <c r="V131" s="77"/>
      <c r="W131" s="77"/>
      <c r="X131" s="76">
        <v>3.7486750141870502</v>
      </c>
      <c r="Y131" s="77"/>
      <c r="Z131" s="79">
        <v>99.338215473203107</v>
      </c>
      <c r="AA131" s="77">
        <v>979.68988808172696</v>
      </c>
      <c r="AB131" s="77">
        <v>1057.9100986221099</v>
      </c>
      <c r="AC131" s="77">
        <v>726.48685496756798</v>
      </c>
      <c r="AD131" s="77"/>
      <c r="AE131" s="78">
        <v>6.6599999999998998</v>
      </c>
      <c r="AF131" s="76">
        <v>0.33764645968666801</v>
      </c>
      <c r="AG131" s="77">
        <v>169.6875</v>
      </c>
      <c r="AH131" s="79">
        <v>6.7716929232308001</v>
      </c>
      <c r="AI131" s="81">
        <v>2.6435833955365</v>
      </c>
      <c r="AJ131" s="76">
        <v>5.6144330046354399E-2</v>
      </c>
      <c r="AK131" s="76">
        <v>1.04566487586089</v>
      </c>
      <c r="AL131" s="76">
        <v>0.117015320224634</v>
      </c>
      <c r="AM131" s="76">
        <v>0.63238690290565802</v>
      </c>
      <c r="AN131" s="76">
        <v>7.13658997930518E-3</v>
      </c>
      <c r="AO131" s="76">
        <v>0.77366772643577597</v>
      </c>
      <c r="AP131" s="76">
        <v>0.47187740991348698</v>
      </c>
      <c r="AQ131" s="76">
        <v>0.113623943596075</v>
      </c>
      <c r="AR131" s="76">
        <v>2.63775984218266E-2</v>
      </c>
      <c r="AS131" s="76">
        <v>8.3129248086140899E-3</v>
      </c>
      <c r="AT131" s="77"/>
      <c r="AU131" s="77"/>
      <c r="AV131" s="78">
        <v>8.1754602906643603E-2</v>
      </c>
      <c r="AW131" s="77"/>
      <c r="AX131" s="77">
        <v>6.6235749582786498</v>
      </c>
      <c r="AY131" s="77">
        <v>23.238389555823201</v>
      </c>
      <c r="AZ131" s="77">
        <v>177.54498479359299</v>
      </c>
      <c r="BA131" s="77">
        <v>0</v>
      </c>
      <c r="BB131" s="76">
        <v>2.3417201951176798</v>
      </c>
      <c r="BC131" s="76">
        <v>5.2802830027725497E-3</v>
      </c>
      <c r="BD131" s="77">
        <v>1.4065020242267801</v>
      </c>
      <c r="BE131" s="79">
        <v>5.4108106429890598E-2</v>
      </c>
      <c r="BF131" s="78"/>
      <c r="BG131" s="78"/>
      <c r="BH131" s="78"/>
      <c r="BI131" s="76"/>
      <c r="BJ131" s="84"/>
      <c r="BK131" s="77"/>
      <c r="BL131" s="77"/>
      <c r="BM131" s="77"/>
      <c r="BN131" s="77"/>
      <c r="BO131" s="77"/>
      <c r="BP131" s="77"/>
      <c r="BQ131" s="77"/>
      <c r="BR131" s="77"/>
      <c r="BS131" s="77"/>
      <c r="BT131" s="77"/>
      <c r="BU131" s="77"/>
      <c r="BV131" s="77"/>
      <c r="BW131" s="78"/>
      <c r="BX131" s="78"/>
      <c r="BY131" s="78"/>
      <c r="BZ131" s="78"/>
      <c r="CA131" s="78"/>
      <c r="CB131" s="79"/>
      <c r="CC131" s="111">
        <f t="shared" si="2"/>
        <v>3.9751365463989292</v>
      </c>
      <c r="CD131" s="114"/>
      <c r="CE131" s="79"/>
      <c r="CF131" s="76">
        <v>50.125279849999998</v>
      </c>
      <c r="CG131" s="76">
        <v>1.026878492</v>
      </c>
      <c r="CH131" s="76">
        <v>19.564509860000001</v>
      </c>
      <c r="CI131" s="76">
        <v>9.053264789</v>
      </c>
      <c r="CJ131" s="76">
        <v>0.162454928</v>
      </c>
      <c r="CK131" s="76">
        <v>2.8074186729999999</v>
      </c>
      <c r="CL131" s="76">
        <v>9.7617295419999994</v>
      </c>
      <c r="CM131" s="76">
        <v>1.8760487960000001</v>
      </c>
      <c r="CN131" s="76">
        <v>0.57715234500000001</v>
      </c>
      <c r="CO131" s="76">
        <v>0.181952524</v>
      </c>
      <c r="CP131" s="77"/>
      <c r="CQ131" s="77"/>
      <c r="CR131" s="77"/>
      <c r="CS131" s="77"/>
      <c r="CT131" s="76"/>
      <c r="CU131" s="82"/>
      <c r="CV131" s="76">
        <f t="shared" si="18"/>
        <v>2.5062639925000001</v>
      </c>
      <c r="CW131" s="76">
        <f t="shared" si="19"/>
        <v>5.1343924600000007E-2</v>
      </c>
      <c r="CX131" s="76">
        <f t="shared" si="20"/>
        <v>0.97822549300000006</v>
      </c>
      <c r="CY131" s="76">
        <f t="shared" si="21"/>
        <v>0.45266323945000003</v>
      </c>
      <c r="CZ131" s="76">
        <f t="shared" si="22"/>
        <v>8.1227464000000003E-3</v>
      </c>
      <c r="DA131" s="76">
        <f t="shared" si="23"/>
        <v>0.14037093365</v>
      </c>
      <c r="DB131" s="76">
        <f t="shared" si="24"/>
        <v>0.48808647709999997</v>
      </c>
      <c r="DC131" s="76">
        <f t="shared" si="25"/>
        <v>9.3802439800000012E-2</v>
      </c>
      <c r="DD131" s="76">
        <f t="shared" si="26"/>
        <v>2.8857617250000002E-2</v>
      </c>
      <c r="DE131" s="76">
        <f t="shared" si="27"/>
        <v>9.0976262000000002E-3</v>
      </c>
      <c r="DF131" s="77"/>
      <c r="DG131" s="76"/>
      <c r="DH131" s="76"/>
      <c r="DI131" s="77"/>
      <c r="DJ131" s="76"/>
      <c r="DK131" s="82"/>
      <c r="DL131" s="76"/>
      <c r="DM131" s="76"/>
      <c r="DN131" s="76"/>
      <c r="DO131" s="76"/>
      <c r="DP131" s="76"/>
      <c r="DQ131" s="79">
        <v>75.512039090000002</v>
      </c>
      <c r="DR131" s="76"/>
      <c r="DS131" s="76"/>
      <c r="DT131" s="76"/>
      <c r="DU131" s="76"/>
      <c r="DV131" s="76"/>
      <c r="DW131" s="82">
        <v>2</v>
      </c>
      <c r="DX131" s="76"/>
      <c r="DY131" s="76"/>
      <c r="DZ131" s="76"/>
      <c r="EA131" s="76"/>
      <c r="EB131" s="77"/>
      <c r="EC131" s="77"/>
      <c r="ED131" s="76"/>
      <c r="EE131" s="77"/>
      <c r="EF131" s="78"/>
      <c r="EG131" s="80"/>
      <c r="EH131" s="76"/>
      <c r="EI131" s="76"/>
      <c r="EJ131" s="76"/>
      <c r="EK131" s="76"/>
      <c r="EM131" s="83"/>
      <c r="EN131" s="76"/>
      <c r="EO131" s="76"/>
      <c r="EP131" s="76"/>
      <c r="EQ131" s="76"/>
      <c r="ER131" s="76"/>
      <c r="ES131" s="76"/>
      <c r="ET131" s="76"/>
      <c r="EU131" s="76"/>
      <c r="EV131" s="76"/>
      <c r="EW131" s="76"/>
      <c r="EX131" s="76"/>
      <c r="EY131" s="76"/>
      <c r="EZ131" s="76"/>
      <c r="FA131" s="76"/>
      <c r="FB131" s="76"/>
      <c r="FC131" s="76"/>
      <c r="FD131" s="76"/>
      <c r="FE131" s="76"/>
      <c r="FF131" s="76"/>
      <c r="FG131" s="76"/>
      <c r="FH131" s="76"/>
      <c r="FI131" s="76"/>
      <c r="FJ131" s="76"/>
      <c r="FK131" s="76"/>
      <c r="FL131" s="76"/>
      <c r="FM131" s="76"/>
      <c r="FN131" s="76"/>
      <c r="FO131" s="76"/>
      <c r="FP131" s="76"/>
      <c r="FQ131" s="76"/>
      <c r="FR131" s="76"/>
      <c r="FS131" s="76"/>
      <c r="FT131" s="76"/>
      <c r="FU131" s="76"/>
      <c r="FV131" s="76"/>
      <c r="FW131" s="76"/>
      <c r="FX131" s="76"/>
    </row>
    <row r="132" spans="1:180" s="74" customFormat="1" ht="16.5" x14ac:dyDescent="0.35">
      <c r="A132" s="74" t="s">
        <v>492</v>
      </c>
      <c r="B132" s="74" t="s">
        <v>159</v>
      </c>
      <c r="C132" s="74" t="s">
        <v>334</v>
      </c>
      <c r="D132" s="74" t="s">
        <v>158</v>
      </c>
      <c r="E132" s="103" t="s">
        <v>158</v>
      </c>
      <c r="F132" s="85" t="s">
        <v>289</v>
      </c>
      <c r="G132" s="76">
        <v>0.2</v>
      </c>
      <c r="H132" s="103">
        <v>0.01</v>
      </c>
      <c r="I132" s="119"/>
      <c r="J132" s="79"/>
      <c r="K132" s="76">
        <v>51.5814359987871</v>
      </c>
      <c r="L132" s="76">
        <v>1.21147096196684</v>
      </c>
      <c r="M132" s="76">
        <v>17.489369218477499</v>
      </c>
      <c r="N132" s="76">
        <v>2.2630528964602599</v>
      </c>
      <c r="O132" s="76">
        <v>8.3490847477164998</v>
      </c>
      <c r="P132" s="76">
        <v>0.212902179048713</v>
      </c>
      <c r="Q132" s="76">
        <v>4.1600437424972503</v>
      </c>
      <c r="R132" s="76">
        <v>8.71700637164939</v>
      </c>
      <c r="S132" s="76">
        <v>3.53903898563133</v>
      </c>
      <c r="T132" s="76">
        <v>0.86173237052566498</v>
      </c>
      <c r="U132" s="76">
        <v>0.19669552962225101</v>
      </c>
      <c r="V132" s="77"/>
      <c r="W132" s="77"/>
      <c r="X132" s="76">
        <v>3.9675014834294999</v>
      </c>
      <c r="Y132" s="77"/>
      <c r="Z132" s="79">
        <v>102.549334485812</v>
      </c>
      <c r="AA132" s="77">
        <v>1026.67369044527</v>
      </c>
      <c r="AB132" s="77">
        <v>1037.0761955937101</v>
      </c>
      <c r="AC132" s="77">
        <v>799.566874875096</v>
      </c>
      <c r="AD132" s="77"/>
      <c r="AE132" s="78">
        <v>0.84</v>
      </c>
      <c r="AF132" s="76">
        <v>0.316270768534057</v>
      </c>
      <c r="AG132" s="77">
        <v>163.125</v>
      </c>
      <c r="AH132" s="79">
        <v>6.5216304076018998</v>
      </c>
      <c r="AI132" s="81">
        <v>2.8966107334213098</v>
      </c>
      <c r="AJ132" s="76">
        <v>7.0844742420686502E-2</v>
      </c>
      <c r="AK132" s="76">
        <v>1.16810124440256</v>
      </c>
      <c r="AL132" s="76">
        <v>0.17748253558205501</v>
      </c>
      <c r="AM132" s="76">
        <v>0.78192380931614403</v>
      </c>
      <c r="AN132" s="76">
        <v>1.37111075750179E-2</v>
      </c>
      <c r="AO132" s="76">
        <v>0.76425242880987498</v>
      </c>
      <c r="AP132" s="76">
        <v>0.54347697988259702</v>
      </c>
      <c r="AQ132" s="76">
        <v>0.19301726874866701</v>
      </c>
      <c r="AR132" s="76">
        <v>4.97754698141794E-2</v>
      </c>
      <c r="AS132" s="76">
        <v>1.2097712088654001E-2</v>
      </c>
      <c r="AT132" s="77"/>
      <c r="AU132" s="77"/>
      <c r="AV132" s="78">
        <v>9.8911955391099801E-2</v>
      </c>
      <c r="AW132" s="77"/>
      <c r="AX132" s="77">
        <v>8.2048771879023903</v>
      </c>
      <c r="AY132" s="77">
        <v>28.154192248739999</v>
      </c>
      <c r="AZ132" s="77">
        <v>202.182359049772</v>
      </c>
      <c r="BA132" s="77">
        <v>0</v>
      </c>
      <c r="BB132" s="76">
        <v>2.56093293730448</v>
      </c>
      <c r="BC132" s="76">
        <v>4.8918988030095898E-3</v>
      </c>
      <c r="BD132" s="77">
        <v>1.5266736644315599</v>
      </c>
      <c r="BE132" s="79">
        <v>5.8312219160144799E-2</v>
      </c>
      <c r="BF132" s="78"/>
      <c r="BG132" s="78"/>
      <c r="BH132" s="78"/>
      <c r="BI132" s="76"/>
      <c r="BJ132" s="84"/>
      <c r="BK132" s="77"/>
      <c r="BL132" s="77"/>
      <c r="BM132" s="77"/>
      <c r="BN132" s="77"/>
      <c r="BO132" s="77"/>
      <c r="BP132" s="77"/>
      <c r="BQ132" s="77"/>
      <c r="BR132" s="77"/>
      <c r="BS132" s="77"/>
      <c r="BT132" s="77"/>
      <c r="BU132" s="77"/>
      <c r="BV132" s="77"/>
      <c r="BW132" s="78"/>
      <c r="BX132" s="78"/>
      <c r="BY132" s="78"/>
      <c r="BZ132" s="78"/>
      <c r="CA132" s="78"/>
      <c r="CB132" s="79"/>
      <c r="CC132" s="111">
        <f t="shared" si="2"/>
        <v>4.0410723190631881</v>
      </c>
      <c r="CD132" s="114"/>
      <c r="CE132" s="79"/>
      <c r="CF132" s="76">
        <v>51.683692739999998</v>
      </c>
      <c r="CG132" s="76">
        <v>1.2213943380000001</v>
      </c>
      <c r="CH132" s="76">
        <v>17.63262778</v>
      </c>
      <c r="CI132" s="76">
        <v>10.265409740000001</v>
      </c>
      <c r="CJ132" s="76">
        <v>0.21464609900000001</v>
      </c>
      <c r="CK132" s="76">
        <v>3.8795212710000002</v>
      </c>
      <c r="CL132" s="76">
        <v>8.7884089349999996</v>
      </c>
      <c r="CM132" s="76">
        <v>3.5680278890000001</v>
      </c>
      <c r="CN132" s="76">
        <v>0.86879097500000002</v>
      </c>
      <c r="CO132" s="76">
        <v>0.198306698</v>
      </c>
      <c r="CP132" s="77"/>
      <c r="CQ132" s="77"/>
      <c r="CR132" s="77"/>
      <c r="CS132" s="77"/>
      <c r="CT132" s="76"/>
      <c r="CU132" s="82"/>
      <c r="CV132" s="76">
        <f t="shared" si="18"/>
        <v>2.5841846369999999</v>
      </c>
      <c r="CW132" s="76">
        <f t="shared" si="19"/>
        <v>6.1069716900000008E-2</v>
      </c>
      <c r="CX132" s="76">
        <f t="shared" si="20"/>
        <v>0.88163138900000004</v>
      </c>
      <c r="CY132" s="76">
        <f t="shared" si="21"/>
        <v>0.51327048700000011</v>
      </c>
      <c r="CZ132" s="76">
        <f t="shared" si="22"/>
        <v>1.073230495E-2</v>
      </c>
      <c r="DA132" s="76">
        <f t="shared" si="23"/>
        <v>0.19397606355000002</v>
      </c>
      <c r="DB132" s="76">
        <f t="shared" si="24"/>
        <v>0.43942044675000003</v>
      </c>
      <c r="DC132" s="76">
        <f t="shared" si="25"/>
        <v>0.17840139445000003</v>
      </c>
      <c r="DD132" s="76">
        <f t="shared" si="26"/>
        <v>4.3439548750000001E-2</v>
      </c>
      <c r="DE132" s="76">
        <f t="shared" si="27"/>
        <v>9.9153349000000012E-3</v>
      </c>
      <c r="DF132" s="77"/>
      <c r="DG132" s="76"/>
      <c r="DH132" s="76"/>
      <c r="DI132" s="77"/>
      <c r="DJ132" s="76"/>
      <c r="DK132" s="82"/>
      <c r="DL132" s="76"/>
      <c r="DM132" s="76"/>
      <c r="DN132" s="76"/>
      <c r="DO132" s="76"/>
      <c r="DP132" s="76"/>
      <c r="DQ132" s="79">
        <v>73.732746700000007</v>
      </c>
      <c r="DR132" s="76"/>
      <c r="DS132" s="76"/>
      <c r="DT132" s="76"/>
      <c r="DU132" s="76"/>
      <c r="DV132" s="76"/>
      <c r="DW132" s="82">
        <v>2</v>
      </c>
      <c r="DX132" s="76"/>
      <c r="DY132" s="76"/>
      <c r="DZ132" s="76"/>
      <c r="EA132" s="76"/>
      <c r="EB132" s="77"/>
      <c r="EC132" s="77"/>
      <c r="ED132" s="76"/>
      <c r="EE132" s="77"/>
      <c r="EF132" s="78"/>
      <c r="EG132" s="80"/>
      <c r="EH132" s="76"/>
      <c r="EI132" s="76"/>
      <c r="EJ132" s="76"/>
      <c r="EK132" s="76"/>
      <c r="EM132" s="83"/>
      <c r="EN132" s="76"/>
      <c r="EO132" s="76"/>
      <c r="EP132" s="76"/>
      <c r="EQ132" s="76"/>
      <c r="ER132" s="76"/>
      <c r="ES132" s="76"/>
      <c r="ET132" s="76"/>
      <c r="EU132" s="76"/>
      <c r="EV132" s="76"/>
      <c r="EW132" s="76"/>
      <c r="EX132" s="76"/>
      <c r="EY132" s="76"/>
      <c r="EZ132" s="76"/>
      <c r="FA132" s="76"/>
      <c r="FB132" s="76"/>
      <c r="FC132" s="76"/>
      <c r="FD132" s="76"/>
      <c r="FE132" s="76"/>
      <c r="FF132" s="76"/>
      <c r="FG132" s="76"/>
      <c r="FH132" s="76"/>
      <c r="FI132" s="76"/>
      <c r="FJ132" s="76"/>
      <c r="FK132" s="76"/>
      <c r="FL132" s="76"/>
      <c r="FM132" s="76"/>
      <c r="FN132" s="76"/>
      <c r="FO132" s="76"/>
      <c r="FP132" s="76"/>
      <c r="FQ132" s="76"/>
      <c r="FR132" s="76"/>
      <c r="FS132" s="76"/>
      <c r="FT132" s="76"/>
      <c r="FU132" s="76"/>
      <c r="FV132" s="76"/>
      <c r="FW132" s="76"/>
      <c r="FX132" s="76"/>
    </row>
    <row r="133" spans="1:180" s="74" customFormat="1" ht="16.5" x14ac:dyDescent="0.35">
      <c r="A133" s="74" t="s">
        <v>491</v>
      </c>
      <c r="B133" s="74" t="s">
        <v>159</v>
      </c>
      <c r="C133" s="74" t="s">
        <v>334</v>
      </c>
      <c r="D133" s="74" t="s">
        <v>158</v>
      </c>
      <c r="E133" s="103" t="s">
        <v>158</v>
      </c>
      <c r="F133" s="85" t="s">
        <v>289</v>
      </c>
      <c r="G133" s="76">
        <v>0.2</v>
      </c>
      <c r="H133" s="103">
        <v>0.01</v>
      </c>
      <c r="I133" s="119"/>
      <c r="J133" s="79"/>
      <c r="K133" s="76">
        <v>52.192860668468199</v>
      </c>
      <c r="L133" s="76">
        <v>1.22578703476969</v>
      </c>
      <c r="M133" s="76">
        <v>16.7415004631942</v>
      </c>
      <c r="N133" s="76">
        <v>2.1224753381078698</v>
      </c>
      <c r="O133" s="76">
        <v>7.4469241835595703</v>
      </c>
      <c r="P133" s="76">
        <v>0.15172711475961501</v>
      </c>
      <c r="Q133" s="76">
        <v>3.7958809791362098</v>
      </c>
      <c r="R133" s="76">
        <v>8.0105495494698502</v>
      </c>
      <c r="S133" s="76">
        <v>2.9705763990193601</v>
      </c>
      <c r="T133" s="76">
        <v>0.81338166843096404</v>
      </c>
      <c r="U133" s="76">
        <v>0.224297748905504</v>
      </c>
      <c r="V133" s="77"/>
      <c r="W133" s="77"/>
      <c r="X133" s="76">
        <v>4.0327541657787203</v>
      </c>
      <c r="Y133" s="77"/>
      <c r="Z133" s="79">
        <v>99.728715313599807</v>
      </c>
      <c r="AA133" s="77">
        <v>1035.56435920525</v>
      </c>
      <c r="AB133" s="77">
        <v>1025.8997116693899</v>
      </c>
      <c r="AC133" s="77">
        <v>820.99020347007502</v>
      </c>
      <c r="AD133" s="77"/>
      <c r="AE133" s="78">
        <v>-0.81</v>
      </c>
      <c r="AF133" s="76">
        <v>0.32417857708971998</v>
      </c>
      <c r="AG133" s="77">
        <v>162.03125</v>
      </c>
      <c r="AH133" s="79">
        <v>6.4716179044761102</v>
      </c>
      <c r="AI133" s="81">
        <v>2.3379409033533398</v>
      </c>
      <c r="AJ133" s="76">
        <v>6.3761738710628402E-2</v>
      </c>
      <c r="AK133" s="76">
        <v>0.75160545869643403</v>
      </c>
      <c r="AL133" s="76">
        <v>0.118120395038561</v>
      </c>
      <c r="AM133" s="76">
        <v>0.53687779103884403</v>
      </c>
      <c r="AN133" s="76">
        <v>8.6796657940943697E-3</v>
      </c>
      <c r="AO133" s="76">
        <v>0.55218729222167595</v>
      </c>
      <c r="AP133" s="76">
        <v>0.38450603336841399</v>
      </c>
      <c r="AQ133" s="76">
        <v>0.155828162446152</v>
      </c>
      <c r="AR133" s="76">
        <v>3.95185146694782E-2</v>
      </c>
      <c r="AS133" s="76">
        <v>1.1565550907153201E-2</v>
      </c>
      <c r="AT133" s="77"/>
      <c r="AU133" s="77"/>
      <c r="AV133" s="78">
        <v>6.9090504909115599E-2</v>
      </c>
      <c r="AW133" s="77"/>
      <c r="AX133" s="77">
        <v>6.4643995473193696</v>
      </c>
      <c r="AY133" s="77">
        <v>18.8889499435865</v>
      </c>
      <c r="AZ133" s="77">
        <v>186.44713757674899</v>
      </c>
      <c r="BA133" s="77">
        <v>0</v>
      </c>
      <c r="BB133" s="76">
        <v>1.71879169708233</v>
      </c>
      <c r="BC133" s="76">
        <v>3.9956694459190902E-3</v>
      </c>
      <c r="BD133" s="77">
        <v>0.74008467958081803</v>
      </c>
      <c r="BE133" s="79">
        <v>2.88481720391538E-2</v>
      </c>
      <c r="BF133" s="78"/>
      <c r="BG133" s="78"/>
      <c r="BH133" s="78"/>
      <c r="BI133" s="76"/>
      <c r="BJ133" s="84"/>
      <c r="BK133" s="77"/>
      <c r="BL133" s="77"/>
      <c r="BM133" s="77"/>
      <c r="BN133" s="77"/>
      <c r="BO133" s="77"/>
      <c r="BP133" s="77"/>
      <c r="BQ133" s="77"/>
      <c r="BR133" s="77"/>
      <c r="BS133" s="77"/>
      <c r="BT133" s="77"/>
      <c r="BU133" s="77"/>
      <c r="BV133" s="77"/>
      <c r="BW133" s="78"/>
      <c r="BX133" s="78"/>
      <c r="BY133" s="78"/>
      <c r="BZ133" s="78"/>
      <c r="CA133" s="78"/>
      <c r="CB133" s="79"/>
      <c r="CC133" s="111">
        <f t="shared" si="2"/>
        <v>4.5204027956318331</v>
      </c>
      <c r="CD133" s="114"/>
      <c r="CE133" s="79"/>
      <c r="CF133" s="76">
        <v>52.079022119999998</v>
      </c>
      <c r="CG133" s="76">
        <v>1.2158311509999999</v>
      </c>
      <c r="CH133" s="76">
        <v>16.60552543</v>
      </c>
      <c r="CI133" s="76">
        <v>9.4719541150000008</v>
      </c>
      <c r="CJ133" s="76">
        <v>0.15049478199999999</v>
      </c>
      <c r="CK133" s="76">
        <v>4.0738537949999998</v>
      </c>
      <c r="CL133" s="76">
        <v>7.9454875950000003</v>
      </c>
      <c r="CM133" s="76">
        <v>2.9464492770000001</v>
      </c>
      <c r="CN133" s="76">
        <v>0.80677535499999997</v>
      </c>
      <c r="CO133" s="76">
        <v>0.22247599500000001</v>
      </c>
      <c r="CP133" s="77"/>
      <c r="CQ133" s="77"/>
      <c r="CR133" s="77"/>
      <c r="CS133" s="77"/>
      <c r="CT133" s="76"/>
      <c r="CU133" s="82"/>
      <c r="CV133" s="76">
        <f t="shared" si="18"/>
        <v>2.6039511060000002</v>
      </c>
      <c r="CW133" s="76">
        <f t="shared" si="19"/>
        <v>6.079155755E-2</v>
      </c>
      <c r="CX133" s="76">
        <f t="shared" si="20"/>
        <v>0.83027627150000005</v>
      </c>
      <c r="CY133" s="76">
        <f t="shared" si="21"/>
        <v>0.47359770575000004</v>
      </c>
      <c r="CZ133" s="76">
        <f t="shared" si="22"/>
        <v>7.5247391000000004E-3</v>
      </c>
      <c r="DA133" s="76">
        <f t="shared" si="23"/>
        <v>0.20369268974999999</v>
      </c>
      <c r="DB133" s="76">
        <f t="shared" si="24"/>
        <v>0.39727437975000002</v>
      </c>
      <c r="DC133" s="76">
        <f t="shared" si="25"/>
        <v>0.14732246385</v>
      </c>
      <c r="DD133" s="76">
        <f t="shared" si="26"/>
        <v>4.0338767750000004E-2</v>
      </c>
      <c r="DE133" s="76">
        <f t="shared" si="27"/>
        <v>1.1123799750000002E-2</v>
      </c>
      <c r="DF133" s="77"/>
      <c r="DG133" s="76"/>
      <c r="DH133" s="76"/>
      <c r="DI133" s="77"/>
      <c r="DJ133" s="76"/>
      <c r="DK133" s="82"/>
      <c r="DL133" s="76"/>
      <c r="DM133" s="76"/>
      <c r="DN133" s="76"/>
      <c r="DO133" s="76"/>
      <c r="DP133" s="76"/>
      <c r="DQ133" s="79">
        <v>73.704361050000003</v>
      </c>
      <c r="DR133" s="76"/>
      <c r="DS133" s="76"/>
      <c r="DT133" s="76"/>
      <c r="DU133" s="76"/>
      <c r="DV133" s="76"/>
      <c r="DW133" s="82">
        <v>2</v>
      </c>
      <c r="DX133" s="76"/>
      <c r="DY133" s="76"/>
      <c r="DZ133" s="76"/>
      <c r="EA133" s="76"/>
      <c r="EB133" s="77"/>
      <c r="EC133" s="77"/>
      <c r="ED133" s="76"/>
      <c r="EE133" s="77"/>
      <c r="EF133" s="78"/>
      <c r="EG133" s="80"/>
      <c r="EH133" s="76"/>
      <c r="EI133" s="76"/>
      <c r="EJ133" s="76"/>
      <c r="EK133" s="76"/>
      <c r="EM133" s="83"/>
      <c r="EN133" s="76"/>
      <c r="EO133" s="76"/>
      <c r="EP133" s="76"/>
      <c r="EQ133" s="76"/>
      <c r="ER133" s="76"/>
      <c r="ES133" s="76"/>
      <c r="ET133" s="76"/>
      <c r="EU133" s="76"/>
      <c r="EV133" s="76"/>
      <c r="EW133" s="76"/>
      <c r="EX133" s="76"/>
      <c r="EY133" s="76"/>
      <c r="EZ133" s="76"/>
      <c r="FA133" s="76"/>
      <c r="FB133" s="76"/>
      <c r="FC133" s="76"/>
      <c r="FD133" s="76"/>
      <c r="FE133" s="76"/>
      <c r="FF133" s="76"/>
      <c r="FG133" s="76"/>
      <c r="FH133" s="76"/>
      <c r="FI133" s="76"/>
      <c r="FJ133" s="76"/>
      <c r="FK133" s="76"/>
      <c r="FL133" s="76"/>
      <c r="FM133" s="76"/>
      <c r="FN133" s="76"/>
      <c r="FO133" s="76"/>
      <c r="FP133" s="76"/>
      <c r="FQ133" s="76"/>
      <c r="FR133" s="76"/>
      <c r="FS133" s="76"/>
      <c r="FT133" s="76"/>
      <c r="FU133" s="76"/>
      <c r="FV133" s="76"/>
      <c r="FW133" s="76"/>
      <c r="FX133" s="76"/>
    </row>
    <row r="134" spans="1:180" s="74" customFormat="1" ht="16.5" x14ac:dyDescent="0.35">
      <c r="A134" s="74" t="s">
        <v>490</v>
      </c>
      <c r="B134" s="74" t="s">
        <v>159</v>
      </c>
      <c r="C134" s="74" t="s">
        <v>334</v>
      </c>
      <c r="D134" s="74" t="s">
        <v>158</v>
      </c>
      <c r="E134" s="103" t="s">
        <v>158</v>
      </c>
      <c r="F134" s="85" t="s">
        <v>340</v>
      </c>
      <c r="G134" s="76">
        <v>0.2</v>
      </c>
      <c r="H134" s="103">
        <v>0.01</v>
      </c>
      <c r="I134" s="119"/>
      <c r="J134" s="79"/>
      <c r="K134" s="76">
        <v>49.667917760346398</v>
      </c>
      <c r="L134" s="76">
        <v>0.74715156162334095</v>
      </c>
      <c r="M134" s="76">
        <v>17.467043666415201</v>
      </c>
      <c r="N134" s="76">
        <v>2.1055591789583898</v>
      </c>
      <c r="O134" s="76">
        <v>8.6517220285866898</v>
      </c>
      <c r="P134" s="76">
        <v>0.176045474436029</v>
      </c>
      <c r="Q134" s="76">
        <v>4.61290442668815</v>
      </c>
      <c r="R134" s="76">
        <v>9.3345817177462607</v>
      </c>
      <c r="S134" s="76">
        <v>1.89962466839329</v>
      </c>
      <c r="T134" s="76">
        <v>0.46188862996317698</v>
      </c>
      <c r="U134" s="76">
        <v>0.15293291698123301</v>
      </c>
      <c r="V134" s="77"/>
      <c r="W134" s="77"/>
      <c r="X134" s="76">
        <v>3.8344162502192298</v>
      </c>
      <c r="Y134" s="77"/>
      <c r="Z134" s="79">
        <v>99.111788280357501</v>
      </c>
      <c r="AA134" s="77">
        <v>1002.16744138845</v>
      </c>
      <c r="AB134" s="77">
        <v>1051.3549130281101</v>
      </c>
      <c r="AC134" s="77">
        <v>764.68407462964001</v>
      </c>
      <c r="AD134" s="77"/>
      <c r="AE134" s="78">
        <v>4.2799999999999496</v>
      </c>
      <c r="AF134" s="76">
        <v>0.34050824740355001</v>
      </c>
      <c r="AG134" s="77">
        <v>166.328125</v>
      </c>
      <c r="AH134" s="79">
        <v>6.6416604151037699</v>
      </c>
      <c r="AI134" s="81">
        <v>2.3516868568081102</v>
      </c>
      <c r="AJ134" s="76">
        <v>4.6791484883930798E-2</v>
      </c>
      <c r="AK134" s="76">
        <v>0.84256062668214204</v>
      </c>
      <c r="AL134" s="76">
        <v>0.121730851313592</v>
      </c>
      <c r="AM134" s="76">
        <v>0.70283188811705799</v>
      </c>
      <c r="AN134" s="76">
        <v>9.9115268139513702E-3</v>
      </c>
      <c r="AO134" s="76">
        <v>0.70630899299486705</v>
      </c>
      <c r="AP134" s="76">
        <v>0.51925296832170997</v>
      </c>
      <c r="AQ134" s="76">
        <v>9.8572258453658995E-2</v>
      </c>
      <c r="AR134" s="76">
        <v>2.26207892703362E-2</v>
      </c>
      <c r="AS134" s="76">
        <v>7.6115898890121601E-3</v>
      </c>
      <c r="AT134" s="77"/>
      <c r="AU134" s="77"/>
      <c r="AV134" s="78">
        <v>9.1056222455774702E-2</v>
      </c>
      <c r="AW134" s="77"/>
      <c r="AX134" s="77">
        <v>6.6290512444310101</v>
      </c>
      <c r="AY134" s="77">
        <v>23.6482754011917</v>
      </c>
      <c r="AZ134" s="77">
        <v>181.57481768796401</v>
      </c>
      <c r="BA134" s="77">
        <v>0</v>
      </c>
      <c r="BB134" s="76">
        <v>2.5143501184435699</v>
      </c>
      <c r="BC134" s="76">
        <v>5.9073624740057298E-3</v>
      </c>
      <c r="BD134" s="77">
        <v>2.6556251477099599</v>
      </c>
      <c r="BE134" s="79">
        <v>0.102817454331889</v>
      </c>
      <c r="BF134" s="78"/>
      <c r="BG134" s="78"/>
      <c r="BH134" s="78"/>
      <c r="BI134" s="76"/>
      <c r="BJ134" s="84"/>
      <c r="BK134" s="77"/>
      <c r="BL134" s="77"/>
      <c r="BM134" s="77"/>
      <c r="BN134" s="77"/>
      <c r="BO134" s="77"/>
      <c r="BP134" s="77"/>
      <c r="BQ134" s="77"/>
      <c r="BR134" s="77"/>
      <c r="BS134" s="77"/>
      <c r="BT134" s="77"/>
      <c r="BU134" s="77"/>
      <c r="BV134" s="77"/>
      <c r="BW134" s="78"/>
      <c r="BX134" s="78"/>
      <c r="BY134" s="78"/>
      <c r="BZ134" s="78"/>
      <c r="CA134" s="78"/>
      <c r="CB134" s="79"/>
      <c r="CC134" s="111">
        <f t="shared" si="2"/>
        <v>3.728387500690209</v>
      </c>
      <c r="CD134" s="114"/>
      <c r="CE134" s="79"/>
      <c r="CF134" s="76">
        <v>50.194859860000001</v>
      </c>
      <c r="CG134" s="76">
        <v>0.77941622700000002</v>
      </c>
      <c r="CH134" s="76">
        <v>18.221332820000001</v>
      </c>
      <c r="CI134" s="76">
        <v>9.8825012290000007</v>
      </c>
      <c r="CJ134" s="76">
        <v>0.183647745</v>
      </c>
      <c r="CK134" s="76">
        <v>3.2693347629999998</v>
      </c>
      <c r="CL134" s="76">
        <v>9.7376822010000001</v>
      </c>
      <c r="CM134" s="76">
        <v>1.9816572269999999</v>
      </c>
      <c r="CN134" s="76">
        <v>0.48183462599999999</v>
      </c>
      <c r="CO134" s="76">
        <v>0.15953710500000001</v>
      </c>
      <c r="CP134" s="77"/>
      <c r="CQ134" s="77"/>
      <c r="CR134" s="77"/>
      <c r="CS134" s="76"/>
      <c r="CT134" s="76"/>
      <c r="CU134" s="82"/>
      <c r="CV134" s="76">
        <f t="shared" si="18"/>
        <v>2.5097429930000001</v>
      </c>
      <c r="CW134" s="76">
        <f t="shared" si="19"/>
        <v>3.8970811350000002E-2</v>
      </c>
      <c r="CX134" s="76">
        <f t="shared" si="20"/>
        <v>0.91106664100000012</v>
      </c>
      <c r="CY134" s="76">
        <f t="shared" si="21"/>
        <v>0.49412506145000007</v>
      </c>
      <c r="CZ134" s="76">
        <f t="shared" si="22"/>
        <v>9.1823872500000001E-3</v>
      </c>
      <c r="DA134" s="76">
        <f t="shared" si="23"/>
        <v>0.16346673815000001</v>
      </c>
      <c r="DB134" s="76">
        <f t="shared" si="24"/>
        <v>0.48688411005000004</v>
      </c>
      <c r="DC134" s="76">
        <f t="shared" si="25"/>
        <v>9.9082861349999996E-2</v>
      </c>
      <c r="DD134" s="76">
        <f t="shared" si="26"/>
        <v>2.4091731300000002E-2</v>
      </c>
      <c r="DE134" s="76">
        <f t="shared" si="27"/>
        <v>7.9768552500000013E-3</v>
      </c>
      <c r="DF134" s="77"/>
      <c r="DG134" s="76"/>
      <c r="DH134" s="76"/>
      <c r="DI134" s="77"/>
      <c r="DJ134" s="76"/>
      <c r="DK134" s="82"/>
      <c r="DL134" s="76"/>
      <c r="DM134" s="76"/>
      <c r="DN134" s="76"/>
      <c r="DO134" s="76"/>
      <c r="DP134" s="76"/>
      <c r="DQ134" s="79">
        <v>73.620994499999995</v>
      </c>
      <c r="DR134" s="76"/>
      <c r="DS134" s="76"/>
      <c r="DT134" s="76"/>
      <c r="DU134" s="76"/>
      <c r="DV134" s="76"/>
      <c r="DW134" s="82">
        <v>2</v>
      </c>
      <c r="DX134" s="76"/>
      <c r="DY134" s="76"/>
      <c r="DZ134" s="76"/>
      <c r="EA134" s="76"/>
      <c r="EB134" s="77"/>
      <c r="EC134" s="77"/>
      <c r="ED134" s="76"/>
      <c r="EE134" s="77"/>
      <c r="EF134" s="78"/>
      <c r="EG134" s="80"/>
      <c r="EH134" s="76"/>
      <c r="EI134" s="76"/>
      <c r="EJ134" s="76"/>
      <c r="EK134" s="76"/>
      <c r="EM134" s="83"/>
      <c r="EN134" s="76"/>
      <c r="EO134" s="76"/>
      <c r="EP134" s="76"/>
      <c r="EQ134" s="76"/>
      <c r="ER134" s="76"/>
      <c r="ES134" s="76"/>
      <c r="ET134" s="76"/>
      <c r="EU134" s="76"/>
      <c r="EV134" s="76"/>
      <c r="EW134" s="76"/>
      <c r="EX134" s="76"/>
      <c r="EY134" s="76"/>
      <c r="EZ134" s="76"/>
      <c r="FA134" s="76"/>
      <c r="FB134" s="76"/>
      <c r="FC134" s="76"/>
      <c r="FD134" s="76"/>
      <c r="FE134" s="76"/>
      <c r="FF134" s="76"/>
      <c r="FG134" s="76"/>
      <c r="FH134" s="76"/>
      <c r="FI134" s="76"/>
      <c r="FJ134" s="76"/>
      <c r="FK134" s="76"/>
      <c r="FL134" s="76"/>
      <c r="FM134" s="76"/>
      <c r="FN134" s="76"/>
      <c r="FO134" s="76"/>
      <c r="FP134" s="76"/>
      <c r="FQ134" s="76"/>
      <c r="FR134" s="76"/>
      <c r="FS134" s="76"/>
      <c r="FT134" s="76"/>
      <c r="FU134" s="76"/>
      <c r="FV134" s="76"/>
      <c r="FW134" s="76"/>
      <c r="FX134" s="76"/>
    </row>
    <row r="135" spans="1:180" s="74" customFormat="1" ht="16.5" x14ac:dyDescent="0.35">
      <c r="A135" s="74" t="s">
        <v>489</v>
      </c>
      <c r="B135" s="74" t="s">
        <v>159</v>
      </c>
      <c r="C135" s="74" t="s">
        <v>334</v>
      </c>
      <c r="D135" s="74" t="s">
        <v>158</v>
      </c>
      <c r="E135" s="103" t="s">
        <v>158</v>
      </c>
      <c r="F135" s="85" t="s">
        <v>340</v>
      </c>
      <c r="G135" s="76">
        <v>0.2</v>
      </c>
      <c r="H135" s="103">
        <v>0.01</v>
      </c>
      <c r="I135" s="119"/>
      <c r="J135" s="79"/>
      <c r="K135" s="76">
        <v>49.622460712928998</v>
      </c>
      <c r="L135" s="76">
        <v>0.83716012860588196</v>
      </c>
      <c r="M135" s="76">
        <v>18.222403049976599</v>
      </c>
      <c r="N135" s="76">
        <v>2.1659394817169701</v>
      </c>
      <c r="O135" s="76">
        <v>7.7137495166323902</v>
      </c>
      <c r="P135" s="76">
        <v>0.16148870553935199</v>
      </c>
      <c r="Q135" s="76">
        <v>4.3994305856070204</v>
      </c>
      <c r="R135" s="76">
        <v>7.26404810947618</v>
      </c>
      <c r="S135" s="76">
        <v>2.4837725913895601</v>
      </c>
      <c r="T135" s="76">
        <v>1.04267344574387</v>
      </c>
      <c r="U135" s="76">
        <v>0.15952185933798199</v>
      </c>
      <c r="V135" s="77"/>
      <c r="W135" s="77"/>
      <c r="X135" s="76">
        <v>4.0151456550727298</v>
      </c>
      <c r="Y135" s="77"/>
      <c r="Z135" s="79">
        <v>98.087793842027693</v>
      </c>
      <c r="AA135" s="77">
        <v>1051.8383654387101</v>
      </c>
      <c r="AB135" s="77">
        <v>1047.7943165270301</v>
      </c>
      <c r="AC135" s="77">
        <v>824.56104311566503</v>
      </c>
      <c r="AD135" s="77"/>
      <c r="AE135" s="78">
        <v>-0.37</v>
      </c>
      <c r="AF135" s="76">
        <v>0.32538915964046</v>
      </c>
      <c r="AG135" s="77">
        <v>160.15625</v>
      </c>
      <c r="AH135" s="79">
        <v>6.40160040010002</v>
      </c>
      <c r="AI135" s="81">
        <v>2.6517754494685501</v>
      </c>
      <c r="AJ135" s="76">
        <v>4.4475515918124799E-2</v>
      </c>
      <c r="AK135" s="76">
        <v>0.97615806068668798</v>
      </c>
      <c r="AL135" s="76">
        <v>0.15683207329586701</v>
      </c>
      <c r="AM135" s="76">
        <v>0.55160059929594696</v>
      </c>
      <c r="AN135" s="76">
        <v>6.5492726409459396E-3</v>
      </c>
      <c r="AO135" s="76">
        <v>0.63873356035129603</v>
      </c>
      <c r="AP135" s="76">
        <v>0.48877042881661298</v>
      </c>
      <c r="AQ135" s="76">
        <v>0.132823329963212</v>
      </c>
      <c r="AR135" s="76">
        <v>5.98434732598968E-2</v>
      </c>
      <c r="AS135" s="76">
        <v>9.2691063250042293E-3</v>
      </c>
      <c r="AT135" s="77"/>
      <c r="AU135" s="77"/>
      <c r="AV135" s="78">
        <v>9.3838479648272397E-2</v>
      </c>
      <c r="AW135" s="77"/>
      <c r="AX135" s="77">
        <v>7.3917414173884799</v>
      </c>
      <c r="AY135" s="77">
        <v>21.3152373725061</v>
      </c>
      <c r="AZ135" s="77">
        <v>219.36193070230601</v>
      </c>
      <c r="BA135" s="77">
        <v>0</v>
      </c>
      <c r="BB135" s="76">
        <v>2.3461344495737602</v>
      </c>
      <c r="BC135" s="76">
        <v>4.7305440973910203E-3</v>
      </c>
      <c r="BD135" s="77">
        <v>3.9025157932545902</v>
      </c>
      <c r="BE135" s="79">
        <v>0.15031877445862801</v>
      </c>
      <c r="BF135" s="78"/>
      <c r="BG135" s="78"/>
      <c r="BH135" s="78"/>
      <c r="BI135" s="76"/>
      <c r="BJ135" s="84"/>
      <c r="BK135" s="77"/>
      <c r="BL135" s="77"/>
      <c r="BM135" s="77"/>
      <c r="BN135" s="77"/>
      <c r="BO135" s="77"/>
      <c r="BP135" s="77"/>
      <c r="BQ135" s="77"/>
      <c r="BR135" s="77"/>
      <c r="BS135" s="77"/>
      <c r="BT135" s="77"/>
      <c r="BU135" s="77"/>
      <c r="BV135" s="77"/>
      <c r="BW135" s="78"/>
      <c r="BX135" s="78"/>
      <c r="BY135" s="78"/>
      <c r="BZ135" s="78"/>
      <c r="CA135" s="78"/>
      <c r="CB135" s="79"/>
      <c r="CC135" s="111">
        <f t="shared" si="2"/>
        <v>4.105071339399208</v>
      </c>
      <c r="CD135" s="114"/>
      <c r="CE135" s="79"/>
      <c r="CF135" s="76">
        <v>49.577911669999999</v>
      </c>
      <c r="CG135" s="76">
        <v>0.83400225100000003</v>
      </c>
      <c r="CH135" s="76">
        <v>18.153665759999999</v>
      </c>
      <c r="CI135" s="76">
        <v>9.7083113220000001</v>
      </c>
      <c r="CJ135" s="76">
        <v>0.16087954900000001</v>
      </c>
      <c r="CK135" s="76">
        <v>4.5282051680000004</v>
      </c>
      <c r="CL135" s="76">
        <v>7.2366471690000003</v>
      </c>
      <c r="CM135" s="76">
        <v>2.474403476</v>
      </c>
      <c r="CN135" s="76">
        <v>1.0387403449999999</v>
      </c>
      <c r="CO135" s="76">
        <v>0.158920122</v>
      </c>
      <c r="CP135" s="77"/>
      <c r="CQ135" s="77"/>
      <c r="CR135" s="77"/>
      <c r="CS135" s="76"/>
      <c r="CT135" s="76"/>
      <c r="CU135" s="82"/>
      <c r="CV135" s="76">
        <f t="shared" si="18"/>
        <v>2.4788955834999999</v>
      </c>
      <c r="CW135" s="76">
        <f t="shared" si="19"/>
        <v>4.1700112550000001E-2</v>
      </c>
      <c r="CX135" s="76">
        <f t="shared" si="20"/>
        <v>0.90768328799999998</v>
      </c>
      <c r="CY135" s="76">
        <f t="shared" si="21"/>
        <v>0.48541556610000003</v>
      </c>
      <c r="CZ135" s="76">
        <f t="shared" si="22"/>
        <v>8.0439774500000016E-3</v>
      </c>
      <c r="DA135" s="76">
        <f t="shared" si="23"/>
        <v>0.22641025840000004</v>
      </c>
      <c r="DB135" s="76">
        <f t="shared" si="24"/>
        <v>0.36183235845000006</v>
      </c>
      <c r="DC135" s="76">
        <f t="shared" si="25"/>
        <v>0.1237201738</v>
      </c>
      <c r="DD135" s="76">
        <f t="shared" si="26"/>
        <v>5.1937017249999995E-2</v>
      </c>
      <c r="DE135" s="76">
        <f t="shared" si="27"/>
        <v>7.9460060999999998E-3</v>
      </c>
      <c r="DF135" s="77"/>
      <c r="DG135" s="76"/>
      <c r="DH135" s="76"/>
      <c r="DI135" s="77"/>
      <c r="DJ135" s="76"/>
      <c r="DK135" s="82"/>
      <c r="DL135" s="76"/>
      <c r="DM135" s="76"/>
      <c r="DN135" s="76"/>
      <c r="DO135" s="76"/>
      <c r="DP135" s="76"/>
      <c r="DQ135" s="79">
        <v>75.7558662</v>
      </c>
      <c r="DR135" s="76"/>
      <c r="DS135" s="76"/>
      <c r="DT135" s="76"/>
      <c r="DU135" s="76"/>
      <c r="DV135" s="76"/>
      <c r="DW135" s="82">
        <v>2</v>
      </c>
      <c r="DX135" s="76"/>
      <c r="DY135" s="76"/>
      <c r="DZ135" s="76"/>
      <c r="EA135" s="76"/>
      <c r="EB135" s="77"/>
      <c r="EC135" s="77"/>
      <c r="ED135" s="76"/>
      <c r="EE135" s="77"/>
      <c r="EF135" s="78"/>
      <c r="EG135" s="80"/>
      <c r="EH135" s="76"/>
      <c r="EI135" s="76"/>
      <c r="EJ135" s="76"/>
      <c r="EK135" s="76"/>
      <c r="EM135" s="83"/>
      <c r="EN135" s="76"/>
      <c r="EO135" s="76"/>
      <c r="EP135" s="76"/>
      <c r="EQ135" s="76"/>
      <c r="ER135" s="76"/>
      <c r="ES135" s="76"/>
      <c r="ET135" s="76"/>
      <c r="EU135" s="76"/>
      <c r="EV135" s="76"/>
      <c r="EW135" s="76"/>
      <c r="EX135" s="76"/>
      <c r="EY135" s="76"/>
      <c r="EZ135" s="76"/>
      <c r="FA135" s="76"/>
      <c r="FB135" s="76"/>
      <c r="FC135" s="76"/>
      <c r="FD135" s="76"/>
      <c r="FE135" s="76"/>
      <c r="FF135" s="76"/>
      <c r="FG135" s="76"/>
      <c r="FH135" s="76"/>
      <c r="FI135" s="76"/>
      <c r="FJ135" s="76"/>
      <c r="FK135" s="76"/>
      <c r="FL135" s="76"/>
      <c r="FM135" s="76"/>
      <c r="FN135" s="76"/>
      <c r="FO135" s="76"/>
      <c r="FP135" s="76"/>
      <c r="FQ135" s="76"/>
      <c r="FR135" s="76"/>
      <c r="FS135" s="76"/>
      <c r="FT135" s="76"/>
      <c r="FU135" s="76"/>
      <c r="FV135" s="76"/>
      <c r="FW135" s="76"/>
      <c r="FX135" s="76"/>
    </row>
    <row r="136" spans="1:180" s="74" customFormat="1" ht="16.5" x14ac:dyDescent="0.35">
      <c r="A136" s="74" t="s">
        <v>488</v>
      </c>
      <c r="B136" s="74" t="s">
        <v>159</v>
      </c>
      <c r="C136" s="74" t="s">
        <v>334</v>
      </c>
      <c r="D136" s="74" t="s">
        <v>158</v>
      </c>
      <c r="E136" s="103" t="s">
        <v>158</v>
      </c>
      <c r="F136" s="85" t="s">
        <v>287</v>
      </c>
      <c r="G136" s="76">
        <v>0.2</v>
      </c>
      <c r="H136" s="103">
        <v>0.01</v>
      </c>
      <c r="I136" s="119"/>
      <c r="J136" s="79"/>
      <c r="K136" s="76">
        <v>50.720908928076099</v>
      </c>
      <c r="L136" s="76">
        <v>0.91223911268518698</v>
      </c>
      <c r="M136" s="76">
        <v>16.569740910662802</v>
      </c>
      <c r="N136" s="76">
        <v>2.1991138543473201</v>
      </c>
      <c r="O136" s="76">
        <v>7.7481138865889401</v>
      </c>
      <c r="P136" s="76">
        <v>0.196806216766377</v>
      </c>
      <c r="Q136" s="76">
        <v>4.0577092457874002</v>
      </c>
      <c r="R136" s="76">
        <v>7.4872963268075496</v>
      </c>
      <c r="S136" s="76">
        <v>1.6819085223257699</v>
      </c>
      <c r="T136" s="76">
        <v>0.76645118681856095</v>
      </c>
      <c r="U136" s="76">
        <v>0.18162259206996301</v>
      </c>
      <c r="V136" s="77"/>
      <c r="W136" s="77"/>
      <c r="X136" s="76">
        <v>4.0283716698273002</v>
      </c>
      <c r="Y136" s="77"/>
      <c r="Z136" s="79">
        <v>96.550282452763398</v>
      </c>
      <c r="AA136" s="77">
        <v>1045.99630383675</v>
      </c>
      <c r="AB136" s="77">
        <v>1038.4304646416001</v>
      </c>
      <c r="AC136" s="77">
        <v>835.535836171357</v>
      </c>
      <c r="AD136" s="77"/>
      <c r="AE136" s="78">
        <v>-0.68</v>
      </c>
      <c r="AF136" s="76">
        <v>0.34907303085715802</v>
      </c>
      <c r="AG136" s="77">
        <v>160.8203125</v>
      </c>
      <c r="AH136" s="79">
        <v>6.4316079019754904</v>
      </c>
      <c r="AI136" s="81">
        <v>2.3113563073835302</v>
      </c>
      <c r="AJ136" s="76">
        <v>5.0145696392111902E-2</v>
      </c>
      <c r="AK136" s="76">
        <v>0.99861851160948301</v>
      </c>
      <c r="AL136" s="76">
        <v>0.14102801802941201</v>
      </c>
      <c r="AM136" s="76">
        <v>0.66508350058338495</v>
      </c>
      <c r="AN136" s="76">
        <v>1.09557085909844E-2</v>
      </c>
      <c r="AO136" s="76">
        <v>0.73724097933919996</v>
      </c>
      <c r="AP136" s="76">
        <v>0.41060441547093102</v>
      </c>
      <c r="AQ136" s="76">
        <v>9.5138817059630898E-2</v>
      </c>
      <c r="AR136" s="76">
        <v>3.9717981126866302E-2</v>
      </c>
      <c r="AS136" s="76">
        <v>8.4737401097901097E-3</v>
      </c>
      <c r="AT136" s="77"/>
      <c r="AU136" s="77"/>
      <c r="AV136" s="78">
        <v>9.5394746021548099E-2</v>
      </c>
      <c r="AW136" s="77"/>
      <c r="AX136" s="77">
        <v>6.5708010225566804</v>
      </c>
      <c r="AY136" s="77">
        <v>26.623447812751898</v>
      </c>
      <c r="AZ136" s="77">
        <v>241.53711602251499</v>
      </c>
      <c r="BA136" s="77">
        <v>0</v>
      </c>
      <c r="BB136" s="76">
        <v>2.3249159273267801</v>
      </c>
      <c r="BC136" s="76">
        <v>1.2130805119065899E-2</v>
      </c>
      <c r="BD136" s="77">
        <v>1.1488068733777701</v>
      </c>
      <c r="BE136" s="79">
        <v>4.4796527349712102E-2</v>
      </c>
      <c r="BF136" s="78"/>
      <c r="BG136" s="78"/>
      <c r="BH136" s="78"/>
      <c r="BI136" s="76"/>
      <c r="BJ136" s="84"/>
      <c r="BK136" s="77"/>
      <c r="BL136" s="77"/>
      <c r="BM136" s="77"/>
      <c r="BN136" s="77"/>
      <c r="BO136" s="77"/>
      <c r="BP136" s="77"/>
      <c r="BQ136" s="77"/>
      <c r="BR136" s="77"/>
      <c r="BS136" s="77"/>
      <c r="BT136" s="77"/>
      <c r="BU136" s="77"/>
      <c r="BV136" s="77"/>
      <c r="BW136" s="78"/>
      <c r="BX136" s="78"/>
      <c r="BY136" s="78"/>
      <c r="BZ136" s="78"/>
      <c r="CA136" s="78"/>
      <c r="CB136" s="79"/>
      <c r="CC136" s="111">
        <f t="shared" si="2"/>
        <v>4.6530935382478154</v>
      </c>
      <c r="CD136" s="114"/>
      <c r="CE136" s="79"/>
      <c r="CF136" s="76">
        <v>50.62291939</v>
      </c>
      <c r="CG136" s="76">
        <v>0.90581424700000002</v>
      </c>
      <c r="CH136" s="76">
        <v>16.453040850000001</v>
      </c>
      <c r="CI136" s="76">
        <v>9.8246449130000002</v>
      </c>
      <c r="CJ136" s="76">
        <v>0.195420118</v>
      </c>
      <c r="CK136" s="76">
        <v>4.2837233230000002</v>
      </c>
      <c r="CL136" s="76">
        <v>7.4345635809999999</v>
      </c>
      <c r="CM136" s="76">
        <v>1.6700629039999999</v>
      </c>
      <c r="CN136" s="76">
        <v>0.76105310000000004</v>
      </c>
      <c r="CO136" s="76">
        <v>0.180343431</v>
      </c>
      <c r="CP136" s="77"/>
      <c r="CQ136" s="77"/>
      <c r="CR136" s="77"/>
      <c r="CS136" s="76"/>
      <c r="CT136" s="76"/>
      <c r="CU136" s="82"/>
      <c r="CV136" s="76">
        <f t="shared" si="18"/>
        <v>2.5311459695000003</v>
      </c>
      <c r="CW136" s="76">
        <f t="shared" si="19"/>
        <v>4.5290712350000005E-2</v>
      </c>
      <c r="CX136" s="76">
        <f t="shared" si="20"/>
        <v>0.82265204250000012</v>
      </c>
      <c r="CY136" s="76">
        <f t="shared" si="21"/>
        <v>0.49123224565000001</v>
      </c>
      <c r="CZ136" s="76">
        <f t="shared" si="22"/>
        <v>9.7710059000000009E-3</v>
      </c>
      <c r="DA136" s="76">
        <f t="shared" si="23"/>
        <v>0.21418616615000002</v>
      </c>
      <c r="DB136" s="76">
        <f t="shared" si="24"/>
        <v>0.37172817905</v>
      </c>
      <c r="DC136" s="76">
        <f t="shared" si="25"/>
        <v>8.3503145200000004E-2</v>
      </c>
      <c r="DD136" s="76">
        <f t="shared" si="26"/>
        <v>3.8052655000000005E-2</v>
      </c>
      <c r="DE136" s="76">
        <f t="shared" si="27"/>
        <v>9.0171715499999996E-3</v>
      </c>
      <c r="DF136" s="77"/>
      <c r="DG136" s="76"/>
      <c r="DH136" s="76"/>
      <c r="DI136" s="77"/>
      <c r="DJ136" s="76"/>
      <c r="DK136" s="82"/>
      <c r="DL136" s="76"/>
      <c r="DM136" s="76"/>
      <c r="DN136" s="76"/>
      <c r="DO136" s="76"/>
      <c r="DP136" s="76"/>
      <c r="DQ136" s="79">
        <v>72.791782580000003</v>
      </c>
      <c r="DR136" s="76"/>
      <c r="DS136" s="76"/>
      <c r="DT136" s="76"/>
      <c r="DU136" s="76"/>
      <c r="DV136" s="76"/>
      <c r="DW136" s="82">
        <v>2</v>
      </c>
      <c r="DX136" s="76"/>
      <c r="DY136" s="76"/>
      <c r="DZ136" s="76"/>
      <c r="EA136" s="76"/>
      <c r="EB136" s="77"/>
      <c r="EC136" s="77"/>
      <c r="ED136" s="76"/>
      <c r="EE136" s="77"/>
      <c r="EF136" s="78"/>
      <c r="EG136" s="80"/>
      <c r="EH136" s="76"/>
      <c r="EI136" s="76"/>
      <c r="EJ136" s="76"/>
      <c r="EK136" s="76"/>
      <c r="EM136" s="83"/>
      <c r="EN136" s="76"/>
      <c r="EO136" s="76"/>
      <c r="EP136" s="76"/>
      <c r="EQ136" s="76"/>
      <c r="ER136" s="76"/>
      <c r="ES136" s="76"/>
      <c r="ET136" s="76"/>
      <c r="EU136" s="76"/>
      <c r="EV136" s="76"/>
      <c r="EW136" s="76"/>
      <c r="EX136" s="76"/>
      <c r="EY136" s="76"/>
      <c r="EZ136" s="76"/>
      <c r="FA136" s="76"/>
      <c r="FB136" s="76"/>
      <c r="FC136" s="76"/>
      <c r="FD136" s="76"/>
      <c r="FE136" s="76"/>
      <c r="FF136" s="76"/>
      <c r="FG136" s="76"/>
      <c r="FH136" s="76"/>
      <c r="FI136" s="76"/>
      <c r="FJ136" s="76"/>
      <c r="FK136" s="76"/>
      <c r="FL136" s="76"/>
      <c r="FM136" s="76"/>
      <c r="FN136" s="76"/>
      <c r="FO136" s="76"/>
      <c r="FP136" s="76"/>
      <c r="FQ136" s="76"/>
      <c r="FR136" s="76"/>
      <c r="FS136" s="76"/>
      <c r="FT136" s="76"/>
      <c r="FU136" s="76"/>
      <c r="FV136" s="76"/>
      <c r="FW136" s="76"/>
      <c r="FX136" s="76"/>
    </row>
    <row r="137" spans="1:180" s="74" customFormat="1" x14ac:dyDescent="0.35">
      <c r="A137" s="74" t="s">
        <v>166</v>
      </c>
      <c r="B137" s="74" t="s">
        <v>34</v>
      </c>
      <c r="C137" s="74" t="s">
        <v>180</v>
      </c>
      <c r="D137" s="74" t="s">
        <v>158</v>
      </c>
      <c r="E137" s="103" t="s">
        <v>158</v>
      </c>
      <c r="F137" s="85" t="s">
        <v>342</v>
      </c>
      <c r="G137" s="76">
        <v>0.24</v>
      </c>
      <c r="H137" s="103">
        <v>1.2E-2</v>
      </c>
      <c r="I137" s="119">
        <v>6.17</v>
      </c>
      <c r="J137" s="79">
        <v>4.0199999999999996</v>
      </c>
      <c r="K137" s="76">
        <v>50.093340881647002</v>
      </c>
      <c r="L137" s="76">
        <v>0.87160026914723798</v>
      </c>
      <c r="M137" s="76">
        <v>17.974796314164699</v>
      </c>
      <c r="N137" s="76">
        <v>2.36428537265685</v>
      </c>
      <c r="O137" s="76">
        <v>6.3801557121523302</v>
      </c>
      <c r="P137" s="76">
        <v>0.177522963612114</v>
      </c>
      <c r="Q137" s="76">
        <v>5.3583852838895298</v>
      </c>
      <c r="R137" s="76">
        <v>10.3559605042361</v>
      </c>
      <c r="S137" s="76">
        <v>2.3251760106361101</v>
      </c>
      <c r="T137" s="76">
        <v>0.36458650840287699</v>
      </c>
      <c r="U137" s="76">
        <v>0.14796099883405001</v>
      </c>
      <c r="V137" s="77">
        <v>1247.7542147250799</v>
      </c>
      <c r="W137" s="77">
        <v>546.59800309766899</v>
      </c>
      <c r="X137" s="76">
        <v>3.9415958966208602</v>
      </c>
      <c r="Y137" s="77">
        <v>511.86479235509898</v>
      </c>
      <c r="Z137" s="79">
        <v>100.58598841701701</v>
      </c>
      <c r="AA137" s="77">
        <v>1084.7817757805101</v>
      </c>
      <c r="AB137" s="77">
        <v>1069.5495051796599</v>
      </c>
      <c r="AC137" s="77">
        <v>823.56149692027998</v>
      </c>
      <c r="AD137" s="77">
        <v>1038.56663408025</v>
      </c>
      <c r="AE137" s="78">
        <v>-2.1799999999999899</v>
      </c>
      <c r="AF137" s="76">
        <v>0.32190544638347701</v>
      </c>
      <c r="AG137" s="77">
        <v>256.484375</v>
      </c>
      <c r="AH137" s="79">
        <v>9.8824706176544108</v>
      </c>
      <c r="AI137" s="81">
        <v>2.8200785771955799</v>
      </c>
      <c r="AJ137" s="76">
        <v>4.6514218166556501E-2</v>
      </c>
      <c r="AK137" s="76">
        <v>1.0224536130054001</v>
      </c>
      <c r="AL137" s="76">
        <v>0.182806945956272</v>
      </c>
      <c r="AM137" s="76">
        <v>0.37985940884098501</v>
      </c>
      <c r="AN137" s="76">
        <v>9.6841661507437501E-3</v>
      </c>
      <c r="AO137" s="76">
        <v>0.89642604934079895</v>
      </c>
      <c r="AP137" s="76">
        <v>0.52098273439860998</v>
      </c>
      <c r="AQ137" s="76">
        <v>9.6817281674828004E-2</v>
      </c>
      <c r="AR137" s="76">
        <v>1.9409567152700299E-2</v>
      </c>
      <c r="AS137" s="76">
        <v>9.4496486812177902E-3</v>
      </c>
      <c r="AT137" s="77">
        <v>61.7910779293804</v>
      </c>
      <c r="AU137" s="77">
        <v>32.507322884252297</v>
      </c>
      <c r="AV137" s="78">
        <v>0.21580049309615101</v>
      </c>
      <c r="AW137" s="77">
        <v>27.279035179089799</v>
      </c>
      <c r="AX137" s="77">
        <v>8.1466131475410393</v>
      </c>
      <c r="AY137" s="77">
        <v>28.569226096151201</v>
      </c>
      <c r="AZ137" s="77">
        <v>142.61856579836601</v>
      </c>
      <c r="BA137" s="77">
        <v>128.57710687435599</v>
      </c>
      <c r="BB137" s="76">
        <v>2.3880678148619898</v>
      </c>
      <c r="BC137" s="76">
        <v>5.4163087195748397E-3</v>
      </c>
      <c r="BD137" s="77">
        <v>17.242095683527999</v>
      </c>
      <c r="BE137" s="79">
        <v>0.61471088055446799</v>
      </c>
      <c r="BF137" s="78">
        <v>0</v>
      </c>
      <c r="BG137" s="78">
        <v>0.16704755037687599</v>
      </c>
      <c r="BH137" s="78">
        <v>0.99471055682025999</v>
      </c>
      <c r="BI137" s="76">
        <v>1.0720707357358199</v>
      </c>
      <c r="BJ137" s="84">
        <v>656</v>
      </c>
      <c r="BK137" s="77">
        <v>2099.4699356319602</v>
      </c>
      <c r="BL137" s="77">
        <v>441.145576279534</v>
      </c>
      <c r="BM137" s="77">
        <v>511.86479235509898</v>
      </c>
      <c r="BN137" s="77">
        <v>23.952047767486199</v>
      </c>
      <c r="BO137" s="77">
        <v>1477.7672217249001</v>
      </c>
      <c r="BP137" s="77">
        <v>584.10819178873896</v>
      </c>
      <c r="BQ137" s="77">
        <v>535.9375</v>
      </c>
      <c r="BR137" s="77">
        <v>95.062439528542797</v>
      </c>
      <c r="BS137" s="77">
        <v>256.484375</v>
      </c>
      <c r="BT137" s="77">
        <v>21.078203135577901</v>
      </c>
      <c r="BU137" s="77">
        <v>441.796875</v>
      </c>
      <c r="BV137" s="77">
        <v>100.24144384053599</v>
      </c>
      <c r="BW137" s="78">
        <v>19.5348837209302</v>
      </c>
      <c r="BX137" s="78">
        <v>3.2647417098899698</v>
      </c>
      <c r="BY137" s="78">
        <v>9.8824706176544108</v>
      </c>
      <c r="BZ137" s="78">
        <v>0.75116904261808604</v>
      </c>
      <c r="CA137" s="78">
        <v>16.314078519629899</v>
      </c>
      <c r="CB137" s="79">
        <v>3.4420165747165901</v>
      </c>
      <c r="CC137" s="111">
        <f t="shared" ref="CC137:CC173" si="28">(T138-2.1006)/-0.4712</f>
        <v>3.5475124314188307</v>
      </c>
      <c r="CD137" s="114">
        <v>416.25</v>
      </c>
      <c r="CE137" s="79">
        <v>15.443860965241299</v>
      </c>
      <c r="CF137" s="76">
        <v>49.870666669999999</v>
      </c>
      <c r="CG137" s="76">
        <v>0.85266666700000004</v>
      </c>
      <c r="CH137" s="76">
        <v>17.58433333</v>
      </c>
      <c r="CI137" s="76">
        <v>8.6720000000000006</v>
      </c>
      <c r="CJ137" s="76">
        <v>0.173666667</v>
      </c>
      <c r="CK137" s="76">
        <v>6.2073333330000002</v>
      </c>
      <c r="CL137" s="76">
        <v>10.131</v>
      </c>
      <c r="CM137" s="76">
        <v>2.274666667</v>
      </c>
      <c r="CN137" s="76">
        <v>0.35666666699999999</v>
      </c>
      <c r="CO137" s="76">
        <v>0.144746871</v>
      </c>
      <c r="CP137" s="77">
        <v>1220.649494</v>
      </c>
      <c r="CQ137" s="77"/>
      <c r="CR137" s="77"/>
      <c r="CS137" s="76">
        <v>534.72436159999995</v>
      </c>
      <c r="CT137" s="76">
        <v>3.85597338</v>
      </c>
      <c r="CU137" s="82">
        <v>500.74565360000003</v>
      </c>
      <c r="CV137" s="76">
        <f t="shared" si="18"/>
        <v>2.4935333335000003</v>
      </c>
      <c r="CW137" s="76">
        <f t="shared" si="19"/>
        <v>4.2633333350000004E-2</v>
      </c>
      <c r="CX137" s="76">
        <f t="shared" si="20"/>
        <v>0.87921666650000008</v>
      </c>
      <c r="CY137" s="76">
        <f t="shared" si="21"/>
        <v>0.43360000000000004</v>
      </c>
      <c r="CZ137" s="76">
        <f t="shared" si="22"/>
        <v>8.6833333500000009E-3</v>
      </c>
      <c r="DA137" s="76">
        <f t="shared" si="23"/>
        <v>0.31036666665000001</v>
      </c>
      <c r="DB137" s="76">
        <f t="shared" si="24"/>
        <v>0.50655000000000006</v>
      </c>
      <c r="DC137" s="76">
        <f t="shared" si="25"/>
        <v>0.11373333335000001</v>
      </c>
      <c r="DD137" s="76">
        <f t="shared" si="26"/>
        <v>1.7833333350000001E-2</v>
      </c>
      <c r="DE137" s="76">
        <f t="shared" si="27"/>
        <v>7.2373435500000007E-3</v>
      </c>
      <c r="DF137" s="77">
        <f t="shared" ref="DF137:DF157" si="29">CP137*0.05</f>
        <v>61.032474700000002</v>
      </c>
      <c r="DG137" s="76"/>
      <c r="DH137" s="76"/>
      <c r="DI137" s="77">
        <f t="shared" ref="DI137:DI151" si="30">CS137*0.05</f>
        <v>26.73621808</v>
      </c>
      <c r="DJ137" s="76">
        <f t="shared" ref="DJ137:DJ151" si="31">CT137*0.05</f>
        <v>0.19279866900000001</v>
      </c>
      <c r="DK137" s="82">
        <f t="shared" ref="DK137:DK151" si="32">CU137*0.05</f>
        <v>25.037282680000004</v>
      </c>
      <c r="DL137" s="76"/>
      <c r="DM137" s="76"/>
      <c r="DN137" s="76"/>
      <c r="DO137" s="76"/>
      <c r="DP137" s="76"/>
      <c r="DQ137" s="79">
        <v>82.31</v>
      </c>
      <c r="DR137" s="76"/>
      <c r="DS137" s="76"/>
      <c r="DT137" s="76"/>
      <c r="DU137" s="76"/>
      <c r="DV137" s="76"/>
      <c r="DW137" s="82">
        <v>2</v>
      </c>
      <c r="DX137" s="76"/>
      <c r="DY137" s="76"/>
      <c r="DZ137" s="76"/>
      <c r="EA137" s="76"/>
      <c r="EB137" s="77">
        <v>81.8</v>
      </c>
      <c r="EC137" s="77">
        <v>65.599999999999994</v>
      </c>
      <c r="ED137" s="76"/>
      <c r="EE137" s="77"/>
      <c r="EF137" s="78">
        <v>20.2</v>
      </c>
      <c r="EG137" s="80">
        <v>2.3414944133265654</v>
      </c>
      <c r="EH137" s="76"/>
      <c r="EI137" s="76"/>
      <c r="EJ137" s="76"/>
      <c r="EK137" s="76"/>
      <c r="EM137" s="83"/>
      <c r="EN137" s="76"/>
      <c r="EO137" s="76"/>
      <c r="EP137" s="76"/>
      <c r="EQ137" s="76"/>
      <c r="ER137" s="76"/>
      <c r="ES137" s="76"/>
      <c r="ET137" s="76"/>
      <c r="EU137" s="76"/>
      <c r="EV137" s="76"/>
      <c r="EW137" s="76"/>
      <c r="EX137" s="76"/>
      <c r="EY137" s="76"/>
      <c r="EZ137" s="76"/>
      <c r="FA137" s="76"/>
      <c r="FB137" s="76"/>
      <c r="FC137" s="76"/>
      <c r="FD137" s="76"/>
      <c r="FE137" s="76"/>
      <c r="FF137" s="76"/>
      <c r="FG137" s="76"/>
      <c r="FH137" s="76"/>
      <c r="FI137" s="76"/>
      <c r="FJ137" s="76"/>
      <c r="FK137" s="76"/>
      <c r="FL137" s="76"/>
      <c r="FM137" s="76"/>
      <c r="FN137" s="76"/>
      <c r="FO137" s="76"/>
      <c r="FP137" s="76"/>
      <c r="FQ137" s="76"/>
      <c r="FR137" s="76"/>
      <c r="FS137" s="76"/>
      <c r="FT137" s="76"/>
      <c r="FU137" s="76"/>
      <c r="FV137" s="76"/>
      <c r="FW137" s="76"/>
      <c r="FX137" s="76"/>
    </row>
    <row r="138" spans="1:180" s="74" customFormat="1" x14ac:dyDescent="0.35">
      <c r="A138" s="74" t="s">
        <v>167</v>
      </c>
      <c r="B138" s="74" t="s">
        <v>34</v>
      </c>
      <c r="C138" s="74" t="s">
        <v>180</v>
      </c>
      <c r="D138" s="74" t="s">
        <v>158</v>
      </c>
      <c r="E138" s="103" t="s">
        <v>158</v>
      </c>
      <c r="F138" s="85" t="s">
        <v>342</v>
      </c>
      <c r="G138" s="76">
        <v>0.24</v>
      </c>
      <c r="H138" s="103">
        <v>1.2E-2</v>
      </c>
      <c r="I138" s="119">
        <v>6.17</v>
      </c>
      <c r="J138" s="79">
        <v>4.0199999999999996</v>
      </c>
      <c r="K138" s="76">
        <v>52.276583757397397</v>
      </c>
      <c r="L138" s="76">
        <v>0.56895306756277497</v>
      </c>
      <c r="M138" s="76">
        <v>18.2705611746923</v>
      </c>
      <c r="N138" s="76">
        <v>2.1883863989291101</v>
      </c>
      <c r="O138" s="76">
        <v>5.4841631724640401</v>
      </c>
      <c r="P138" s="76">
        <v>0.18352477813861501</v>
      </c>
      <c r="Q138" s="76">
        <v>4.64470356439654</v>
      </c>
      <c r="R138" s="76">
        <v>9.6527732020975598</v>
      </c>
      <c r="S138" s="76">
        <v>2.5551690140844099</v>
      </c>
      <c r="T138" s="76">
        <v>0.42901214231544699</v>
      </c>
      <c r="U138" s="76">
        <v>0.13080618657005599</v>
      </c>
      <c r="V138" s="77">
        <v>427.91170789669599</v>
      </c>
      <c r="W138" s="77">
        <v>413.97436459404599</v>
      </c>
      <c r="X138" s="76">
        <v>4.2166743553516701</v>
      </c>
      <c r="Y138" s="77">
        <v>184.60217980388001</v>
      </c>
      <c r="Z138" s="79">
        <v>100.703959639229</v>
      </c>
      <c r="AA138" s="77">
        <v>1090.5123284105</v>
      </c>
      <c r="AB138" s="77">
        <v>1037.2717681320501</v>
      </c>
      <c r="AC138" s="77">
        <v>849.76793561259501</v>
      </c>
      <c r="AD138" s="77">
        <v>1063.99550595097</v>
      </c>
      <c r="AE138" s="78">
        <v>-4.8099999999999401</v>
      </c>
      <c r="AF138" s="76">
        <v>0.319919222117306</v>
      </c>
      <c r="AG138" s="77">
        <v>197.65625</v>
      </c>
      <c r="AH138" s="79">
        <v>7.7819454863715896</v>
      </c>
      <c r="AI138" s="81">
        <v>2.2323137551481702</v>
      </c>
      <c r="AJ138" s="76">
        <v>2.8159108456282899E-2</v>
      </c>
      <c r="AK138" s="76">
        <v>0.88996829623142204</v>
      </c>
      <c r="AL138" s="76">
        <v>0.14741864871846899</v>
      </c>
      <c r="AM138" s="76">
        <v>0.496299393950693</v>
      </c>
      <c r="AN138" s="76">
        <v>1.14566387633157E-2</v>
      </c>
      <c r="AO138" s="76">
        <v>0.88686039146816897</v>
      </c>
      <c r="AP138" s="76">
        <v>0.49584005323105401</v>
      </c>
      <c r="AQ138" s="76">
        <v>0.15883884369493201</v>
      </c>
      <c r="AR138" s="76">
        <v>2.4268234079155099E-2</v>
      </c>
      <c r="AS138" s="76">
        <v>8.1736721415744604E-3</v>
      </c>
      <c r="AT138" s="77">
        <v>20.291572215713099</v>
      </c>
      <c r="AU138" s="77">
        <v>24.621723241441</v>
      </c>
      <c r="AV138" s="78">
        <v>0.219470129474858</v>
      </c>
      <c r="AW138" s="77">
        <v>11.419734417459299</v>
      </c>
      <c r="AX138" s="77">
        <v>10.020346437741599</v>
      </c>
      <c r="AY138" s="77">
        <v>33.272368462009901</v>
      </c>
      <c r="AZ138" s="77">
        <v>115.52593185937</v>
      </c>
      <c r="BA138" s="77">
        <v>149.857758559708</v>
      </c>
      <c r="BB138" s="76">
        <v>2.7233640569625002</v>
      </c>
      <c r="BC138" s="76">
        <v>7.9282509354964906E-3</v>
      </c>
      <c r="BD138" s="77">
        <v>15.842655530172101</v>
      </c>
      <c r="BE138" s="79">
        <v>0.569333214343264</v>
      </c>
      <c r="BF138" s="78">
        <v>0</v>
      </c>
      <c r="BG138" s="78">
        <v>8.54937160069483E-2</v>
      </c>
      <c r="BH138" s="78">
        <v>0.87757004575945197</v>
      </c>
      <c r="BI138" s="76">
        <v>0.95798651543115498</v>
      </c>
      <c r="BJ138" s="84"/>
      <c r="BK138" s="77">
        <v>600.71560500067596</v>
      </c>
      <c r="BL138" s="77">
        <v>108.754415679548</v>
      </c>
      <c r="BM138" s="77">
        <v>184.60217980388001</v>
      </c>
      <c r="BN138" s="77">
        <v>11.1360667603939</v>
      </c>
      <c r="BO138" s="77">
        <v>548.10583038338098</v>
      </c>
      <c r="BP138" s="77">
        <v>269.07113667003398</v>
      </c>
      <c r="BQ138" s="77">
        <v>310.46875</v>
      </c>
      <c r="BR138" s="77">
        <v>27.259564767474501</v>
      </c>
      <c r="BS138" s="77">
        <v>197.65625</v>
      </c>
      <c r="BT138" s="77">
        <v>16.928618035096999</v>
      </c>
      <c r="BU138" s="77">
        <v>300.0390625</v>
      </c>
      <c r="BV138" s="77">
        <v>60.777955771876599</v>
      </c>
      <c r="BW138" s="78">
        <v>11.8129532383095</v>
      </c>
      <c r="BX138" s="78">
        <v>1.02931026915835</v>
      </c>
      <c r="BY138" s="78">
        <v>7.7819454863715896</v>
      </c>
      <c r="BZ138" s="78">
        <v>0.60756548218329598</v>
      </c>
      <c r="CA138" s="78">
        <v>11.432858214553599</v>
      </c>
      <c r="CB138" s="79">
        <v>2.1291833010491801</v>
      </c>
      <c r="CC138" s="111">
        <f t="shared" si="28"/>
        <v>3.8375506028856092</v>
      </c>
      <c r="CD138" s="114">
        <v>271.5234375</v>
      </c>
      <c r="CE138" s="79">
        <v>10.4226056514128</v>
      </c>
      <c r="CF138" s="76">
        <v>51.697000000000003</v>
      </c>
      <c r="CG138" s="76">
        <v>0.54174999999999995</v>
      </c>
      <c r="CH138" s="76">
        <v>17.396999999999998</v>
      </c>
      <c r="CI138" s="76">
        <v>7.8127500000000003</v>
      </c>
      <c r="CJ138" s="76">
        <v>0.17474999999999999</v>
      </c>
      <c r="CK138" s="76">
        <v>6.5970000000000004</v>
      </c>
      <c r="CL138" s="76">
        <v>9.1912500000000001</v>
      </c>
      <c r="CM138" s="76">
        <v>2.4329999999999998</v>
      </c>
      <c r="CN138" s="76">
        <v>0.40849999999999997</v>
      </c>
      <c r="CO138" s="76">
        <v>0.124552016</v>
      </c>
      <c r="CP138" s="77">
        <v>407.45218010000002</v>
      </c>
      <c r="CQ138" s="77"/>
      <c r="CR138" s="77"/>
      <c r="CS138" s="76">
        <v>394.18121600000001</v>
      </c>
      <c r="CT138" s="76">
        <v>4.0150646200000004</v>
      </c>
      <c r="CU138" s="82">
        <v>175.77588840000001</v>
      </c>
      <c r="CV138" s="76">
        <f t="shared" si="18"/>
        <v>2.5848500000000003</v>
      </c>
      <c r="CW138" s="76">
        <f t="shared" si="19"/>
        <v>2.70875E-2</v>
      </c>
      <c r="CX138" s="76">
        <f t="shared" si="20"/>
        <v>0.86985000000000001</v>
      </c>
      <c r="CY138" s="76">
        <f t="shared" si="21"/>
        <v>0.39063750000000003</v>
      </c>
      <c r="CZ138" s="76">
        <f t="shared" si="22"/>
        <v>8.7375000000000005E-3</v>
      </c>
      <c r="DA138" s="76">
        <f t="shared" si="23"/>
        <v>0.32985000000000003</v>
      </c>
      <c r="DB138" s="76">
        <f t="shared" si="24"/>
        <v>0.45956250000000004</v>
      </c>
      <c r="DC138" s="76">
        <f t="shared" si="25"/>
        <v>0.12164999999999999</v>
      </c>
      <c r="DD138" s="76">
        <f t="shared" si="26"/>
        <v>2.0424999999999999E-2</v>
      </c>
      <c r="DE138" s="76">
        <f t="shared" si="27"/>
        <v>6.2276008000000001E-3</v>
      </c>
      <c r="DF138" s="77">
        <f t="shared" si="29"/>
        <v>20.372609005000001</v>
      </c>
      <c r="DG138" s="76"/>
      <c r="DH138" s="76"/>
      <c r="DI138" s="77">
        <f t="shared" si="30"/>
        <v>19.709060800000003</v>
      </c>
      <c r="DJ138" s="76">
        <f t="shared" si="31"/>
        <v>0.20075323100000003</v>
      </c>
      <c r="DK138" s="82">
        <f t="shared" si="32"/>
        <v>8.7887944200000003</v>
      </c>
      <c r="DL138" s="76"/>
      <c r="DM138" s="76"/>
      <c r="DN138" s="76"/>
      <c r="DO138" s="76"/>
      <c r="DP138" s="76"/>
      <c r="DQ138" s="79">
        <v>82.52</v>
      </c>
      <c r="DR138" s="76"/>
      <c r="DS138" s="76"/>
      <c r="DT138" s="76"/>
      <c r="DU138" s="76"/>
      <c r="DV138" s="76"/>
      <c r="DW138" s="82">
        <v>2</v>
      </c>
      <c r="DX138" s="76"/>
      <c r="DY138" s="76"/>
      <c r="DZ138" s="76"/>
      <c r="EA138" s="76"/>
      <c r="EB138" s="77">
        <v>99.6</v>
      </c>
      <c r="EC138" s="77">
        <v>94</v>
      </c>
      <c r="ED138" s="76"/>
      <c r="EE138" s="77"/>
      <c r="EF138" s="78">
        <v>24</v>
      </c>
      <c r="EG138" s="80">
        <v>1.5707919955057894</v>
      </c>
      <c r="EH138" s="76"/>
      <c r="EI138" s="76"/>
      <c r="EJ138" s="76"/>
      <c r="EK138" s="76"/>
      <c r="EM138" s="83"/>
      <c r="EN138" s="76"/>
      <c r="EO138" s="76"/>
      <c r="EP138" s="76"/>
      <c r="EQ138" s="76"/>
      <c r="ER138" s="76"/>
      <c r="ES138" s="76"/>
      <c r="ET138" s="76"/>
      <c r="EU138" s="76"/>
      <c r="EV138" s="76"/>
      <c r="EW138" s="76"/>
      <c r="EX138" s="76"/>
      <c r="EY138" s="76"/>
      <c r="EZ138" s="76"/>
      <c r="FA138" s="76"/>
      <c r="FB138" s="76"/>
      <c r="FC138" s="76"/>
      <c r="FD138" s="76"/>
      <c r="FE138" s="76"/>
      <c r="FF138" s="76"/>
      <c r="FG138" s="76"/>
      <c r="FH138" s="76"/>
      <c r="FI138" s="76"/>
      <c r="FJ138" s="76"/>
      <c r="FK138" s="76"/>
      <c r="FL138" s="76"/>
      <c r="FM138" s="76"/>
      <c r="FN138" s="76"/>
      <c r="FO138" s="76"/>
      <c r="FP138" s="76"/>
      <c r="FQ138" s="76"/>
      <c r="FR138" s="76"/>
      <c r="FS138" s="76"/>
      <c r="FT138" s="76"/>
      <c r="FU138" s="76"/>
      <c r="FV138" s="76"/>
      <c r="FW138" s="76"/>
      <c r="FX138" s="76"/>
    </row>
    <row r="139" spans="1:180" s="74" customFormat="1" x14ac:dyDescent="0.35">
      <c r="A139" s="74" t="s">
        <v>168</v>
      </c>
      <c r="B139" s="74" t="s">
        <v>34</v>
      </c>
      <c r="C139" s="74" t="s">
        <v>180</v>
      </c>
      <c r="D139" s="74" t="s">
        <v>158</v>
      </c>
      <c r="E139" s="103" t="s">
        <v>158</v>
      </c>
      <c r="F139" s="85" t="s">
        <v>342</v>
      </c>
      <c r="G139" s="76">
        <v>0.24</v>
      </c>
      <c r="H139" s="103">
        <v>1.2E-2</v>
      </c>
      <c r="I139" s="119">
        <v>6.17</v>
      </c>
      <c r="J139" s="79">
        <v>4.0199999999999996</v>
      </c>
      <c r="K139" s="76">
        <v>50.143316824296399</v>
      </c>
      <c r="L139" s="76">
        <v>0.65230979008067302</v>
      </c>
      <c r="M139" s="76">
        <v>18.1363997885387</v>
      </c>
      <c r="N139" s="76">
        <v>2.3842528202753699</v>
      </c>
      <c r="O139" s="76">
        <v>6.8917157724784603</v>
      </c>
      <c r="P139" s="76">
        <v>8.2533098440085106E-2</v>
      </c>
      <c r="Q139" s="76">
        <v>5.6785874714017401</v>
      </c>
      <c r="R139" s="76">
        <v>10.3106710569306</v>
      </c>
      <c r="S139" s="76">
        <v>2.21844991108228</v>
      </c>
      <c r="T139" s="76">
        <v>0.292346155920301</v>
      </c>
      <c r="U139" s="76">
        <v>0.102122541156646</v>
      </c>
      <c r="V139" s="77">
        <v>802.03927772183795</v>
      </c>
      <c r="W139" s="77">
        <v>580.59640914882698</v>
      </c>
      <c r="X139" s="76">
        <v>3.8648637083985902</v>
      </c>
      <c r="Y139" s="77">
        <v>48.898252571020997</v>
      </c>
      <c r="Z139" s="79">
        <v>100.900722332944</v>
      </c>
      <c r="AA139" s="77">
        <v>1058.8519158458901</v>
      </c>
      <c r="AB139" s="77">
        <v>1067.85484355216</v>
      </c>
      <c r="AC139" s="77">
        <v>807.545959539666</v>
      </c>
      <c r="AD139" s="77">
        <v>1036.42114510599</v>
      </c>
      <c r="AE139" s="78">
        <v>0.56999999999999995</v>
      </c>
      <c r="AF139" s="76">
        <v>0.32339890081086797</v>
      </c>
      <c r="AG139" s="77">
        <v>162.65625</v>
      </c>
      <c r="AH139" s="79">
        <v>6.5016254063515797</v>
      </c>
      <c r="AI139" s="81">
        <v>2.42191784271956</v>
      </c>
      <c r="AJ139" s="76">
        <v>3.5632013276794001E-2</v>
      </c>
      <c r="AK139" s="76">
        <v>1.26822815202234</v>
      </c>
      <c r="AL139" s="76">
        <v>0.153380046719608</v>
      </c>
      <c r="AM139" s="76">
        <v>0.50756818066849796</v>
      </c>
      <c r="AN139" s="76">
        <v>4.8741086112195804E-3</v>
      </c>
      <c r="AO139" s="76">
        <v>0.95595623446759603</v>
      </c>
      <c r="AP139" s="76">
        <v>0.51074649273891404</v>
      </c>
      <c r="AQ139" s="76">
        <v>0.146727704234832</v>
      </c>
      <c r="AR139" s="76">
        <v>1.9462371616194199E-2</v>
      </c>
      <c r="AS139" s="76">
        <v>6.0837431053684396E-3</v>
      </c>
      <c r="AT139" s="77">
        <v>41.258364843320003</v>
      </c>
      <c r="AU139" s="77">
        <v>30.1540964480719</v>
      </c>
      <c r="AV139" s="78">
        <v>0.22586603430039201</v>
      </c>
      <c r="AW139" s="77">
        <v>2.7112634173231598</v>
      </c>
      <c r="AX139" s="77">
        <v>10.2494449333405</v>
      </c>
      <c r="AY139" s="77">
        <v>29.736246995384001</v>
      </c>
      <c r="AZ139" s="77">
        <v>152.92468802398099</v>
      </c>
      <c r="BA139" s="77">
        <v>126.104982004973</v>
      </c>
      <c r="BB139" s="76">
        <v>2.7277002342098</v>
      </c>
      <c r="BC139" s="76">
        <v>5.0271087263602599E-3</v>
      </c>
      <c r="BD139" s="77">
        <v>15.4817692882778</v>
      </c>
      <c r="BE139" s="79">
        <v>0.58391798487936097</v>
      </c>
      <c r="BF139" s="78">
        <v>0.10847243322518001</v>
      </c>
      <c r="BG139" s="78">
        <v>0.38005539375354103</v>
      </c>
      <c r="BH139" s="78">
        <v>1.62419320538628</v>
      </c>
      <c r="BI139" s="76">
        <v>1.35617956007663</v>
      </c>
      <c r="BJ139" s="84">
        <v>756</v>
      </c>
      <c r="BK139" s="77">
        <v>279.41087210782598</v>
      </c>
      <c r="BL139" s="77">
        <v>68.599026271549803</v>
      </c>
      <c r="BM139" s="77">
        <v>61.678491056709497</v>
      </c>
      <c r="BN139" s="77">
        <v>6.9621170145748499</v>
      </c>
      <c r="BO139" s="77">
        <v>247.382032538658</v>
      </c>
      <c r="BP139" s="77">
        <v>111.787856542215</v>
      </c>
      <c r="BQ139" s="77">
        <v>212.3828125</v>
      </c>
      <c r="BR139" s="77">
        <v>24.016117742965001</v>
      </c>
      <c r="BS139" s="77">
        <v>163.3203125</v>
      </c>
      <c r="BT139" s="77">
        <v>15.245852156202499</v>
      </c>
      <c r="BU139" s="77">
        <v>205.390625</v>
      </c>
      <c r="BV139" s="77">
        <v>29.590825900504701</v>
      </c>
      <c r="BW139" s="78">
        <v>8.3120780195048702</v>
      </c>
      <c r="BX139" s="78">
        <v>0.86619270385659997</v>
      </c>
      <c r="BY139" s="78">
        <v>6.5216304076018998</v>
      </c>
      <c r="BZ139" s="78">
        <v>0.57712568365638806</v>
      </c>
      <c r="CA139" s="78">
        <v>8.0620155038759602</v>
      </c>
      <c r="CB139" s="79">
        <v>1.06855747049029</v>
      </c>
      <c r="CC139" s="111">
        <f t="shared" si="28"/>
        <v>3.7898095242095309</v>
      </c>
      <c r="CD139" s="114">
        <v>200</v>
      </c>
      <c r="CE139" s="79">
        <v>7.8719679919979999</v>
      </c>
      <c r="CF139" s="76">
        <v>50.201999999999998</v>
      </c>
      <c r="CG139" s="76">
        <v>0.65600000000000003</v>
      </c>
      <c r="CH139" s="76">
        <v>18.239000000000001</v>
      </c>
      <c r="CI139" s="76">
        <v>8.99</v>
      </c>
      <c r="CJ139" s="76">
        <v>8.3000000000000004E-2</v>
      </c>
      <c r="CK139" s="76">
        <v>5.4640000000000004</v>
      </c>
      <c r="CL139" s="76">
        <v>10.369</v>
      </c>
      <c r="CM139" s="76">
        <v>2.2309999999999999</v>
      </c>
      <c r="CN139" s="76">
        <v>0.29399999999999998</v>
      </c>
      <c r="CO139" s="76">
        <v>0.102700263</v>
      </c>
      <c r="CP139" s="77">
        <v>806.57652880000001</v>
      </c>
      <c r="CQ139" s="77"/>
      <c r="CR139" s="77"/>
      <c r="CS139" s="76">
        <v>583.88092619999998</v>
      </c>
      <c r="CT139" s="76">
        <v>3.8867277960000002</v>
      </c>
      <c r="CU139" s="82">
        <v>49.174876990000001</v>
      </c>
      <c r="CV139" s="76">
        <f t="shared" si="18"/>
        <v>2.5101</v>
      </c>
      <c r="CW139" s="76">
        <f t="shared" si="19"/>
        <v>3.2800000000000003E-2</v>
      </c>
      <c r="CX139" s="76">
        <f t="shared" si="20"/>
        <v>0.91195000000000004</v>
      </c>
      <c r="CY139" s="76">
        <f t="shared" si="21"/>
        <v>0.44950000000000001</v>
      </c>
      <c r="CZ139" s="76">
        <f t="shared" si="22"/>
        <v>4.15E-3</v>
      </c>
      <c r="DA139" s="76">
        <f t="shared" si="23"/>
        <v>0.27320000000000005</v>
      </c>
      <c r="DB139" s="76">
        <f t="shared" si="24"/>
        <v>0.51844999999999997</v>
      </c>
      <c r="DC139" s="76">
        <f t="shared" si="25"/>
        <v>0.11155</v>
      </c>
      <c r="DD139" s="76">
        <f t="shared" si="26"/>
        <v>1.47E-2</v>
      </c>
      <c r="DE139" s="76">
        <f t="shared" si="27"/>
        <v>5.1350131500000002E-3</v>
      </c>
      <c r="DF139" s="77">
        <f t="shared" si="29"/>
        <v>40.32882644</v>
      </c>
      <c r="DG139" s="76"/>
      <c r="DH139" s="76"/>
      <c r="DI139" s="77">
        <f t="shared" si="30"/>
        <v>29.194046310000001</v>
      </c>
      <c r="DJ139" s="76">
        <f t="shared" si="31"/>
        <v>0.19433638980000001</v>
      </c>
      <c r="DK139" s="82">
        <f t="shared" si="32"/>
        <v>2.4587438495000002</v>
      </c>
      <c r="DL139" s="76"/>
      <c r="DM139" s="76"/>
      <c r="DN139" s="76"/>
      <c r="DO139" s="76"/>
      <c r="DP139" s="76"/>
      <c r="DQ139" s="79">
        <v>81.95</v>
      </c>
      <c r="DR139" s="76"/>
      <c r="DS139" s="76"/>
      <c r="DT139" s="76"/>
      <c r="DU139" s="76"/>
      <c r="DV139" s="76"/>
      <c r="DW139" s="82">
        <v>2</v>
      </c>
      <c r="DX139" s="76"/>
      <c r="DY139" s="76"/>
      <c r="DZ139" s="76"/>
      <c r="EA139" s="76"/>
      <c r="EB139" s="77">
        <v>82</v>
      </c>
      <c r="EC139" s="77">
        <v>58.8</v>
      </c>
      <c r="ED139" s="76"/>
      <c r="EE139" s="77"/>
      <c r="EF139" s="78">
        <v>20</v>
      </c>
      <c r="EG139" s="80">
        <v>2.8217691589660592</v>
      </c>
      <c r="EH139" s="76"/>
      <c r="EI139" s="76"/>
      <c r="EJ139" s="76"/>
      <c r="EK139" s="76"/>
      <c r="EM139" s="83"/>
      <c r="EN139" s="76"/>
      <c r="EO139" s="76"/>
      <c r="EP139" s="76"/>
      <c r="EQ139" s="76"/>
      <c r="ER139" s="76"/>
      <c r="ES139" s="76"/>
      <c r="ET139" s="76"/>
      <c r="EU139" s="76"/>
      <c r="EV139" s="76"/>
      <c r="EW139" s="76"/>
      <c r="EX139" s="76"/>
      <c r="EY139" s="76"/>
      <c r="EZ139" s="76"/>
      <c r="FA139" s="76"/>
      <c r="FB139" s="76"/>
      <c r="FC139" s="76"/>
      <c r="FD139" s="76"/>
      <c r="FE139" s="76"/>
      <c r="FF139" s="76"/>
      <c r="FG139" s="76"/>
      <c r="FH139" s="76"/>
      <c r="FI139" s="76"/>
      <c r="FJ139" s="76"/>
      <c r="FK139" s="76"/>
      <c r="FL139" s="76"/>
      <c r="FM139" s="76"/>
      <c r="FN139" s="76"/>
      <c r="FO139" s="76"/>
      <c r="FP139" s="76"/>
      <c r="FQ139" s="76"/>
      <c r="FR139" s="76"/>
      <c r="FS139" s="76"/>
      <c r="FT139" s="76"/>
      <c r="FU139" s="76"/>
      <c r="FV139" s="76"/>
      <c r="FW139" s="76"/>
      <c r="FX139" s="76"/>
    </row>
    <row r="140" spans="1:180" s="74" customFormat="1" x14ac:dyDescent="0.35">
      <c r="A140" s="74" t="s">
        <v>169</v>
      </c>
      <c r="B140" s="74" t="s">
        <v>34</v>
      </c>
      <c r="C140" s="74" t="s">
        <v>180</v>
      </c>
      <c r="D140" s="74" t="s">
        <v>158</v>
      </c>
      <c r="E140" s="103" t="s">
        <v>158</v>
      </c>
      <c r="F140" s="85" t="s">
        <v>342</v>
      </c>
      <c r="G140" s="76">
        <v>0.24</v>
      </c>
      <c r="H140" s="103">
        <v>1.2E-2</v>
      </c>
      <c r="I140" s="119">
        <v>6.17</v>
      </c>
      <c r="J140" s="79">
        <v>4.0199999999999996</v>
      </c>
      <c r="K140" s="76">
        <v>50.332120469540698</v>
      </c>
      <c r="L140" s="76">
        <v>0.63900125094515103</v>
      </c>
      <c r="M140" s="76">
        <v>18.803702966224002</v>
      </c>
      <c r="N140" s="76">
        <v>2.0745810846853998</v>
      </c>
      <c r="O140" s="76">
        <v>6.2550958377099102</v>
      </c>
      <c r="P140" s="76">
        <v>0.140256606116894</v>
      </c>
      <c r="Q140" s="76">
        <v>5.0841822752957002</v>
      </c>
      <c r="R140" s="76">
        <v>10.2897346487576</v>
      </c>
      <c r="S140" s="76">
        <v>2.6300565685486101</v>
      </c>
      <c r="T140" s="76">
        <v>0.31484175219246902</v>
      </c>
      <c r="U140" s="76">
        <v>0.103591873661496</v>
      </c>
      <c r="V140" s="77">
        <v>903.80218657149805</v>
      </c>
      <c r="W140" s="77">
        <v>602.35900839134001</v>
      </c>
      <c r="X140" s="76">
        <v>4.04951109832197</v>
      </c>
      <c r="Y140" s="77">
        <v>203.86117817541199</v>
      </c>
      <c r="Z140" s="79">
        <v>100.887678669313</v>
      </c>
      <c r="AA140" s="77">
        <v>1023.33967284729</v>
      </c>
      <c r="AB140" s="77">
        <v>1053.5151705375099</v>
      </c>
      <c r="AC140" s="77">
        <v>871.74433770674602</v>
      </c>
      <c r="AD140" s="77">
        <v>1098.3795611616899</v>
      </c>
      <c r="AE140" s="78">
        <v>1.97</v>
      </c>
      <c r="AF140" s="76">
        <v>0.317998311163181</v>
      </c>
      <c r="AG140" s="77">
        <v>222.8515625</v>
      </c>
      <c r="AH140" s="79">
        <v>8.6821705426356495</v>
      </c>
      <c r="AI140" s="81">
        <v>2.1121590118938101</v>
      </c>
      <c r="AJ140" s="76">
        <v>3.0941854571195099E-2</v>
      </c>
      <c r="AK140" s="76">
        <v>1.15856988468873</v>
      </c>
      <c r="AL140" s="76">
        <v>0.112621050683075</v>
      </c>
      <c r="AM140" s="76">
        <v>0.48553787771192802</v>
      </c>
      <c r="AN140" s="76">
        <v>8.9861019464827895E-3</v>
      </c>
      <c r="AO140" s="76">
        <v>0.84998394498487095</v>
      </c>
      <c r="AP140" s="76">
        <v>0.54092454680253399</v>
      </c>
      <c r="AQ140" s="76">
        <v>0.13796862229867901</v>
      </c>
      <c r="AR140" s="76">
        <v>1.7244091065667998E-2</v>
      </c>
      <c r="AS140" s="76">
        <v>5.9117551879092102E-3</v>
      </c>
      <c r="AT140" s="77">
        <v>48.4684407952196</v>
      </c>
      <c r="AU140" s="77">
        <v>34.3774031255872</v>
      </c>
      <c r="AV140" s="78">
        <v>0.25379108142524398</v>
      </c>
      <c r="AW140" s="77">
        <v>11.304413245287501</v>
      </c>
      <c r="AX140" s="77">
        <v>7.9044202661653697</v>
      </c>
      <c r="AY140" s="77">
        <v>28.877773995526901</v>
      </c>
      <c r="AZ140" s="77">
        <v>163.047786188656</v>
      </c>
      <c r="BA140" s="77">
        <v>129.317329019943</v>
      </c>
      <c r="BB140" s="76">
        <v>2.61489272692863</v>
      </c>
      <c r="BC140" s="76">
        <v>4.6996594515651396E-3</v>
      </c>
      <c r="BD140" s="77">
        <v>17.893973952303199</v>
      </c>
      <c r="BE140" s="79">
        <v>0.63860287132495097</v>
      </c>
      <c r="BF140" s="78">
        <v>0.41307621669047101</v>
      </c>
      <c r="BG140" s="78">
        <v>0.411002672237745</v>
      </c>
      <c r="BH140" s="78">
        <v>1.0798825362742399</v>
      </c>
      <c r="BI140" s="76">
        <v>1.2055319475038799</v>
      </c>
      <c r="BJ140" s="84">
        <v>293</v>
      </c>
      <c r="BK140" s="77">
        <v>951.92760479200103</v>
      </c>
      <c r="BL140" s="77">
        <v>271.88955401776201</v>
      </c>
      <c r="BM140" s="77">
        <v>385.59031350890803</v>
      </c>
      <c r="BN140" s="77">
        <v>142.85300577389799</v>
      </c>
      <c r="BO140" s="77">
        <v>678.53795050001997</v>
      </c>
      <c r="BP140" s="77">
        <v>309.36613652020901</v>
      </c>
      <c r="BQ140" s="77">
        <v>361.40625</v>
      </c>
      <c r="BR140" s="77">
        <v>61.692028129263498</v>
      </c>
      <c r="BS140" s="77">
        <v>251.3671875</v>
      </c>
      <c r="BT140" s="77">
        <v>27.901457245697699</v>
      </c>
      <c r="BU140" s="77">
        <v>310.46875</v>
      </c>
      <c r="BV140" s="77">
        <v>62.470131098648601</v>
      </c>
      <c r="BW140" s="78">
        <v>13.563390847711901</v>
      </c>
      <c r="BX140" s="78">
        <v>2.1540751526347801</v>
      </c>
      <c r="BY140" s="78">
        <v>9.7024256064016008</v>
      </c>
      <c r="BZ140" s="78">
        <v>0.99529469441590201</v>
      </c>
      <c r="CA140" s="78">
        <v>11.8129532383095</v>
      </c>
      <c r="CB140" s="79">
        <v>2.19137571953036</v>
      </c>
      <c r="CC140" s="111">
        <f t="shared" si="28"/>
        <v>3.7718675918799511</v>
      </c>
      <c r="CD140" s="114">
        <v>290.46875</v>
      </c>
      <c r="CE140" s="79">
        <v>11.092773193298299</v>
      </c>
      <c r="CF140" s="76">
        <v>50.540999999999997</v>
      </c>
      <c r="CG140" s="76">
        <v>0.65149999999999997</v>
      </c>
      <c r="CH140" s="76">
        <v>19.171500000000002</v>
      </c>
      <c r="CI140" s="76">
        <v>7.9305000000000003</v>
      </c>
      <c r="CJ140" s="76">
        <v>0.14299999999999999</v>
      </c>
      <c r="CK140" s="76">
        <v>4.3395000000000001</v>
      </c>
      <c r="CL140" s="76">
        <v>10.491</v>
      </c>
      <c r="CM140" s="76">
        <v>2.6815000000000002</v>
      </c>
      <c r="CN140" s="76">
        <v>0.32100000000000001</v>
      </c>
      <c r="CO140" s="76">
        <v>0.105618112</v>
      </c>
      <c r="CP140" s="77">
        <v>921.48039410000001</v>
      </c>
      <c r="CQ140" s="77"/>
      <c r="CR140" s="77"/>
      <c r="CS140" s="76">
        <v>614.14104180000004</v>
      </c>
      <c r="CT140" s="76">
        <v>4.128718804</v>
      </c>
      <c r="CU140" s="82">
        <v>207.84866600000001</v>
      </c>
      <c r="CV140" s="76">
        <f t="shared" si="18"/>
        <v>2.52705</v>
      </c>
      <c r="CW140" s="76">
        <f t="shared" si="19"/>
        <v>3.2575E-2</v>
      </c>
      <c r="CX140" s="76">
        <f t="shared" si="20"/>
        <v>0.95857500000000018</v>
      </c>
      <c r="CY140" s="76">
        <f t="shared" si="21"/>
        <v>0.39652500000000002</v>
      </c>
      <c r="CZ140" s="76">
        <f t="shared" si="22"/>
        <v>7.1500000000000001E-3</v>
      </c>
      <c r="DA140" s="76">
        <f t="shared" si="23"/>
        <v>0.21697500000000003</v>
      </c>
      <c r="DB140" s="76">
        <f t="shared" si="24"/>
        <v>0.52454999999999996</v>
      </c>
      <c r="DC140" s="76">
        <f t="shared" si="25"/>
        <v>0.13407500000000003</v>
      </c>
      <c r="DD140" s="76">
        <f t="shared" si="26"/>
        <v>1.6050000000000002E-2</v>
      </c>
      <c r="DE140" s="76">
        <f t="shared" si="27"/>
        <v>5.2809056E-3</v>
      </c>
      <c r="DF140" s="77">
        <f t="shared" si="29"/>
        <v>46.074019705000005</v>
      </c>
      <c r="DG140" s="76"/>
      <c r="DH140" s="76"/>
      <c r="DI140" s="77">
        <f t="shared" si="30"/>
        <v>30.707052090000005</v>
      </c>
      <c r="DJ140" s="76">
        <f t="shared" si="31"/>
        <v>0.2064359402</v>
      </c>
      <c r="DK140" s="82">
        <f t="shared" si="32"/>
        <v>10.3924333</v>
      </c>
      <c r="DL140" s="76"/>
      <c r="DM140" s="76"/>
      <c r="DN140" s="76"/>
      <c r="DO140" s="76"/>
      <c r="DP140" s="76"/>
      <c r="DQ140" s="79">
        <v>82</v>
      </c>
      <c r="DR140" s="76"/>
      <c r="DS140" s="76"/>
      <c r="DT140" s="76"/>
      <c r="DU140" s="76"/>
      <c r="DV140" s="76"/>
      <c r="DW140" s="82">
        <v>2</v>
      </c>
      <c r="DX140" s="76"/>
      <c r="DY140" s="76"/>
      <c r="DZ140" s="76"/>
      <c r="EA140" s="76"/>
      <c r="EB140" s="77">
        <v>126.4</v>
      </c>
      <c r="EC140" s="77">
        <v>105.2</v>
      </c>
      <c r="ED140" s="76"/>
      <c r="EE140" s="77"/>
      <c r="EF140" s="78">
        <v>33.700000000000003</v>
      </c>
      <c r="EG140" s="80">
        <v>2.7359688535061166</v>
      </c>
      <c r="EH140" s="76"/>
      <c r="EI140" s="76"/>
      <c r="EJ140" s="76"/>
      <c r="EK140" s="76"/>
      <c r="EM140" s="83"/>
      <c r="EN140" s="76"/>
      <c r="EO140" s="76"/>
      <c r="EP140" s="76"/>
      <c r="EQ140" s="76"/>
      <c r="ER140" s="76"/>
      <c r="ES140" s="76"/>
      <c r="ET140" s="76"/>
      <c r="EU140" s="76"/>
      <c r="EV140" s="76"/>
      <c r="EW140" s="76"/>
      <c r="EX140" s="76"/>
      <c r="EY140" s="76"/>
      <c r="EZ140" s="76"/>
      <c r="FA140" s="76"/>
      <c r="FB140" s="76"/>
      <c r="FC140" s="76"/>
      <c r="FD140" s="76"/>
      <c r="FE140" s="76"/>
      <c r="FF140" s="76"/>
      <c r="FG140" s="76"/>
      <c r="FH140" s="76"/>
      <c r="FI140" s="76"/>
      <c r="FJ140" s="76"/>
      <c r="FK140" s="76"/>
      <c r="FL140" s="76"/>
      <c r="FM140" s="76"/>
      <c r="FN140" s="76"/>
      <c r="FO140" s="76"/>
      <c r="FP140" s="76"/>
      <c r="FQ140" s="76"/>
      <c r="FR140" s="76"/>
      <c r="FS140" s="76"/>
      <c r="FT140" s="76"/>
      <c r="FU140" s="76"/>
      <c r="FV140" s="76"/>
      <c r="FW140" s="76"/>
      <c r="FX140" s="76"/>
    </row>
    <row r="141" spans="1:180" s="74" customFormat="1" x14ac:dyDescent="0.35">
      <c r="A141" s="74" t="s">
        <v>170</v>
      </c>
      <c r="B141" s="74" t="s">
        <v>34</v>
      </c>
      <c r="C141" s="74" t="s">
        <v>180</v>
      </c>
      <c r="D141" s="74" t="s">
        <v>158</v>
      </c>
      <c r="E141" s="103" t="s">
        <v>158</v>
      </c>
      <c r="F141" s="85" t="s">
        <v>342</v>
      </c>
      <c r="G141" s="76">
        <v>0.24</v>
      </c>
      <c r="H141" s="103">
        <v>1.2E-2</v>
      </c>
      <c r="I141" s="119">
        <v>6.17</v>
      </c>
      <c r="J141" s="79">
        <v>4.0199999999999996</v>
      </c>
      <c r="K141" s="76">
        <v>50.800390285340399</v>
      </c>
      <c r="L141" s="76">
        <v>0.65430097671978305</v>
      </c>
      <c r="M141" s="76">
        <v>18.291518615750999</v>
      </c>
      <c r="N141" s="76">
        <v>1.9731957686964801</v>
      </c>
      <c r="O141" s="76">
        <v>6.2817106646881404</v>
      </c>
      <c r="P141" s="76">
        <v>8.2871699555083E-2</v>
      </c>
      <c r="Q141" s="76">
        <v>5.3293468844352203</v>
      </c>
      <c r="R141" s="76">
        <v>10.323308341088399</v>
      </c>
      <c r="S141" s="76">
        <v>2.5102415969882701</v>
      </c>
      <c r="T141" s="76">
        <v>0.32329599070616699</v>
      </c>
      <c r="U141" s="76">
        <v>0.17706447885939999</v>
      </c>
      <c r="V141" s="77">
        <v>707.86191841757295</v>
      </c>
      <c r="W141" s="77">
        <v>550.79669123943302</v>
      </c>
      <c r="X141" s="76">
        <v>3.9184240771715699</v>
      </c>
      <c r="Y141" s="77">
        <v>99.609781320940698</v>
      </c>
      <c r="Z141" s="79">
        <v>100.801496219097</v>
      </c>
      <c r="AA141" s="77">
        <v>1007.79521502948</v>
      </c>
      <c r="AB141" s="77">
        <v>1059.5804080360299</v>
      </c>
      <c r="AC141" s="77">
        <v>849.35909447674806</v>
      </c>
      <c r="AD141" s="77">
        <v>1078.7639922937501</v>
      </c>
      <c r="AE141" s="78">
        <v>3.7999999999999599</v>
      </c>
      <c r="AF141" s="76">
        <v>0.31989853517147898</v>
      </c>
      <c r="AG141" s="77">
        <v>196.0546875</v>
      </c>
      <c r="AH141" s="79">
        <v>7.7219304826206496</v>
      </c>
      <c r="AI141" s="81">
        <v>2.60481748282935</v>
      </c>
      <c r="AJ141" s="76">
        <v>4.36648173159154E-2</v>
      </c>
      <c r="AK141" s="76">
        <v>0.92695760745846401</v>
      </c>
      <c r="AL141" s="76">
        <v>0.146102650400736</v>
      </c>
      <c r="AM141" s="76">
        <v>0.546502474990334</v>
      </c>
      <c r="AN141" s="76">
        <v>4.5378108327248402E-3</v>
      </c>
      <c r="AO141" s="76">
        <v>0.96426232688453795</v>
      </c>
      <c r="AP141" s="76">
        <v>0.63823360128319195</v>
      </c>
      <c r="AQ141" s="76">
        <v>0.14160219900635901</v>
      </c>
      <c r="AR141" s="76">
        <v>1.8626002034061E-2</v>
      </c>
      <c r="AS141" s="76">
        <v>1.13060409298609E-2</v>
      </c>
      <c r="AT141" s="77">
        <v>42.649526225823202</v>
      </c>
      <c r="AU141" s="77">
        <v>28.693346228889698</v>
      </c>
      <c r="AV141" s="78">
        <v>0.16899230816705099</v>
      </c>
      <c r="AW141" s="77">
        <v>6.0776802414495998</v>
      </c>
      <c r="AX141" s="77">
        <v>8.3385387325937206</v>
      </c>
      <c r="AY141" s="77">
        <v>29.398580975149599</v>
      </c>
      <c r="AZ141" s="77">
        <v>138.05378618346001</v>
      </c>
      <c r="BA141" s="77">
        <v>119.201164336872</v>
      </c>
      <c r="BB141" s="76">
        <v>2.7360273737538301</v>
      </c>
      <c r="BC141" s="76">
        <v>4.0495003114307303E-3</v>
      </c>
      <c r="BD141" s="77">
        <v>16.9910869328811</v>
      </c>
      <c r="BE141" s="79">
        <v>0.61110426700653897</v>
      </c>
      <c r="BF141" s="78">
        <v>0.79200805810838804</v>
      </c>
      <c r="BG141" s="78">
        <v>0.52990512767494102</v>
      </c>
      <c r="BH141" s="78">
        <v>1.42400150575859</v>
      </c>
      <c r="BI141" s="76">
        <v>0.87229414991954202</v>
      </c>
      <c r="BJ141" s="84">
        <v>159</v>
      </c>
      <c r="BK141" s="77">
        <v>425.13596899058399</v>
      </c>
      <c r="BL141" s="77">
        <v>90.153416542902306</v>
      </c>
      <c r="BM141" s="77">
        <v>283.72418982584202</v>
      </c>
      <c r="BN141" s="77">
        <v>100.44416651237199</v>
      </c>
      <c r="BO141" s="77">
        <v>431.68723931383499</v>
      </c>
      <c r="BP141" s="77">
        <v>173.702975129311</v>
      </c>
      <c r="BQ141" s="77">
        <v>248.671875</v>
      </c>
      <c r="BR141" s="77">
        <v>25.636414735219599</v>
      </c>
      <c r="BS141" s="77">
        <v>218.515625</v>
      </c>
      <c r="BT141" s="77">
        <v>22.512004897356299</v>
      </c>
      <c r="BU141" s="77">
        <v>250</v>
      </c>
      <c r="BV141" s="77">
        <v>38.476331170207899</v>
      </c>
      <c r="BW141" s="78">
        <v>9.6024006001500304</v>
      </c>
      <c r="BX141" s="78">
        <v>0.91466925186391701</v>
      </c>
      <c r="BY141" s="78">
        <v>8.5321330332583099</v>
      </c>
      <c r="BZ141" s="78">
        <v>0.80478453697171404</v>
      </c>
      <c r="CA141" s="78">
        <v>9.6524131032758191</v>
      </c>
      <c r="CB141" s="79">
        <v>1.3708723372101601</v>
      </c>
      <c r="CC141" s="111">
        <f t="shared" si="28"/>
        <v>2.3108826021721347</v>
      </c>
      <c r="CD141" s="114">
        <v>150.13671875</v>
      </c>
      <c r="CE141" s="79">
        <v>6.0215053763440798</v>
      </c>
      <c r="CF141" s="76">
        <v>51.223500000000001</v>
      </c>
      <c r="CG141" s="76">
        <v>0.67900000000000005</v>
      </c>
      <c r="CH141" s="76">
        <v>18.981999999999999</v>
      </c>
      <c r="CI141" s="76">
        <v>7.6775000000000002</v>
      </c>
      <c r="CJ141" s="76">
        <v>8.5999999999999993E-2</v>
      </c>
      <c r="CK141" s="76">
        <v>3.9089999999999998</v>
      </c>
      <c r="CL141" s="76">
        <v>10.712999999999999</v>
      </c>
      <c r="CM141" s="76">
        <v>2.605</v>
      </c>
      <c r="CN141" s="76">
        <v>0.33550000000000002</v>
      </c>
      <c r="CO141" s="76">
        <v>0.18374843599999999</v>
      </c>
      <c r="CP141" s="77">
        <v>734.58279860000005</v>
      </c>
      <c r="CQ141" s="77"/>
      <c r="CR141" s="77"/>
      <c r="CS141" s="76">
        <v>571.58856040000001</v>
      </c>
      <c r="CT141" s="76">
        <v>4.0663395639999997</v>
      </c>
      <c r="CU141" s="82">
        <v>103.36992290000001</v>
      </c>
      <c r="CV141" s="76">
        <f t="shared" si="18"/>
        <v>2.5611750000000004</v>
      </c>
      <c r="CW141" s="76">
        <f t="shared" si="19"/>
        <v>3.3950000000000001E-2</v>
      </c>
      <c r="CX141" s="76">
        <f t="shared" si="20"/>
        <v>0.94910000000000005</v>
      </c>
      <c r="CY141" s="76">
        <f t="shared" si="21"/>
        <v>0.38387500000000002</v>
      </c>
      <c r="CZ141" s="76">
        <f t="shared" si="22"/>
        <v>4.3E-3</v>
      </c>
      <c r="DA141" s="76">
        <f t="shared" si="23"/>
        <v>0.19545000000000001</v>
      </c>
      <c r="DB141" s="76">
        <f t="shared" si="24"/>
        <v>0.53564999999999996</v>
      </c>
      <c r="DC141" s="76">
        <f t="shared" si="25"/>
        <v>0.13025</v>
      </c>
      <c r="DD141" s="76">
        <f t="shared" si="26"/>
        <v>1.6775000000000002E-2</v>
      </c>
      <c r="DE141" s="76">
        <f t="shared" si="27"/>
        <v>9.1874217999999997E-3</v>
      </c>
      <c r="DF141" s="77">
        <f t="shared" si="29"/>
        <v>36.729139930000002</v>
      </c>
      <c r="DG141" s="76"/>
      <c r="DH141" s="76"/>
      <c r="DI141" s="77">
        <f t="shared" si="30"/>
        <v>28.579428020000002</v>
      </c>
      <c r="DJ141" s="76">
        <f t="shared" si="31"/>
        <v>0.2033169782</v>
      </c>
      <c r="DK141" s="82">
        <f t="shared" si="32"/>
        <v>5.1684961450000007</v>
      </c>
      <c r="DL141" s="76"/>
      <c r="DM141" s="76"/>
      <c r="DN141" s="76"/>
      <c r="DO141" s="76"/>
      <c r="DP141" s="76"/>
      <c r="DQ141" s="79">
        <v>82.54</v>
      </c>
      <c r="DR141" s="76"/>
      <c r="DS141" s="76"/>
      <c r="DT141" s="76"/>
      <c r="DU141" s="76"/>
      <c r="DV141" s="76"/>
      <c r="DW141" s="82">
        <v>2</v>
      </c>
      <c r="DX141" s="76"/>
      <c r="DY141" s="76"/>
      <c r="DZ141" s="76"/>
      <c r="EA141" s="76"/>
      <c r="EB141" s="77">
        <v>105.8</v>
      </c>
      <c r="EC141" s="77">
        <v>92.8</v>
      </c>
      <c r="ED141" s="76"/>
      <c r="EE141" s="77"/>
      <c r="EF141" s="78">
        <v>27.3</v>
      </c>
      <c r="EG141" s="80">
        <v>2.2330904845436166</v>
      </c>
      <c r="EH141" s="76"/>
      <c r="EI141" s="76"/>
      <c r="EJ141" s="76"/>
      <c r="EK141" s="76"/>
      <c r="EM141" s="83"/>
      <c r="EN141" s="76"/>
      <c r="EO141" s="76"/>
      <c r="EP141" s="76"/>
      <c r="EQ141" s="76"/>
      <c r="ER141" s="76"/>
      <c r="ES141" s="76"/>
      <c r="ET141" s="76"/>
      <c r="EU141" s="76"/>
      <c r="EV141" s="76"/>
      <c r="EW141" s="76"/>
      <c r="EX141" s="76"/>
      <c r="EY141" s="76"/>
      <c r="EZ141" s="76"/>
      <c r="FA141" s="76"/>
      <c r="FB141" s="76"/>
      <c r="FC141" s="76"/>
      <c r="FD141" s="76"/>
      <c r="FE141" s="76"/>
      <c r="FF141" s="76"/>
      <c r="FG141" s="76"/>
      <c r="FH141" s="76"/>
      <c r="FI141" s="76"/>
      <c r="FJ141" s="76"/>
      <c r="FK141" s="76"/>
      <c r="FL141" s="76"/>
      <c r="FM141" s="76"/>
      <c r="FN141" s="76"/>
      <c r="FO141" s="76"/>
      <c r="FP141" s="76"/>
      <c r="FQ141" s="76"/>
      <c r="FR141" s="76"/>
      <c r="FS141" s="76"/>
      <c r="FT141" s="76"/>
      <c r="FU141" s="76"/>
      <c r="FV141" s="76"/>
      <c r="FW141" s="76"/>
      <c r="FX141" s="76"/>
    </row>
    <row r="142" spans="1:180" s="74" customFormat="1" x14ac:dyDescent="0.35">
      <c r="A142" s="74" t="s">
        <v>171</v>
      </c>
      <c r="B142" s="74" t="s">
        <v>34</v>
      </c>
      <c r="C142" s="74" t="s">
        <v>180</v>
      </c>
      <c r="D142" s="74" t="s">
        <v>158</v>
      </c>
      <c r="E142" s="103" t="s">
        <v>158</v>
      </c>
      <c r="F142" s="85" t="s">
        <v>342</v>
      </c>
      <c r="G142" s="76">
        <v>0.24</v>
      </c>
      <c r="H142" s="103">
        <v>1.2E-2</v>
      </c>
      <c r="I142" s="119">
        <v>6.17</v>
      </c>
      <c r="J142" s="79">
        <v>4.0199999999999996</v>
      </c>
      <c r="K142" s="76">
        <v>57.839195443525199</v>
      </c>
      <c r="L142" s="76">
        <v>1.14320209235771</v>
      </c>
      <c r="M142" s="76">
        <v>16.438782428373099</v>
      </c>
      <c r="N142" s="76">
        <v>2.7922639470968398</v>
      </c>
      <c r="O142" s="76">
        <v>4.3787285559113096</v>
      </c>
      <c r="P142" s="76">
        <v>0.20900747976780601</v>
      </c>
      <c r="Q142" s="76">
        <v>2.4579324195931398</v>
      </c>
      <c r="R142" s="76">
        <v>7.8205745168397396</v>
      </c>
      <c r="S142" s="76">
        <v>3.1684374851064998</v>
      </c>
      <c r="T142" s="76">
        <v>1.0117121178564901</v>
      </c>
      <c r="U142" s="76">
        <v>0.32311946539205599</v>
      </c>
      <c r="V142" s="77">
        <v>682.27203892891896</v>
      </c>
      <c r="W142" s="77">
        <v>904.85654339853795</v>
      </c>
      <c r="X142" s="76">
        <v>2.81694047717995</v>
      </c>
      <c r="Y142" s="77">
        <v>53.599502703413698</v>
      </c>
      <c r="Z142" s="79">
        <v>100.563969237503</v>
      </c>
      <c r="AA142" s="77">
        <v>1065.1565161651399</v>
      </c>
      <c r="AB142" s="77">
        <v>975.087236193438</v>
      </c>
      <c r="AC142" s="77">
        <v>951.02479126972401</v>
      </c>
      <c r="AD142" s="77">
        <v>1110.32505102594</v>
      </c>
      <c r="AE142" s="78">
        <v>-6.8799999999998898</v>
      </c>
      <c r="AF142" s="76">
        <v>0.33498296394606503</v>
      </c>
      <c r="AG142" s="77">
        <v>80.078125</v>
      </c>
      <c r="AH142" s="79">
        <v>3.3108277069267298</v>
      </c>
      <c r="AI142" s="81">
        <v>2.79342203147641</v>
      </c>
      <c r="AJ142" s="76">
        <v>5.8785363384711603E-2</v>
      </c>
      <c r="AK142" s="76">
        <v>0.78223324954644002</v>
      </c>
      <c r="AL142" s="76">
        <v>0.20269732143247801</v>
      </c>
      <c r="AM142" s="76">
        <v>0.26163279093439201</v>
      </c>
      <c r="AN142" s="76">
        <v>8.5831222023032196E-3</v>
      </c>
      <c r="AO142" s="76">
        <v>0.28235541654285501</v>
      </c>
      <c r="AP142" s="76">
        <v>0.36397417101500601</v>
      </c>
      <c r="AQ142" s="76">
        <v>0.16175367639907501</v>
      </c>
      <c r="AR142" s="76">
        <v>5.0963611902737897E-2</v>
      </c>
      <c r="AS142" s="76">
        <v>1.77733987172621E-2</v>
      </c>
      <c r="AT142" s="77">
        <v>29.3348497427232</v>
      </c>
      <c r="AU142" s="77">
        <v>43.294518727091202</v>
      </c>
      <c r="AV142" s="78">
        <v>0.14620409786157601</v>
      </c>
      <c r="AW142" s="77">
        <v>2.9982016880593099</v>
      </c>
      <c r="AX142" s="77">
        <v>7.4940007662326797</v>
      </c>
      <c r="AY142" s="77">
        <v>13.687904017776299</v>
      </c>
      <c r="AZ142" s="77">
        <v>171.78055121492801</v>
      </c>
      <c r="BA142" s="77">
        <v>152.52562017226001</v>
      </c>
      <c r="BB142" s="76">
        <v>1.03822225754408</v>
      </c>
      <c r="BC142" s="76">
        <v>3.3739618965733E-3</v>
      </c>
      <c r="BD142" s="77">
        <v>7.0285563787431897</v>
      </c>
      <c r="BE142" s="79">
        <v>0.279012840859718</v>
      </c>
      <c r="BF142" s="78">
        <v>0</v>
      </c>
      <c r="BG142" s="78">
        <v>0</v>
      </c>
      <c r="BH142" s="78">
        <v>0.63483448349407101</v>
      </c>
      <c r="BI142" s="76">
        <v>0.43112406750883098</v>
      </c>
      <c r="BJ142" s="84"/>
      <c r="BK142" s="77">
        <v>282.58078033499299</v>
      </c>
      <c r="BL142" s="77">
        <v>44.271811971039298</v>
      </c>
      <c r="BM142" s="77">
        <v>53.599502703413698</v>
      </c>
      <c r="BN142" s="77">
        <v>2.9982016880593099</v>
      </c>
      <c r="BO142" s="77">
        <v>161.841103124364</v>
      </c>
      <c r="BP142" s="77">
        <v>91.947261398356403</v>
      </c>
      <c r="BQ142" s="77">
        <v>150.625</v>
      </c>
      <c r="BR142" s="77">
        <v>12.0815067221574</v>
      </c>
      <c r="BS142" s="77">
        <v>80.078125</v>
      </c>
      <c r="BT142" s="77">
        <v>7.0285563787431897</v>
      </c>
      <c r="BU142" s="77">
        <v>122.8125</v>
      </c>
      <c r="BV142" s="77">
        <v>25.9009969849882</v>
      </c>
      <c r="BW142" s="78">
        <v>6.0315078769692398</v>
      </c>
      <c r="BX142" s="78">
        <v>0.46510865258934497</v>
      </c>
      <c r="BY142" s="78">
        <v>3.3108277069267298</v>
      </c>
      <c r="BZ142" s="78">
        <v>0.279012840859718</v>
      </c>
      <c r="CA142" s="78">
        <v>4.9612403100775104</v>
      </c>
      <c r="CB142" s="79">
        <v>0.99442661931971699</v>
      </c>
      <c r="CC142" s="111">
        <f t="shared" si="28"/>
        <v>3.7337061955381348</v>
      </c>
      <c r="CD142" s="114">
        <v>188.28125</v>
      </c>
      <c r="CE142" s="79">
        <v>7.4518629657414301</v>
      </c>
      <c r="CF142" s="76">
        <v>55.920666670000003</v>
      </c>
      <c r="CG142" s="76">
        <v>1.052</v>
      </c>
      <c r="CH142" s="76">
        <v>15.127333330000001</v>
      </c>
      <c r="CI142" s="76">
        <v>9.6340000000000003</v>
      </c>
      <c r="CJ142" s="76">
        <v>0.192333333</v>
      </c>
      <c r="CK142" s="76">
        <v>4.2833333329999999</v>
      </c>
      <c r="CL142" s="76">
        <v>7.1966666669999997</v>
      </c>
      <c r="CM142" s="76">
        <v>2.915666667</v>
      </c>
      <c r="CN142" s="76">
        <v>0.93100000000000005</v>
      </c>
      <c r="CO142" s="76">
        <v>0.297341721</v>
      </c>
      <c r="CP142" s="77">
        <v>627.84190980000005</v>
      </c>
      <c r="CQ142" s="77"/>
      <c r="CR142" s="77"/>
      <c r="CS142" s="76">
        <v>832.66912300000001</v>
      </c>
      <c r="CT142" s="76">
        <v>2.5922113000000002</v>
      </c>
      <c r="CU142" s="82">
        <v>49.323454900000002</v>
      </c>
      <c r="CV142" s="76">
        <f t="shared" si="18"/>
        <v>2.7960333335000005</v>
      </c>
      <c r="CW142" s="76">
        <f t="shared" si="19"/>
        <v>5.2600000000000008E-2</v>
      </c>
      <c r="CX142" s="76">
        <f t="shared" si="20"/>
        <v>0.75636666650000006</v>
      </c>
      <c r="CY142" s="76">
        <f t="shared" si="21"/>
        <v>0.48170000000000002</v>
      </c>
      <c r="CZ142" s="76">
        <f t="shared" si="22"/>
        <v>9.6166666500000011E-3</v>
      </c>
      <c r="DA142" s="76">
        <f t="shared" si="23"/>
        <v>0.21416666665</v>
      </c>
      <c r="DB142" s="76">
        <f t="shared" si="24"/>
        <v>0.35983333335000001</v>
      </c>
      <c r="DC142" s="76">
        <f t="shared" si="25"/>
        <v>0.14578333335000002</v>
      </c>
      <c r="DD142" s="76">
        <f t="shared" si="26"/>
        <v>4.6550000000000008E-2</v>
      </c>
      <c r="DE142" s="76">
        <f t="shared" si="27"/>
        <v>1.4867086050000001E-2</v>
      </c>
      <c r="DF142" s="77">
        <f t="shared" si="29"/>
        <v>31.392095490000003</v>
      </c>
      <c r="DG142" s="76"/>
      <c r="DH142" s="76"/>
      <c r="DI142" s="77">
        <f t="shared" si="30"/>
        <v>41.633456150000001</v>
      </c>
      <c r="DJ142" s="76">
        <f t="shared" si="31"/>
        <v>0.12961056500000001</v>
      </c>
      <c r="DK142" s="82">
        <f t="shared" si="32"/>
        <v>2.4661727450000002</v>
      </c>
      <c r="DL142" s="76"/>
      <c r="DM142" s="76"/>
      <c r="DN142" s="76"/>
      <c r="DO142" s="76"/>
      <c r="DP142" s="76"/>
      <c r="DQ142" s="79">
        <v>74.930000000000007</v>
      </c>
      <c r="DR142" s="76"/>
      <c r="DS142" s="76"/>
      <c r="DT142" s="76"/>
      <c r="DU142" s="76"/>
      <c r="DV142" s="76"/>
      <c r="DW142" s="82">
        <v>2</v>
      </c>
      <c r="DX142" s="76"/>
      <c r="DY142" s="76"/>
      <c r="DZ142" s="76"/>
      <c r="EA142" s="76"/>
      <c r="EB142" s="77">
        <v>121.6</v>
      </c>
      <c r="EC142" s="77">
        <v>93</v>
      </c>
      <c r="ED142" s="76"/>
      <c r="EE142" s="77"/>
      <c r="EF142" s="78">
        <v>22.4</v>
      </c>
      <c r="EG142" s="80">
        <v>1.0686723746584637</v>
      </c>
      <c r="EH142" s="76"/>
      <c r="EI142" s="76"/>
      <c r="EJ142" s="76"/>
      <c r="EK142" s="76"/>
      <c r="EM142" s="83"/>
      <c r="EN142" s="76"/>
      <c r="EO142" s="76"/>
      <c r="EP142" s="76"/>
      <c r="EQ142" s="76"/>
      <c r="ER142" s="76"/>
      <c r="ES142" s="76"/>
      <c r="ET142" s="76"/>
      <c r="EU142" s="76"/>
      <c r="EV142" s="76"/>
      <c r="EW142" s="76"/>
      <c r="EX142" s="76"/>
      <c r="EY142" s="76"/>
      <c r="EZ142" s="76"/>
      <c r="FA142" s="76"/>
      <c r="FB142" s="76"/>
      <c r="FC142" s="76"/>
      <c r="FD142" s="76"/>
      <c r="FE142" s="76"/>
      <c r="FF142" s="76"/>
      <c r="FG142" s="76"/>
      <c r="FH142" s="76"/>
      <c r="FI142" s="76"/>
      <c r="FJ142" s="76"/>
      <c r="FK142" s="76"/>
      <c r="FL142" s="76"/>
      <c r="FM142" s="76"/>
      <c r="FN142" s="76"/>
      <c r="FO142" s="76"/>
      <c r="FP142" s="76"/>
      <c r="FQ142" s="76"/>
      <c r="FR142" s="76"/>
      <c r="FS142" s="76"/>
      <c r="FT142" s="76"/>
      <c r="FU142" s="76"/>
      <c r="FV142" s="76"/>
      <c r="FW142" s="76"/>
      <c r="FX142" s="76"/>
    </row>
    <row r="143" spans="1:180" s="74" customFormat="1" x14ac:dyDescent="0.35">
      <c r="A143" s="74" t="s">
        <v>172</v>
      </c>
      <c r="B143" s="74" t="s">
        <v>34</v>
      </c>
      <c r="C143" s="74" t="s">
        <v>180</v>
      </c>
      <c r="D143" s="74" t="s">
        <v>158</v>
      </c>
      <c r="E143" s="103" t="s">
        <v>158</v>
      </c>
      <c r="F143" s="85" t="s">
        <v>342</v>
      </c>
      <c r="G143" s="76">
        <v>0.24</v>
      </c>
      <c r="H143" s="103">
        <v>1.2E-2</v>
      </c>
      <c r="I143" s="119">
        <v>6.17</v>
      </c>
      <c r="J143" s="79">
        <v>4.0199999999999996</v>
      </c>
      <c r="K143" s="76">
        <v>50.122914080053498</v>
      </c>
      <c r="L143" s="76">
        <v>0.64278487799660899</v>
      </c>
      <c r="M143" s="76">
        <v>18.834174792407399</v>
      </c>
      <c r="N143" s="76">
        <v>2.2631506025779302</v>
      </c>
      <c r="O143" s="76">
        <v>6.1331982157265603</v>
      </c>
      <c r="P143" s="76">
        <v>0.19375324201576899</v>
      </c>
      <c r="Q143" s="76">
        <v>5.3288247687880697</v>
      </c>
      <c r="R143" s="76">
        <v>10.552413412522</v>
      </c>
      <c r="S143" s="76">
        <v>1.8569718616353501</v>
      </c>
      <c r="T143" s="76">
        <v>0.34127764066243099</v>
      </c>
      <c r="U143" s="76">
        <v>0.123367486113811</v>
      </c>
      <c r="V143" s="77">
        <v>998.99944995285296</v>
      </c>
      <c r="W143" s="77">
        <v>668.42936551271805</v>
      </c>
      <c r="X143" s="76">
        <v>4.2718264925004004</v>
      </c>
      <c r="Y143" s="77">
        <v>228.42666099847901</v>
      </c>
      <c r="Z143" s="79">
        <v>100.854243020646</v>
      </c>
      <c r="AA143" s="77">
        <v>1070.31386414345</v>
      </c>
      <c r="AB143" s="77">
        <v>1055.84081264305</v>
      </c>
      <c r="AC143" s="77">
        <v>781.37027805744901</v>
      </c>
      <c r="AD143" s="77">
        <v>1019.02231087601</v>
      </c>
      <c r="AE143" s="78">
        <v>-1.95</v>
      </c>
      <c r="AF143" s="76">
        <v>0.32747148230980799</v>
      </c>
      <c r="AG143" s="77">
        <v>223.8671875</v>
      </c>
      <c r="AH143" s="79">
        <v>8.7221805451362808</v>
      </c>
      <c r="AI143" s="81">
        <v>2.0262104252653299</v>
      </c>
      <c r="AJ143" s="76">
        <v>3.5196592800663999E-2</v>
      </c>
      <c r="AK143" s="76">
        <v>0.98902533774998802</v>
      </c>
      <c r="AL143" s="76">
        <v>0.17227574089924</v>
      </c>
      <c r="AM143" s="76">
        <v>0.53646293320406602</v>
      </c>
      <c r="AN143" s="76">
        <v>1.0981617585502401E-2</v>
      </c>
      <c r="AO143" s="76">
        <v>0.97183227083399104</v>
      </c>
      <c r="AP143" s="76">
        <v>0.64855750101790499</v>
      </c>
      <c r="AQ143" s="76">
        <v>8.1694988836261306E-2</v>
      </c>
      <c r="AR143" s="76">
        <v>1.7873048319843599E-2</v>
      </c>
      <c r="AS143" s="76">
        <v>6.5168401674243204E-3</v>
      </c>
      <c r="AT143" s="77">
        <v>53.5884748531249</v>
      </c>
      <c r="AU143" s="77">
        <v>35.586321709243499</v>
      </c>
      <c r="AV143" s="78">
        <v>0.22671013686237201</v>
      </c>
      <c r="AW143" s="77">
        <v>12.202778090816601</v>
      </c>
      <c r="AX143" s="77">
        <v>7.8094506438418101</v>
      </c>
      <c r="AY143" s="77">
        <v>30.9313014336152</v>
      </c>
      <c r="AZ143" s="77">
        <v>142.19434468420701</v>
      </c>
      <c r="BA143" s="77">
        <v>122.803339936047</v>
      </c>
      <c r="BB143" s="76">
        <v>2.6553817638028399</v>
      </c>
      <c r="BC143" s="76">
        <v>5.1072746139214304E-3</v>
      </c>
      <c r="BD143" s="77">
        <v>17.455188644909001</v>
      </c>
      <c r="BE143" s="79">
        <v>0.62251781811765095</v>
      </c>
      <c r="BF143" s="78">
        <v>0</v>
      </c>
      <c r="BG143" s="78">
        <v>0.156143556399466</v>
      </c>
      <c r="BH143" s="78">
        <v>1.5441940753727199</v>
      </c>
      <c r="BI143" s="76">
        <v>1.3712221610661</v>
      </c>
      <c r="BJ143" s="84">
        <v>896</v>
      </c>
      <c r="BK143" s="77">
        <v>1195.9033448515499</v>
      </c>
      <c r="BL143" s="77">
        <v>279.021504783811</v>
      </c>
      <c r="BM143" s="77">
        <v>228.42666099847901</v>
      </c>
      <c r="BN143" s="77">
        <v>10.5676312346398</v>
      </c>
      <c r="BO143" s="77">
        <v>925.98474853066102</v>
      </c>
      <c r="BP143" s="77">
        <v>336.493493222827</v>
      </c>
      <c r="BQ143" s="77">
        <v>419.6875</v>
      </c>
      <c r="BR143" s="77">
        <v>54.714241059813702</v>
      </c>
      <c r="BS143" s="77">
        <v>223.8671875</v>
      </c>
      <c r="BT143" s="77">
        <v>18.5394587970309</v>
      </c>
      <c r="BU143" s="77">
        <v>372.8125</v>
      </c>
      <c r="BV143" s="77">
        <v>64.783086963651797</v>
      </c>
      <c r="BW143" s="78">
        <v>15.553888472118</v>
      </c>
      <c r="BX143" s="78">
        <v>1.8855409145464099</v>
      </c>
      <c r="BY143" s="78">
        <v>8.7221805451362808</v>
      </c>
      <c r="BZ143" s="78">
        <v>0.66071300960150103</v>
      </c>
      <c r="CA143" s="78">
        <v>13.953488372093</v>
      </c>
      <c r="CB143" s="79">
        <v>2.2440447958246401</v>
      </c>
      <c r="CC143" s="111">
        <f t="shared" si="28"/>
        <v>3.8843834110790492</v>
      </c>
      <c r="CD143" s="114">
        <v>345.078125</v>
      </c>
      <c r="CE143" s="79">
        <v>13.003250812703101</v>
      </c>
      <c r="CF143" s="76">
        <v>49.926666670000003</v>
      </c>
      <c r="CG143" s="76">
        <v>0.63033333300000005</v>
      </c>
      <c r="CH143" s="76">
        <v>18.469333330000001</v>
      </c>
      <c r="CI143" s="76">
        <v>8.3209999999999997</v>
      </c>
      <c r="CJ143" s="76">
        <v>0.19</v>
      </c>
      <c r="CK143" s="76">
        <v>6.0913333329999997</v>
      </c>
      <c r="CL143" s="76">
        <v>10.348000000000001</v>
      </c>
      <c r="CM143" s="76">
        <v>1.821</v>
      </c>
      <c r="CN143" s="76">
        <v>0.33466666699999997</v>
      </c>
      <c r="CO143" s="76">
        <v>0.12097770400000001</v>
      </c>
      <c r="CP143" s="77">
        <v>979.64758429999995</v>
      </c>
      <c r="CQ143" s="77"/>
      <c r="CR143" s="77"/>
      <c r="CS143" s="76">
        <v>655.48105480000004</v>
      </c>
      <c r="CT143" s="76">
        <v>4.1890758840000002</v>
      </c>
      <c r="CU143" s="82">
        <v>224.00175160000001</v>
      </c>
      <c r="CV143" s="76">
        <f t="shared" si="18"/>
        <v>2.4963333335000004</v>
      </c>
      <c r="CW143" s="76">
        <f t="shared" si="19"/>
        <v>3.1516666650000004E-2</v>
      </c>
      <c r="CX143" s="76">
        <f t="shared" si="20"/>
        <v>0.92346666650000009</v>
      </c>
      <c r="CY143" s="76">
        <f t="shared" si="21"/>
        <v>0.41605000000000003</v>
      </c>
      <c r="CZ143" s="76">
        <f t="shared" si="22"/>
        <v>9.5000000000000015E-3</v>
      </c>
      <c r="DA143" s="76">
        <f t="shared" si="23"/>
        <v>0.30456666664999998</v>
      </c>
      <c r="DB143" s="76">
        <f t="shared" si="24"/>
        <v>0.51740000000000008</v>
      </c>
      <c r="DC143" s="76">
        <f t="shared" si="25"/>
        <v>9.1050000000000006E-2</v>
      </c>
      <c r="DD143" s="76">
        <f t="shared" si="26"/>
        <v>1.6733333350000001E-2</v>
      </c>
      <c r="DE143" s="76">
        <f t="shared" si="27"/>
        <v>6.0488852000000004E-3</v>
      </c>
      <c r="DF143" s="77">
        <f t="shared" si="29"/>
        <v>48.982379215000002</v>
      </c>
      <c r="DG143" s="76"/>
      <c r="DH143" s="76"/>
      <c r="DI143" s="77">
        <f t="shared" si="30"/>
        <v>32.774052740000002</v>
      </c>
      <c r="DJ143" s="76">
        <f t="shared" si="31"/>
        <v>0.20945379420000002</v>
      </c>
      <c r="DK143" s="82">
        <f t="shared" si="32"/>
        <v>11.200087580000002</v>
      </c>
      <c r="DL143" s="76"/>
      <c r="DM143" s="76"/>
      <c r="DN143" s="76"/>
      <c r="DO143" s="76"/>
      <c r="DP143" s="76"/>
      <c r="DQ143" s="79">
        <v>82.55</v>
      </c>
      <c r="DR143" s="76"/>
      <c r="DS143" s="76"/>
      <c r="DT143" s="76"/>
      <c r="DU143" s="76"/>
      <c r="DV143" s="76"/>
      <c r="DW143" s="82">
        <v>2</v>
      </c>
      <c r="DX143" s="76"/>
      <c r="DY143" s="76"/>
      <c r="DZ143" s="76"/>
      <c r="EA143" s="76"/>
      <c r="EB143" s="77">
        <v>69.2</v>
      </c>
      <c r="EC143" s="77">
        <v>61.4</v>
      </c>
      <c r="ED143" s="76"/>
      <c r="EE143" s="77"/>
      <c r="EF143" s="78">
        <v>20.5</v>
      </c>
      <c r="EG143" s="80">
        <v>3.3023168949156148</v>
      </c>
      <c r="EH143" s="76"/>
      <c r="EI143" s="76"/>
      <c r="EJ143" s="76"/>
      <c r="EK143" s="76"/>
      <c r="EM143" s="83"/>
      <c r="EN143" s="76"/>
      <c r="EO143" s="76"/>
      <c r="EP143" s="76"/>
      <c r="EQ143" s="76"/>
      <c r="ER143" s="76"/>
      <c r="ES143" s="76"/>
      <c r="ET143" s="76"/>
      <c r="EU143" s="76"/>
      <c r="EV143" s="76"/>
      <c r="EW143" s="76"/>
      <c r="EX143" s="76"/>
      <c r="EY143" s="76"/>
      <c r="EZ143" s="76"/>
      <c r="FA143" s="76"/>
      <c r="FB143" s="76"/>
      <c r="FC143" s="76"/>
      <c r="FD143" s="76"/>
      <c r="FE143" s="76"/>
      <c r="FF143" s="76"/>
      <c r="FG143" s="76"/>
      <c r="FH143" s="76"/>
      <c r="FI143" s="76"/>
      <c r="FJ143" s="76"/>
      <c r="FK143" s="76"/>
      <c r="FL143" s="76"/>
      <c r="FM143" s="76"/>
      <c r="FN143" s="76"/>
      <c r="FO143" s="76"/>
      <c r="FP143" s="76"/>
      <c r="FQ143" s="76"/>
      <c r="FR143" s="76"/>
      <c r="FS143" s="76"/>
      <c r="FT143" s="76"/>
      <c r="FU143" s="76"/>
      <c r="FV143" s="76"/>
      <c r="FW143" s="76"/>
      <c r="FX143" s="76"/>
    </row>
    <row r="144" spans="1:180" s="74" customFormat="1" x14ac:dyDescent="0.35">
      <c r="A144" s="74" t="s">
        <v>173</v>
      </c>
      <c r="B144" s="74" t="s">
        <v>34</v>
      </c>
      <c r="C144" s="74" t="s">
        <v>180</v>
      </c>
      <c r="D144" s="74" t="s">
        <v>158</v>
      </c>
      <c r="E144" s="103" t="s">
        <v>158</v>
      </c>
      <c r="F144" s="85" t="s">
        <v>342</v>
      </c>
      <c r="G144" s="76">
        <v>0.24</v>
      </c>
      <c r="H144" s="103">
        <v>1.2E-2</v>
      </c>
      <c r="I144" s="119">
        <v>6.17</v>
      </c>
      <c r="J144" s="79">
        <v>4.0199999999999996</v>
      </c>
      <c r="K144" s="76">
        <v>50.036698029519897</v>
      </c>
      <c r="L144" s="76">
        <v>0.61282935610630995</v>
      </c>
      <c r="M144" s="76">
        <v>17.356733209333999</v>
      </c>
      <c r="N144" s="76">
        <v>2.2344183482664599</v>
      </c>
      <c r="O144" s="76">
        <v>6.5334602178538699</v>
      </c>
      <c r="P144" s="76">
        <v>0.19256108200755601</v>
      </c>
      <c r="Q144" s="76">
        <v>5.6856018897470797</v>
      </c>
      <c r="R144" s="76">
        <v>10.1958370337008</v>
      </c>
      <c r="S144" s="76">
        <v>2.1226270427979399</v>
      </c>
      <c r="T144" s="76">
        <v>0.27027853669955199</v>
      </c>
      <c r="U144" s="76">
        <v>0.13853715764150501</v>
      </c>
      <c r="V144" s="77">
        <v>883.10586967696202</v>
      </c>
      <c r="W144" s="77">
        <v>626.47151060333601</v>
      </c>
      <c r="X144" s="76">
        <v>3.9340985913248998</v>
      </c>
      <c r="Y144" s="77">
        <v>198.842683593826</v>
      </c>
      <c r="Z144" s="79">
        <v>99.484522501387403</v>
      </c>
      <c r="AA144" s="77">
        <v>1056.74312737782</v>
      </c>
      <c r="AB144" s="77">
        <v>1073.7895773186799</v>
      </c>
      <c r="AC144" s="77">
        <v>865.36985985552099</v>
      </c>
      <c r="AD144" s="77">
        <v>1076.6242907891501</v>
      </c>
      <c r="AE144" s="78">
        <v>1</v>
      </c>
      <c r="AF144" s="76">
        <v>0.32653331969688998</v>
      </c>
      <c r="AG144" s="77">
        <v>204.375</v>
      </c>
      <c r="AH144" s="79">
        <v>8.0220055013753395</v>
      </c>
      <c r="AI144" s="81">
        <v>2.53385036013943</v>
      </c>
      <c r="AJ144" s="76">
        <v>3.1375476336090599E-2</v>
      </c>
      <c r="AK144" s="76">
        <v>1.11834878232924</v>
      </c>
      <c r="AL144" s="76">
        <v>0.16297300181065</v>
      </c>
      <c r="AM144" s="76">
        <v>0.433552780913108</v>
      </c>
      <c r="AN144" s="76">
        <v>1.0333631414594001E-2</v>
      </c>
      <c r="AO144" s="76">
        <v>0.89390666950172304</v>
      </c>
      <c r="AP144" s="76">
        <v>0.66016897383670403</v>
      </c>
      <c r="AQ144" s="76">
        <v>0.117468067953073</v>
      </c>
      <c r="AR144" s="76">
        <v>1.5226324502682499E-2</v>
      </c>
      <c r="AS144" s="76">
        <v>8.1139691573102902E-3</v>
      </c>
      <c r="AT144" s="77">
        <v>49.996650986440997</v>
      </c>
      <c r="AU144" s="77">
        <v>37.055734495228599</v>
      </c>
      <c r="AV144" s="78">
        <v>0.258521838805367</v>
      </c>
      <c r="AW144" s="77">
        <v>12.1860734740639</v>
      </c>
      <c r="AX144" s="77">
        <v>8.4526826992998796</v>
      </c>
      <c r="AY144" s="77">
        <v>31.022974520003402</v>
      </c>
      <c r="AZ144" s="77">
        <v>160.82018951506899</v>
      </c>
      <c r="BA144" s="77">
        <v>118.899365704077</v>
      </c>
      <c r="BB144" s="76">
        <v>2.5796330942677699</v>
      </c>
      <c r="BC144" s="76">
        <v>6.5507631613143302E-3</v>
      </c>
      <c r="BD144" s="77">
        <v>17.2067364017107</v>
      </c>
      <c r="BE144" s="79">
        <v>0.61469555552230404</v>
      </c>
      <c r="BF144" s="78">
        <v>0.192446475479016</v>
      </c>
      <c r="BG144" s="78">
        <v>0.188302346965043</v>
      </c>
      <c r="BH144" s="78">
        <v>1.0970098621457001</v>
      </c>
      <c r="BI144" s="76">
        <v>1.1705477731559699</v>
      </c>
      <c r="BJ144" s="84">
        <v>322</v>
      </c>
      <c r="BK144" s="77">
        <v>847.67185998870696</v>
      </c>
      <c r="BL144" s="77">
        <v>195.236904935599</v>
      </c>
      <c r="BM144" s="77">
        <v>282.95265197930502</v>
      </c>
      <c r="BN144" s="77">
        <v>66.488441226368096</v>
      </c>
      <c r="BO144" s="77">
        <v>686.75718420161797</v>
      </c>
      <c r="BP144" s="77">
        <v>318.60251991019999</v>
      </c>
      <c r="BQ144" s="77">
        <v>330.9375</v>
      </c>
      <c r="BR144" s="77">
        <v>51.995590237589603</v>
      </c>
      <c r="BS144" s="77">
        <v>218.0078125</v>
      </c>
      <c r="BT144" s="77">
        <v>24.2030818121486</v>
      </c>
      <c r="BU144" s="77">
        <v>300.546875</v>
      </c>
      <c r="BV144" s="77">
        <v>68.070109807239902</v>
      </c>
      <c r="BW144" s="78">
        <v>12.5131282820705</v>
      </c>
      <c r="BX144" s="78">
        <v>1.82921948059911</v>
      </c>
      <c r="BY144" s="78">
        <v>8.5121280320080004</v>
      </c>
      <c r="BZ144" s="78">
        <v>0.86425535049586799</v>
      </c>
      <c r="CA144" s="78">
        <v>11.4528632158039</v>
      </c>
      <c r="CB144" s="79">
        <v>2.3895223512845698</v>
      </c>
      <c r="CC144" s="111">
        <f t="shared" si="28"/>
        <v>3.3394073088436036</v>
      </c>
      <c r="CD144" s="114">
        <v>260.5078125</v>
      </c>
      <c r="CE144" s="79">
        <v>10.0225056264066</v>
      </c>
      <c r="CF144" s="76">
        <v>50.145000000000003</v>
      </c>
      <c r="CG144" s="76">
        <v>0.61899999999999999</v>
      </c>
      <c r="CH144" s="76">
        <v>17.531500000000001</v>
      </c>
      <c r="CI144" s="76">
        <v>8.4619999999999997</v>
      </c>
      <c r="CJ144" s="76">
        <v>0.19450000000000001</v>
      </c>
      <c r="CK144" s="76">
        <v>5.3064999999999998</v>
      </c>
      <c r="CL144" s="76">
        <v>10.298500000000001</v>
      </c>
      <c r="CM144" s="76">
        <v>2.1440000000000001</v>
      </c>
      <c r="CN144" s="76">
        <v>0.27300000000000002</v>
      </c>
      <c r="CO144" s="76">
        <v>0.139932103</v>
      </c>
      <c r="CP144" s="77">
        <v>891.99795649999999</v>
      </c>
      <c r="CQ144" s="77"/>
      <c r="CR144" s="77"/>
      <c r="CS144" s="76">
        <v>632.77951880000001</v>
      </c>
      <c r="CT144" s="76">
        <v>3.973711448</v>
      </c>
      <c r="CU144" s="82">
        <v>200.84485169999999</v>
      </c>
      <c r="CV144" s="76">
        <f t="shared" si="18"/>
        <v>2.5072500000000004</v>
      </c>
      <c r="CW144" s="76">
        <f t="shared" si="19"/>
        <v>3.0950000000000002E-2</v>
      </c>
      <c r="CX144" s="76">
        <f t="shared" si="20"/>
        <v>0.8765750000000001</v>
      </c>
      <c r="CY144" s="76">
        <f t="shared" si="21"/>
        <v>0.42310000000000003</v>
      </c>
      <c r="CZ144" s="76">
        <f t="shared" si="22"/>
        <v>9.725000000000001E-3</v>
      </c>
      <c r="DA144" s="76">
        <f t="shared" si="23"/>
        <v>0.26532499999999998</v>
      </c>
      <c r="DB144" s="76">
        <f t="shared" si="24"/>
        <v>0.51492500000000008</v>
      </c>
      <c r="DC144" s="76">
        <f t="shared" si="25"/>
        <v>0.10720000000000002</v>
      </c>
      <c r="DD144" s="76">
        <f t="shared" si="26"/>
        <v>1.3650000000000002E-2</v>
      </c>
      <c r="DE144" s="76">
        <f t="shared" si="27"/>
        <v>6.9966051500000006E-3</v>
      </c>
      <c r="DF144" s="77">
        <f t="shared" si="29"/>
        <v>44.599897824999999</v>
      </c>
      <c r="DG144" s="76"/>
      <c r="DH144" s="76"/>
      <c r="DI144" s="77">
        <f t="shared" si="30"/>
        <v>31.638975940000002</v>
      </c>
      <c r="DJ144" s="76">
        <f t="shared" si="31"/>
        <v>0.19868557240000001</v>
      </c>
      <c r="DK144" s="82">
        <f t="shared" si="32"/>
        <v>10.042242585</v>
      </c>
      <c r="DL144" s="76"/>
      <c r="DM144" s="76"/>
      <c r="DN144" s="76"/>
      <c r="DO144" s="76"/>
      <c r="DP144" s="76"/>
      <c r="DQ144" s="79">
        <v>82.61</v>
      </c>
      <c r="DR144" s="76"/>
      <c r="DS144" s="76"/>
      <c r="DT144" s="76"/>
      <c r="DU144" s="76"/>
      <c r="DV144" s="76"/>
      <c r="DW144" s="82">
        <v>2</v>
      </c>
      <c r="DX144" s="76"/>
      <c r="DY144" s="76"/>
      <c r="DZ144" s="76"/>
      <c r="EA144" s="76"/>
      <c r="EB144" s="77">
        <v>117</v>
      </c>
      <c r="EC144" s="77">
        <v>92.8</v>
      </c>
      <c r="ED144" s="76"/>
      <c r="EE144" s="77"/>
      <c r="EF144" s="78">
        <v>28.3</v>
      </c>
      <c r="EG144" s="80">
        <v>2.2494559467958886</v>
      </c>
      <c r="EH144" s="76"/>
      <c r="EI144" s="76"/>
      <c r="EJ144" s="76"/>
      <c r="EK144" s="76"/>
      <c r="EM144" s="83"/>
      <c r="EN144" s="76"/>
      <c r="EO144" s="76"/>
      <c r="EP144" s="76"/>
      <c r="EQ144" s="76"/>
      <c r="ER144" s="76"/>
      <c r="ES144" s="76"/>
      <c r="ET144" s="76"/>
      <c r="EU144" s="76"/>
      <c r="EV144" s="76"/>
      <c r="EW144" s="76"/>
      <c r="EX144" s="76"/>
      <c r="EY144" s="76"/>
      <c r="EZ144" s="76"/>
      <c r="FA144" s="76"/>
      <c r="FB144" s="76"/>
      <c r="FC144" s="76"/>
      <c r="FD144" s="76"/>
      <c r="FE144" s="76"/>
      <c r="FF144" s="76"/>
      <c r="FG144" s="76"/>
      <c r="FH144" s="76"/>
      <c r="FI144" s="76"/>
      <c r="FJ144" s="76"/>
      <c r="FK144" s="76"/>
      <c r="FL144" s="76"/>
      <c r="FM144" s="76"/>
      <c r="FN144" s="76"/>
      <c r="FO144" s="76"/>
      <c r="FP144" s="76"/>
      <c r="FQ144" s="76"/>
      <c r="FR144" s="76"/>
      <c r="FS144" s="76"/>
      <c r="FT144" s="76"/>
      <c r="FU144" s="76"/>
      <c r="FV144" s="76"/>
      <c r="FW144" s="76"/>
      <c r="FX144" s="76"/>
    </row>
    <row r="145" spans="1:180" s="74" customFormat="1" x14ac:dyDescent="0.35">
      <c r="A145" s="74" t="s">
        <v>174</v>
      </c>
      <c r="B145" s="74" t="s">
        <v>34</v>
      </c>
      <c r="C145" s="74" t="s">
        <v>180</v>
      </c>
      <c r="D145" s="74" t="s">
        <v>158</v>
      </c>
      <c r="E145" s="103" t="s">
        <v>158</v>
      </c>
      <c r="F145" s="85" t="s">
        <v>342</v>
      </c>
      <c r="G145" s="76">
        <v>0.24</v>
      </c>
      <c r="H145" s="103">
        <v>1.2E-2</v>
      </c>
      <c r="I145" s="119">
        <v>6.17</v>
      </c>
      <c r="J145" s="79">
        <v>4.0199999999999996</v>
      </c>
      <c r="K145" s="76">
        <v>55.623313423833899</v>
      </c>
      <c r="L145" s="76">
        <v>0.78001333591187805</v>
      </c>
      <c r="M145" s="76">
        <v>16.548799431632698</v>
      </c>
      <c r="N145" s="76">
        <v>1.78263183793566</v>
      </c>
      <c r="O145" s="76">
        <v>5.4646022232704698</v>
      </c>
      <c r="P145" s="76">
        <v>0.11310682332984801</v>
      </c>
      <c r="Q145" s="76">
        <v>5.0436554264862803</v>
      </c>
      <c r="R145" s="76">
        <v>8.3897882346118102</v>
      </c>
      <c r="S145" s="76">
        <v>2.97500280531245</v>
      </c>
      <c r="T145" s="76">
        <v>0.52707127607289395</v>
      </c>
      <c r="U145" s="76">
        <v>0.241298935072673</v>
      </c>
      <c r="V145" s="77">
        <v>414.98703242878599</v>
      </c>
      <c r="W145" s="77">
        <v>477.03519832791602</v>
      </c>
      <c r="X145" s="76">
        <v>3.25263271552926</v>
      </c>
      <c r="Y145" s="77">
        <v>61.6645958798686</v>
      </c>
      <c r="Z145" s="79">
        <v>100.837285151663</v>
      </c>
      <c r="AA145" s="77">
        <v>1035.91365186447</v>
      </c>
      <c r="AB145" s="77">
        <v>1067.7048478203401</v>
      </c>
      <c r="AC145" s="77">
        <v>827.80104557483003</v>
      </c>
      <c r="AD145" s="77">
        <v>1034.58913428491</v>
      </c>
      <c r="AE145" s="78">
        <v>2.27999999999999</v>
      </c>
      <c r="AF145" s="76">
        <v>0.34481955851784302</v>
      </c>
      <c r="AG145" s="77">
        <v>128.4375</v>
      </c>
      <c r="AH145" s="79">
        <v>5.18129532383095</v>
      </c>
      <c r="AI145" s="81">
        <v>2.7829240704073701</v>
      </c>
      <c r="AJ145" s="76">
        <v>2.9669892227139401E-2</v>
      </c>
      <c r="AK145" s="76">
        <v>0.97870794396963201</v>
      </c>
      <c r="AL145" s="76">
        <v>0.113955694463051</v>
      </c>
      <c r="AM145" s="76">
        <v>0.41069860569164801</v>
      </c>
      <c r="AN145" s="76">
        <v>7.0907541875488101E-3</v>
      </c>
      <c r="AO145" s="76">
        <v>0.89664407380002198</v>
      </c>
      <c r="AP145" s="76">
        <v>0.46495109993131301</v>
      </c>
      <c r="AQ145" s="76">
        <v>0.17298545776346599</v>
      </c>
      <c r="AR145" s="76">
        <v>3.2770581269239998E-2</v>
      </c>
      <c r="AS145" s="76">
        <v>1.3565819268945701E-2</v>
      </c>
      <c r="AT145" s="77">
        <v>25.551951043673199</v>
      </c>
      <c r="AU145" s="77">
        <v>28.5735986954639</v>
      </c>
      <c r="AV145" s="78">
        <v>0.170590967409673</v>
      </c>
      <c r="AW145" s="77">
        <v>3.3534601705508198</v>
      </c>
      <c r="AX145" s="77">
        <v>7.0241761435638397</v>
      </c>
      <c r="AY145" s="77">
        <v>30.377412485811199</v>
      </c>
      <c r="AZ145" s="77">
        <v>162.87180857281899</v>
      </c>
      <c r="BA145" s="77">
        <v>123.612840007399</v>
      </c>
      <c r="BB145" s="76">
        <v>2.4890974932082002</v>
      </c>
      <c r="BC145" s="76">
        <v>1.7027683563168101E-2</v>
      </c>
      <c r="BD145" s="77">
        <v>9.6878261177879601</v>
      </c>
      <c r="BE145" s="79">
        <v>0.37332666846657597</v>
      </c>
      <c r="BF145" s="78">
        <v>0.48263818802209302</v>
      </c>
      <c r="BG145" s="78">
        <v>0.41269057007564502</v>
      </c>
      <c r="BH145" s="78">
        <v>1.0556544839192401</v>
      </c>
      <c r="BI145" s="76">
        <v>0.83738337322651002</v>
      </c>
      <c r="BJ145" s="84">
        <v>77</v>
      </c>
      <c r="BK145" s="77">
        <v>96.177256419752297</v>
      </c>
      <c r="BL145" s="77">
        <v>10.105683880849099</v>
      </c>
      <c r="BM145" s="77">
        <v>142.760679147481</v>
      </c>
      <c r="BN145" s="77">
        <v>67.089202277465105</v>
      </c>
      <c r="BO145" s="77">
        <v>255.30656124015999</v>
      </c>
      <c r="BP145" s="77">
        <v>131.63933891734399</v>
      </c>
      <c r="BQ145" s="77">
        <v>129.453125</v>
      </c>
      <c r="BR145" s="77">
        <v>12.6156843421274</v>
      </c>
      <c r="BS145" s="77">
        <v>140.13671875</v>
      </c>
      <c r="BT145" s="77">
        <v>11.708411759951799</v>
      </c>
      <c r="BU145" s="77">
        <v>165.37109375</v>
      </c>
      <c r="BV145" s="77">
        <v>31.835573061436602</v>
      </c>
      <c r="BW145" s="78">
        <v>5.2213053263315796</v>
      </c>
      <c r="BX145" s="78">
        <v>0.48598813409001002</v>
      </c>
      <c r="BY145" s="78">
        <v>5.6314078519629902</v>
      </c>
      <c r="BZ145" s="78">
        <v>0.45151478586927701</v>
      </c>
      <c r="CA145" s="78">
        <v>6.6016504126031501</v>
      </c>
      <c r="CB145" s="79">
        <v>1.17828957234358</v>
      </c>
      <c r="CC145" s="111">
        <f t="shared" si="28"/>
        <v>3.666727785634849</v>
      </c>
      <c r="CD145" s="114">
        <v>193.0859375</v>
      </c>
      <c r="CE145" s="79">
        <v>7.6219054763690899</v>
      </c>
      <c r="CF145" s="76">
        <v>55.982333330000003</v>
      </c>
      <c r="CG145" s="76">
        <v>0.797666667</v>
      </c>
      <c r="CH145" s="76">
        <v>16.923333329999998</v>
      </c>
      <c r="CI145" s="76">
        <v>6.835</v>
      </c>
      <c r="CJ145" s="76">
        <v>0.115666667</v>
      </c>
      <c r="CK145" s="76">
        <v>4.1713333329999998</v>
      </c>
      <c r="CL145" s="76">
        <v>8.5796666669999997</v>
      </c>
      <c r="CM145" s="76">
        <v>3.0423333330000002</v>
      </c>
      <c r="CN145" s="76">
        <v>0.53900000000000003</v>
      </c>
      <c r="CO145" s="76">
        <v>0.24676003399999999</v>
      </c>
      <c r="CP145" s="77">
        <v>424.3790558</v>
      </c>
      <c r="CQ145" s="77"/>
      <c r="CR145" s="77"/>
      <c r="CS145" s="76">
        <v>487.83150130000001</v>
      </c>
      <c r="CT145" s="76">
        <v>3.3262465880000001</v>
      </c>
      <c r="CU145" s="82">
        <v>63.060194490000001</v>
      </c>
      <c r="CV145" s="76">
        <f t="shared" si="18"/>
        <v>2.7991166665000002</v>
      </c>
      <c r="CW145" s="76">
        <f t="shared" si="19"/>
        <v>3.9883333350000001E-2</v>
      </c>
      <c r="CX145" s="76">
        <f t="shared" si="20"/>
        <v>0.84616666649999994</v>
      </c>
      <c r="CY145" s="76">
        <f t="shared" si="21"/>
        <v>0.34175</v>
      </c>
      <c r="CZ145" s="76">
        <f t="shared" si="22"/>
        <v>5.7833333500000002E-3</v>
      </c>
      <c r="DA145" s="76">
        <f t="shared" si="23"/>
        <v>0.20856666665000001</v>
      </c>
      <c r="DB145" s="76">
        <f t="shared" si="24"/>
        <v>0.42898333335</v>
      </c>
      <c r="DC145" s="76">
        <f t="shared" si="25"/>
        <v>0.15211666665000001</v>
      </c>
      <c r="DD145" s="76">
        <f t="shared" si="26"/>
        <v>2.6950000000000002E-2</v>
      </c>
      <c r="DE145" s="76">
        <f t="shared" si="27"/>
        <v>1.23380017E-2</v>
      </c>
      <c r="DF145" s="77">
        <f t="shared" si="29"/>
        <v>21.218952790000003</v>
      </c>
      <c r="DG145" s="76"/>
      <c r="DH145" s="76"/>
      <c r="DI145" s="77">
        <f t="shared" si="30"/>
        <v>24.391575065000001</v>
      </c>
      <c r="DJ145" s="76">
        <f t="shared" si="31"/>
        <v>0.16631232940000001</v>
      </c>
      <c r="DK145" s="82">
        <f t="shared" si="32"/>
        <v>3.1530097245000004</v>
      </c>
      <c r="DL145" s="76"/>
      <c r="DM145" s="76"/>
      <c r="DN145" s="76"/>
      <c r="DO145" s="76"/>
      <c r="DP145" s="76"/>
      <c r="DQ145" s="79">
        <v>82.67</v>
      </c>
      <c r="DR145" s="76"/>
      <c r="DS145" s="76"/>
      <c r="DT145" s="76"/>
      <c r="DU145" s="76"/>
      <c r="DV145" s="76"/>
      <c r="DW145" s="82">
        <v>2</v>
      </c>
      <c r="DX145" s="76"/>
      <c r="DY145" s="76"/>
      <c r="DZ145" s="76"/>
      <c r="EA145" s="76"/>
      <c r="EB145" s="77">
        <v>79.8</v>
      </c>
      <c r="EC145" s="77">
        <v>48.6</v>
      </c>
      <c r="ED145" s="76"/>
      <c r="EE145" s="77"/>
      <c r="EF145" s="78">
        <v>7.6</v>
      </c>
      <c r="EG145" s="80">
        <v>0.23289777900355552</v>
      </c>
      <c r="EH145" s="76"/>
      <c r="EI145" s="76"/>
      <c r="EJ145" s="76"/>
      <c r="EK145" s="76"/>
      <c r="EM145" s="83"/>
      <c r="EN145" s="76"/>
      <c r="EO145" s="76"/>
      <c r="EP145" s="76"/>
      <c r="EQ145" s="76"/>
      <c r="ER145" s="76"/>
      <c r="ES145" s="76"/>
      <c r="ET145" s="76"/>
      <c r="EU145" s="76"/>
      <c r="EV145" s="76"/>
      <c r="EW145" s="76"/>
      <c r="EX145" s="76"/>
      <c r="EY145" s="76"/>
      <c r="EZ145" s="76"/>
      <c r="FA145" s="76"/>
      <c r="FB145" s="76"/>
      <c r="FC145" s="76"/>
      <c r="FD145" s="76"/>
      <c r="FE145" s="76"/>
      <c r="FF145" s="76"/>
      <c r="FG145" s="76"/>
      <c r="FH145" s="76"/>
      <c r="FI145" s="76"/>
      <c r="FJ145" s="76"/>
      <c r="FK145" s="76"/>
      <c r="FL145" s="76"/>
      <c r="FM145" s="76"/>
      <c r="FN145" s="76"/>
      <c r="FO145" s="76"/>
      <c r="FP145" s="76"/>
      <c r="FQ145" s="76"/>
      <c r="FR145" s="76"/>
      <c r="FS145" s="76"/>
      <c r="FT145" s="76"/>
      <c r="FU145" s="76"/>
      <c r="FV145" s="76"/>
      <c r="FW145" s="76"/>
      <c r="FX145" s="76"/>
    </row>
    <row r="146" spans="1:180" s="74" customFormat="1" x14ac:dyDescent="0.35">
      <c r="A146" s="74" t="s">
        <v>175</v>
      </c>
      <c r="B146" s="74" t="s">
        <v>34</v>
      </c>
      <c r="C146" s="74" t="s">
        <v>180</v>
      </c>
      <c r="D146" s="74" t="s">
        <v>158</v>
      </c>
      <c r="E146" s="103" t="s">
        <v>158</v>
      </c>
      <c r="F146" s="85" t="s">
        <v>342</v>
      </c>
      <c r="G146" s="76">
        <v>0.24</v>
      </c>
      <c r="H146" s="103">
        <v>1.2E-2</v>
      </c>
      <c r="I146" s="119">
        <v>6.17</v>
      </c>
      <c r="J146" s="79">
        <v>4.0199999999999996</v>
      </c>
      <c r="K146" s="76">
        <v>50.853682625786</v>
      </c>
      <c r="L146" s="76">
        <v>0.67439790780823805</v>
      </c>
      <c r="M146" s="76">
        <v>18.8702404575745</v>
      </c>
      <c r="N146" s="76">
        <v>1.8226139997581301</v>
      </c>
      <c r="O146" s="76">
        <v>5.7604861862516499</v>
      </c>
      <c r="P146" s="76">
        <v>6.7085013940562196E-2</v>
      </c>
      <c r="Q146" s="76">
        <v>4.9659652892208896</v>
      </c>
      <c r="R146" s="76">
        <v>10.1456408381959</v>
      </c>
      <c r="S146" s="76">
        <v>2.8298265154394402</v>
      </c>
      <c r="T146" s="76">
        <v>0.37283786740885899</v>
      </c>
      <c r="U146" s="76">
        <v>0.10443804857462501</v>
      </c>
      <c r="V146" s="77">
        <v>862.95933322650899</v>
      </c>
      <c r="W146" s="77">
        <v>566.37602060568099</v>
      </c>
      <c r="X146" s="76">
        <v>3.7879718500499302</v>
      </c>
      <c r="Y146" s="77">
        <v>191.16881415229699</v>
      </c>
      <c r="Z146" s="79">
        <v>100.41723701680699</v>
      </c>
      <c r="AA146" s="77">
        <v>1002.06341984976</v>
      </c>
      <c r="AB146" s="77">
        <v>1052.1127961759501</v>
      </c>
      <c r="AC146" s="77">
        <v>899.12132469350399</v>
      </c>
      <c r="AD146" s="77">
        <v>1120.8415475505301</v>
      </c>
      <c r="AE146" s="78">
        <v>3.3599999999999701</v>
      </c>
      <c r="AF146" s="76">
        <v>0.31315817899284099</v>
      </c>
      <c r="AG146" s="77">
        <v>206.9140625</v>
      </c>
      <c r="AH146" s="79">
        <v>8.1120280070017508</v>
      </c>
      <c r="AI146" s="81">
        <v>2.73625951603421</v>
      </c>
      <c r="AJ146" s="76">
        <v>4.1179067878275001E-2</v>
      </c>
      <c r="AK146" s="76">
        <v>1.1728396530777301</v>
      </c>
      <c r="AL146" s="76">
        <v>0.16145575899688799</v>
      </c>
      <c r="AM146" s="76">
        <v>0.51059131293123705</v>
      </c>
      <c r="AN146" s="76">
        <v>3.7978324753024499E-3</v>
      </c>
      <c r="AO146" s="76">
        <v>1.0789522796659801</v>
      </c>
      <c r="AP146" s="76">
        <v>0.54349651099613905</v>
      </c>
      <c r="AQ146" s="76">
        <v>0.19527279198592401</v>
      </c>
      <c r="AR146" s="76">
        <v>2.4353411498070202E-2</v>
      </c>
      <c r="AS146" s="76">
        <v>5.8244790823985303E-3</v>
      </c>
      <c r="AT146" s="77">
        <v>42.790201638334899</v>
      </c>
      <c r="AU146" s="77">
        <v>37.131724765093999</v>
      </c>
      <c r="AV146" s="78">
        <v>0.23234308259089101</v>
      </c>
      <c r="AW146" s="77">
        <v>12.443519895155401</v>
      </c>
      <c r="AX146" s="77">
        <v>6.8801231192366803</v>
      </c>
      <c r="AY146" s="77">
        <v>39.118517996057001</v>
      </c>
      <c r="AZ146" s="77">
        <v>166.42581028722901</v>
      </c>
      <c r="BA146" s="77">
        <v>162.31922625222001</v>
      </c>
      <c r="BB146" s="76">
        <v>3.4184074262142601</v>
      </c>
      <c r="BC146" s="76">
        <v>5.2516329113914796E-3</v>
      </c>
      <c r="BD146" s="77">
        <v>14.209115603475601</v>
      </c>
      <c r="BE146" s="79">
        <v>0.50730241978642199</v>
      </c>
      <c r="BF146" s="78">
        <v>0.752090913942152</v>
      </c>
      <c r="BG146" s="78">
        <v>0.61027855129314601</v>
      </c>
      <c r="BH146" s="78">
        <v>0.909453338700699</v>
      </c>
      <c r="BI146" s="76">
        <v>1.0705029373245101</v>
      </c>
      <c r="BJ146" s="84">
        <v>508</v>
      </c>
      <c r="BK146" s="77">
        <v>1027.77437432379</v>
      </c>
      <c r="BL146" s="77">
        <v>250.09809236533201</v>
      </c>
      <c r="BM146" s="77">
        <v>519.88652825703798</v>
      </c>
      <c r="BN146" s="77">
        <v>235.81015434011201</v>
      </c>
      <c r="BO146" s="77">
        <v>592.31875053711599</v>
      </c>
      <c r="BP146" s="77">
        <v>361.694096688218</v>
      </c>
      <c r="BQ146" s="77">
        <v>356.796875</v>
      </c>
      <c r="BR146" s="77">
        <v>55.160015122749599</v>
      </c>
      <c r="BS146" s="77">
        <v>260.078125</v>
      </c>
      <c r="BT146" s="77">
        <v>36.473763476233898</v>
      </c>
      <c r="BU146" s="77">
        <v>274.6875</v>
      </c>
      <c r="BV146" s="77">
        <v>60.496346314939402</v>
      </c>
      <c r="BW146" s="78">
        <v>13.4033508377094</v>
      </c>
      <c r="BX146" s="78">
        <v>1.9261023761618701</v>
      </c>
      <c r="BY146" s="78">
        <v>10.0125031257814</v>
      </c>
      <c r="BZ146" s="78">
        <v>1.29859944783889</v>
      </c>
      <c r="CA146" s="78">
        <v>10.532633158289499</v>
      </c>
      <c r="CB146" s="79">
        <v>2.1247558974844898</v>
      </c>
      <c r="CC146" s="111">
        <f t="shared" si="28"/>
        <v>3.8369155793464582</v>
      </c>
      <c r="CD146" s="114">
        <v>278.203125</v>
      </c>
      <c r="CE146" s="79">
        <v>10.662665666416601</v>
      </c>
      <c r="CF146" s="76">
        <v>51.232999999999997</v>
      </c>
      <c r="CG146" s="76">
        <v>0.69699999999999995</v>
      </c>
      <c r="CH146" s="76">
        <v>19.50266667</v>
      </c>
      <c r="CI146" s="76">
        <v>7.0626666670000002</v>
      </c>
      <c r="CJ146" s="76">
        <v>6.9333332999999997E-2</v>
      </c>
      <c r="CK146" s="76">
        <v>3.6833333330000002</v>
      </c>
      <c r="CL146" s="76">
        <v>10.485666670000001</v>
      </c>
      <c r="CM146" s="76">
        <v>2.9246666669999999</v>
      </c>
      <c r="CN146" s="76">
        <v>0.385333333</v>
      </c>
      <c r="CO146" s="76">
        <v>0.10793823499999999</v>
      </c>
      <c r="CP146" s="77">
        <v>891.88096270000005</v>
      </c>
      <c r="CQ146" s="77"/>
      <c r="CR146" s="77"/>
      <c r="CS146" s="76">
        <v>585.35781589999999</v>
      </c>
      <c r="CT146" s="76">
        <v>3.9149237399999999</v>
      </c>
      <c r="CU146" s="82">
        <v>197.57573669999999</v>
      </c>
      <c r="CV146" s="76">
        <f t="shared" si="18"/>
        <v>2.5616500000000002</v>
      </c>
      <c r="CW146" s="76">
        <f t="shared" si="19"/>
        <v>3.4849999999999999E-2</v>
      </c>
      <c r="CX146" s="76">
        <f t="shared" si="20"/>
        <v>0.97513333350000009</v>
      </c>
      <c r="CY146" s="76">
        <f t="shared" si="21"/>
        <v>0.35313333335000002</v>
      </c>
      <c r="CZ146" s="76">
        <f t="shared" si="22"/>
        <v>3.4666666500000002E-3</v>
      </c>
      <c r="DA146" s="76">
        <f t="shared" si="23"/>
        <v>0.18416666665000003</v>
      </c>
      <c r="DB146" s="76">
        <f t="shared" si="24"/>
        <v>0.5242833335</v>
      </c>
      <c r="DC146" s="76">
        <f t="shared" si="25"/>
        <v>0.14623333334999999</v>
      </c>
      <c r="DD146" s="76">
        <f t="shared" si="26"/>
        <v>1.926666665E-2</v>
      </c>
      <c r="DE146" s="76">
        <f t="shared" si="27"/>
        <v>5.3969117500000004E-3</v>
      </c>
      <c r="DF146" s="77">
        <f t="shared" si="29"/>
        <v>44.594048135000008</v>
      </c>
      <c r="DG146" s="76"/>
      <c r="DH146" s="76"/>
      <c r="DI146" s="77">
        <f t="shared" si="30"/>
        <v>29.267890795</v>
      </c>
      <c r="DJ146" s="76">
        <f t="shared" si="31"/>
        <v>0.19574618700000002</v>
      </c>
      <c r="DK146" s="82">
        <f t="shared" si="32"/>
        <v>9.8787868349999997</v>
      </c>
      <c r="DL146" s="76"/>
      <c r="DM146" s="76"/>
      <c r="DN146" s="76"/>
      <c r="DO146" s="76"/>
      <c r="DP146" s="76"/>
      <c r="DQ146" s="79">
        <v>83.07</v>
      </c>
      <c r="DR146" s="76"/>
      <c r="DS146" s="76"/>
      <c r="DT146" s="76"/>
      <c r="DU146" s="76"/>
      <c r="DV146" s="76"/>
      <c r="DW146" s="82">
        <v>2</v>
      </c>
      <c r="DX146" s="76"/>
      <c r="DY146" s="76"/>
      <c r="DZ146" s="76"/>
      <c r="EA146" s="76"/>
      <c r="EB146" s="77">
        <v>135</v>
      </c>
      <c r="EC146" s="77">
        <v>117</v>
      </c>
      <c r="ED146" s="76"/>
      <c r="EE146" s="77"/>
      <c r="EF146" s="78">
        <v>37.5</v>
      </c>
      <c r="EG146" s="80">
        <v>2.8535685586967641</v>
      </c>
      <c r="EH146" s="76"/>
      <c r="EI146" s="76"/>
      <c r="EJ146" s="76"/>
      <c r="EK146" s="76"/>
      <c r="EL146" s="76"/>
      <c r="EM146" s="83"/>
      <c r="EN146" s="76"/>
      <c r="EO146" s="76"/>
      <c r="EP146" s="76"/>
      <c r="EQ146" s="76"/>
      <c r="ER146" s="76"/>
      <c r="ES146" s="76"/>
      <c r="ET146" s="76"/>
      <c r="EU146" s="76"/>
      <c r="EV146" s="76"/>
      <c r="EW146" s="76"/>
      <c r="EX146" s="76"/>
      <c r="EY146" s="76"/>
      <c r="EZ146" s="76"/>
      <c r="FA146" s="76"/>
      <c r="FB146" s="76"/>
      <c r="FC146" s="76"/>
      <c r="FD146" s="76"/>
      <c r="FE146" s="76"/>
      <c r="FF146" s="76"/>
      <c r="FG146" s="76"/>
      <c r="FH146" s="76"/>
      <c r="FI146" s="76"/>
      <c r="FJ146" s="76"/>
      <c r="FK146" s="76"/>
      <c r="FL146" s="76"/>
      <c r="FM146" s="76"/>
      <c r="FN146" s="76"/>
      <c r="FO146" s="76"/>
      <c r="FP146" s="76"/>
      <c r="FQ146" s="76"/>
      <c r="FR146" s="76"/>
      <c r="FS146" s="76"/>
      <c r="FT146" s="76"/>
      <c r="FU146" s="76"/>
      <c r="FV146" s="76"/>
      <c r="FW146" s="76"/>
      <c r="FX146" s="76"/>
    </row>
    <row r="147" spans="1:180" s="74" customFormat="1" x14ac:dyDescent="0.35">
      <c r="A147" s="74" t="s">
        <v>176</v>
      </c>
      <c r="B147" s="74" t="s">
        <v>34</v>
      </c>
      <c r="C147" s="74" t="s">
        <v>180</v>
      </c>
      <c r="D147" s="74" t="s">
        <v>158</v>
      </c>
      <c r="E147" s="103" t="s">
        <v>158</v>
      </c>
      <c r="F147" s="85" t="s">
        <v>342</v>
      </c>
      <c r="G147" s="76">
        <v>0.24</v>
      </c>
      <c r="H147" s="103">
        <v>1.2E-2</v>
      </c>
      <c r="I147" s="119">
        <v>6.17</v>
      </c>
      <c r="J147" s="79">
        <v>4.0199999999999996</v>
      </c>
      <c r="K147" s="76">
        <v>50.025748625420498</v>
      </c>
      <c r="L147" s="76">
        <v>0.668031745397628</v>
      </c>
      <c r="M147" s="76">
        <v>18.4485274440834</v>
      </c>
      <c r="N147" s="76">
        <v>2.3524141488919601</v>
      </c>
      <c r="O147" s="76">
        <v>6.4034493099396004</v>
      </c>
      <c r="P147" s="76">
        <v>0.20447875242146701</v>
      </c>
      <c r="Q147" s="76">
        <v>4.9014062616395497</v>
      </c>
      <c r="R147" s="76">
        <v>10.784813001604499</v>
      </c>
      <c r="S147" s="76">
        <v>2.3587963549721498</v>
      </c>
      <c r="T147" s="76">
        <v>0.29264537901194898</v>
      </c>
      <c r="U147" s="76">
        <v>0.107796209401961</v>
      </c>
      <c r="V147" s="77">
        <v>868.689990053673</v>
      </c>
      <c r="W147" s="77">
        <v>589.82010145593097</v>
      </c>
      <c r="X147" s="76">
        <v>3.9645548592151099</v>
      </c>
      <c r="Y147" s="77">
        <v>115.991953712559</v>
      </c>
      <c r="Z147" s="79">
        <v>100.67011229652201</v>
      </c>
      <c r="AA147" s="77">
        <v>1061.1095692072199</v>
      </c>
      <c r="AB147" s="77">
        <v>1043.0301692606699</v>
      </c>
      <c r="AC147" s="77">
        <v>942.66263506336099</v>
      </c>
      <c r="AD147" s="77">
        <v>1143.27120700461</v>
      </c>
      <c r="AE147" s="78">
        <v>-1.71</v>
      </c>
      <c r="AF147" s="76">
        <v>0.32008818389558702</v>
      </c>
      <c r="AG147" s="77">
        <v>178.359375</v>
      </c>
      <c r="AH147" s="79">
        <v>7.0917729432358003</v>
      </c>
      <c r="AI147" s="81">
        <v>2.5550691332006301</v>
      </c>
      <c r="AJ147" s="76">
        <v>3.8742349960775503E-2</v>
      </c>
      <c r="AK147" s="76">
        <v>1.0959293160603201</v>
      </c>
      <c r="AL147" s="76">
        <v>0.17951782233022401</v>
      </c>
      <c r="AM147" s="76">
        <v>0.57981293855803595</v>
      </c>
      <c r="AN147" s="76">
        <v>1.9994247187393802E-2</v>
      </c>
      <c r="AO147" s="76">
        <v>0.95932290579702295</v>
      </c>
      <c r="AP147" s="76">
        <v>0.622916317647636</v>
      </c>
      <c r="AQ147" s="76">
        <v>0.15284082302314</v>
      </c>
      <c r="AR147" s="76">
        <v>1.72884485606946E-2</v>
      </c>
      <c r="AS147" s="76">
        <v>6.5218047007832396E-3</v>
      </c>
      <c r="AT147" s="77">
        <v>49.448846464120997</v>
      </c>
      <c r="AU147" s="77">
        <v>32.610019122821903</v>
      </c>
      <c r="AV147" s="78">
        <v>0.223594519426349</v>
      </c>
      <c r="AW147" s="77">
        <v>7.3770692287931103</v>
      </c>
      <c r="AX147" s="77">
        <v>8.4254221119281603</v>
      </c>
      <c r="AY147" s="77">
        <v>35.795534948869602</v>
      </c>
      <c r="AZ147" s="77">
        <v>163.21988502629301</v>
      </c>
      <c r="BA147" s="77">
        <v>161.00067153279201</v>
      </c>
      <c r="BB147" s="76">
        <v>2.91777023765101</v>
      </c>
      <c r="BC147" s="76">
        <v>4.8675426134202901E-3</v>
      </c>
      <c r="BD147" s="77">
        <v>15.846053464300599</v>
      </c>
      <c r="BE147" s="79">
        <v>0.58776888008275796</v>
      </c>
      <c r="BF147" s="78">
        <v>0</v>
      </c>
      <c r="BG147" s="78">
        <v>0.35417405297996801</v>
      </c>
      <c r="BH147" s="78">
        <v>0.581292328272073</v>
      </c>
      <c r="BI147" s="76">
        <v>0.75773281535727499</v>
      </c>
      <c r="BJ147" s="84">
        <v>299</v>
      </c>
      <c r="BK147" s="77">
        <v>317.70360905896001</v>
      </c>
      <c r="BL147" s="77">
        <v>67.174963989953696</v>
      </c>
      <c r="BM147" s="77">
        <v>115.991953712559</v>
      </c>
      <c r="BN147" s="77">
        <v>8.9822523012950999</v>
      </c>
      <c r="BO147" s="77">
        <v>277.037573910839</v>
      </c>
      <c r="BP147" s="77">
        <v>151.80848767604201</v>
      </c>
      <c r="BQ147" s="77">
        <v>231.40625</v>
      </c>
      <c r="BR147" s="77">
        <v>27.532028260856901</v>
      </c>
      <c r="BS147" s="77">
        <v>178.359375</v>
      </c>
      <c r="BT147" s="77">
        <v>19.429343103736802</v>
      </c>
      <c r="BU147" s="77">
        <v>222.5390625</v>
      </c>
      <c r="BV147" s="77">
        <v>44.113869748155203</v>
      </c>
      <c r="BW147" s="78">
        <v>8.9922480620155003</v>
      </c>
      <c r="BX147" s="78">
        <v>0.985910312007515</v>
      </c>
      <c r="BY147" s="78">
        <v>7.0917729432358003</v>
      </c>
      <c r="BZ147" s="78">
        <v>0.71214149067261001</v>
      </c>
      <c r="CA147" s="78">
        <v>8.6721680420104992</v>
      </c>
      <c r="CB147" s="79">
        <v>1.58310642964709</v>
      </c>
      <c r="CC147" s="111">
        <f t="shared" si="28"/>
        <v>3.48199507588757</v>
      </c>
      <c r="CD147" s="114">
        <v>187.6171875</v>
      </c>
      <c r="CE147" s="79">
        <v>7.4218554638659597</v>
      </c>
      <c r="CF147" s="76">
        <v>49.849666669999998</v>
      </c>
      <c r="CG147" s="76">
        <v>0.65666666699999998</v>
      </c>
      <c r="CH147" s="76">
        <v>18.134666670000001</v>
      </c>
      <c r="CI147" s="76">
        <v>8.67</v>
      </c>
      <c r="CJ147" s="76">
        <v>0.20100000000000001</v>
      </c>
      <c r="CK147" s="76">
        <v>5.5583333330000002</v>
      </c>
      <c r="CL147" s="76">
        <v>10.601333329999999</v>
      </c>
      <c r="CM147" s="76">
        <v>2.318666667</v>
      </c>
      <c r="CN147" s="76">
        <v>0.28766666699999999</v>
      </c>
      <c r="CO147" s="76">
        <v>0.105962296</v>
      </c>
      <c r="CP147" s="77">
        <v>853.91115669999999</v>
      </c>
      <c r="CQ147" s="77"/>
      <c r="CR147" s="77"/>
      <c r="CS147" s="76">
        <v>579.78562069999998</v>
      </c>
      <c r="CT147" s="76">
        <v>3.897106752</v>
      </c>
      <c r="CU147" s="82">
        <v>114.01860790000001</v>
      </c>
      <c r="CV147" s="76">
        <f t="shared" si="18"/>
        <v>2.4924833335000001</v>
      </c>
      <c r="CW147" s="76">
        <f t="shared" si="19"/>
        <v>3.283333335E-2</v>
      </c>
      <c r="CX147" s="76">
        <f t="shared" si="20"/>
        <v>0.90673333350000007</v>
      </c>
      <c r="CY147" s="76">
        <f t="shared" si="21"/>
        <v>0.4335</v>
      </c>
      <c r="CZ147" s="76">
        <f t="shared" si="22"/>
        <v>1.0050000000000002E-2</v>
      </c>
      <c r="DA147" s="76">
        <f t="shared" si="23"/>
        <v>0.27791666665000003</v>
      </c>
      <c r="DB147" s="76">
        <f t="shared" si="24"/>
        <v>0.53006666650000001</v>
      </c>
      <c r="DC147" s="76">
        <f t="shared" si="25"/>
        <v>0.11593333335</v>
      </c>
      <c r="DD147" s="76">
        <f t="shared" si="26"/>
        <v>1.4383333349999999E-2</v>
      </c>
      <c r="DE147" s="76">
        <f t="shared" si="27"/>
        <v>5.2981147999999999E-3</v>
      </c>
      <c r="DF147" s="77">
        <f t="shared" si="29"/>
        <v>42.695557835000002</v>
      </c>
      <c r="DG147" s="76"/>
      <c r="DH147" s="76"/>
      <c r="DI147" s="77">
        <f t="shared" si="30"/>
        <v>28.989281035000001</v>
      </c>
      <c r="DJ147" s="76">
        <f t="shared" si="31"/>
        <v>0.19485533760000001</v>
      </c>
      <c r="DK147" s="82">
        <f t="shared" si="32"/>
        <v>5.7009303950000003</v>
      </c>
      <c r="DL147" s="76"/>
      <c r="DM147" s="76"/>
      <c r="DN147" s="76"/>
      <c r="DO147" s="76"/>
      <c r="DP147" s="76"/>
      <c r="DQ147" s="79">
        <v>81</v>
      </c>
      <c r="DR147" s="76"/>
      <c r="DS147" s="76"/>
      <c r="DT147" s="76"/>
      <c r="DU147" s="76"/>
      <c r="DV147" s="76"/>
      <c r="DW147" s="82">
        <v>2</v>
      </c>
      <c r="DX147" s="76"/>
      <c r="DY147" s="76"/>
      <c r="DZ147" s="76"/>
      <c r="EA147" s="76"/>
      <c r="EB147" s="77">
        <v>159</v>
      </c>
      <c r="EC147" s="77">
        <v>166</v>
      </c>
      <c r="ED147" s="76"/>
      <c r="EE147" s="77"/>
      <c r="EF147" s="78">
        <v>36.5</v>
      </c>
      <c r="EG147" s="80">
        <v>1.1098525723717785</v>
      </c>
      <c r="EH147" s="76"/>
      <c r="EI147" s="76"/>
      <c r="EJ147" s="76"/>
      <c r="EK147" s="76"/>
      <c r="EL147" s="76"/>
      <c r="EM147" s="83"/>
      <c r="EN147" s="76"/>
      <c r="EO147" s="76"/>
      <c r="EP147" s="76"/>
      <c r="EQ147" s="76"/>
      <c r="ER147" s="76"/>
      <c r="ES147" s="76"/>
      <c r="ET147" s="76"/>
      <c r="EU147" s="76"/>
      <c r="EV147" s="76"/>
      <c r="EW147" s="76"/>
      <c r="EX147" s="76"/>
      <c r="EY147" s="76"/>
      <c r="EZ147" s="76"/>
      <c r="FA147" s="76"/>
      <c r="FB147" s="76"/>
      <c r="FC147" s="76"/>
      <c r="FD147" s="76"/>
      <c r="FE147" s="76"/>
      <c r="FF147" s="76"/>
      <c r="FG147" s="76"/>
      <c r="FH147" s="76"/>
      <c r="FI147" s="76"/>
      <c r="FJ147" s="76"/>
      <c r="FK147" s="76"/>
      <c r="FL147" s="76"/>
      <c r="FM147" s="76"/>
      <c r="FN147" s="76"/>
      <c r="FO147" s="76"/>
      <c r="FP147" s="76"/>
      <c r="FQ147" s="76"/>
      <c r="FR147" s="76"/>
      <c r="FS147" s="76"/>
      <c r="FT147" s="76"/>
      <c r="FU147" s="76"/>
      <c r="FV147" s="76"/>
      <c r="FW147" s="76"/>
      <c r="FX147" s="76"/>
    </row>
    <row r="148" spans="1:180" s="74" customFormat="1" x14ac:dyDescent="0.35">
      <c r="A148" s="74" t="s">
        <v>177</v>
      </c>
      <c r="B148" s="74" t="s">
        <v>34</v>
      </c>
      <c r="C148" s="74" t="s">
        <v>180</v>
      </c>
      <c r="D148" s="74" t="s">
        <v>158</v>
      </c>
      <c r="E148" s="103" t="s">
        <v>158</v>
      </c>
      <c r="F148" s="85" t="s">
        <v>342</v>
      </c>
      <c r="G148" s="76">
        <v>0.24</v>
      </c>
      <c r="H148" s="103">
        <v>1.2E-2</v>
      </c>
      <c r="I148" s="119">
        <v>6.17</v>
      </c>
      <c r="J148" s="79">
        <v>4.0199999999999996</v>
      </c>
      <c r="K148" s="76">
        <v>50.778207195817203</v>
      </c>
      <c r="L148" s="76">
        <v>0.73991950610632296</v>
      </c>
      <c r="M148" s="76">
        <v>17.874871820236901</v>
      </c>
      <c r="N148" s="76">
        <v>2.1142289111564398</v>
      </c>
      <c r="O148" s="76">
        <v>6.4081688257692599</v>
      </c>
      <c r="P148" s="76">
        <v>0.12169085668459299</v>
      </c>
      <c r="Q148" s="76">
        <v>5.5978955602248099</v>
      </c>
      <c r="R148" s="76">
        <v>9.65414129697775</v>
      </c>
      <c r="S148" s="76">
        <v>2.4465238094902602</v>
      </c>
      <c r="T148" s="76">
        <v>0.45988392024177699</v>
      </c>
      <c r="U148" s="76">
        <v>0.167347466651872</v>
      </c>
      <c r="V148" s="77">
        <v>845.01384823973797</v>
      </c>
      <c r="W148" s="77">
        <v>624.33285955101701</v>
      </c>
      <c r="X148" s="76">
        <v>3.7053079536426199</v>
      </c>
      <c r="Y148" s="77">
        <v>179.96808815006099</v>
      </c>
      <c r="Z148" s="79">
        <v>100.233118602594</v>
      </c>
      <c r="AA148" s="77">
        <v>1041.92490376153</v>
      </c>
      <c r="AB148" s="77">
        <v>1074.5872747416799</v>
      </c>
      <c r="AC148" s="77">
        <v>867.46981315660298</v>
      </c>
      <c r="AD148" s="77">
        <v>1082.9467540747301</v>
      </c>
      <c r="AE148" s="78">
        <v>2.3099999999999898</v>
      </c>
      <c r="AF148" s="76">
        <v>0.32038956028737198</v>
      </c>
      <c r="AG148" s="77">
        <v>188.8671875</v>
      </c>
      <c r="AH148" s="79">
        <v>7.4718679669917396</v>
      </c>
      <c r="AI148" s="81">
        <v>2.3906702281080698</v>
      </c>
      <c r="AJ148" s="76">
        <v>4.2173983995422999E-2</v>
      </c>
      <c r="AK148" s="76">
        <v>1.08678422476549</v>
      </c>
      <c r="AL148" s="76">
        <v>0.12866142667958899</v>
      </c>
      <c r="AM148" s="76">
        <v>0.54547047937134296</v>
      </c>
      <c r="AN148" s="76">
        <v>7.5545589436126397E-3</v>
      </c>
      <c r="AO148" s="76">
        <v>1.1329585227960799</v>
      </c>
      <c r="AP148" s="76">
        <v>0.47489772122219198</v>
      </c>
      <c r="AQ148" s="76">
        <v>0.184475487535113</v>
      </c>
      <c r="AR148" s="76">
        <v>2.28519913396798E-2</v>
      </c>
      <c r="AS148" s="76">
        <v>1.14296494275213E-2</v>
      </c>
      <c r="AT148" s="77">
        <v>34.655150337322603</v>
      </c>
      <c r="AU148" s="77">
        <v>38.4966266670409</v>
      </c>
      <c r="AV148" s="78">
        <v>0.22275485892442501</v>
      </c>
      <c r="AW148" s="77">
        <v>12.448230265736401</v>
      </c>
      <c r="AX148" s="77">
        <v>7.48061323613216</v>
      </c>
      <c r="AY148" s="77">
        <v>37.123534037874499</v>
      </c>
      <c r="AZ148" s="77">
        <v>116.49073796724301</v>
      </c>
      <c r="BA148" s="77">
        <v>137.926612901254</v>
      </c>
      <c r="BB148" s="76">
        <v>2.9435996969862401</v>
      </c>
      <c r="BC148" s="76">
        <v>4.7367021382862902E-3</v>
      </c>
      <c r="BD148" s="77">
        <v>15.7597344151133</v>
      </c>
      <c r="BE148" s="79">
        <v>0.56898171518924801</v>
      </c>
      <c r="BF148" s="78">
        <v>0.45558735861352001</v>
      </c>
      <c r="BG148" s="78">
        <v>0.570247062215815</v>
      </c>
      <c r="BH148" s="78">
        <v>1.04849075803751</v>
      </c>
      <c r="BI148" s="76">
        <v>0.85573329719562596</v>
      </c>
      <c r="BJ148" s="84">
        <v>407</v>
      </c>
      <c r="BK148" s="77">
        <v>1292.8940689170699</v>
      </c>
      <c r="BL148" s="77">
        <v>320.280291006374</v>
      </c>
      <c r="BM148" s="77">
        <v>369.46432281386001</v>
      </c>
      <c r="BN148" s="77">
        <v>200.26058522658499</v>
      </c>
      <c r="BO148" s="77">
        <v>628.58110764284902</v>
      </c>
      <c r="BP148" s="77">
        <v>267.75866685495299</v>
      </c>
      <c r="BQ148" s="77">
        <v>393.90625</v>
      </c>
      <c r="BR148" s="77">
        <v>74.478600296016197</v>
      </c>
      <c r="BS148" s="77">
        <v>220.15625</v>
      </c>
      <c r="BT148" s="77">
        <v>33.816439358976602</v>
      </c>
      <c r="BU148" s="77">
        <v>273.125</v>
      </c>
      <c r="BV148" s="77">
        <v>50.901148232862298</v>
      </c>
      <c r="BW148" s="78">
        <v>14.673668417104199</v>
      </c>
      <c r="BX148" s="78">
        <v>2.59013721562388</v>
      </c>
      <c r="BY148" s="78">
        <v>8.5821455363840897</v>
      </c>
      <c r="BZ148" s="78">
        <v>1.2092977287025299</v>
      </c>
      <c r="CA148" s="78">
        <v>10.472618154538599</v>
      </c>
      <c r="CB148" s="79">
        <v>1.79612113770486</v>
      </c>
      <c r="CC148" s="111">
        <f t="shared" si="28"/>
        <v>3.8204066389835294</v>
      </c>
      <c r="CD148" s="114">
        <v>281.09375</v>
      </c>
      <c r="CE148" s="79">
        <v>10.7626906726681</v>
      </c>
      <c r="CF148" s="76">
        <v>51.037500000000001</v>
      </c>
      <c r="CG148" s="76">
        <v>0.75700000000000001</v>
      </c>
      <c r="CH148" s="76">
        <v>18.287500000000001</v>
      </c>
      <c r="CI148" s="76">
        <v>8.11</v>
      </c>
      <c r="CJ148" s="76">
        <v>0.1245</v>
      </c>
      <c r="CK148" s="76">
        <v>4.7225000000000001</v>
      </c>
      <c r="CL148" s="76">
        <v>9.8770000000000007</v>
      </c>
      <c r="CM148" s="76">
        <v>2.5030000000000001</v>
      </c>
      <c r="CN148" s="76">
        <v>0.47049999999999997</v>
      </c>
      <c r="CO148" s="76">
        <v>0.17121055900000001</v>
      </c>
      <c r="CP148" s="77">
        <v>864.52036720000001</v>
      </c>
      <c r="CQ148" s="77"/>
      <c r="CR148" s="77"/>
      <c r="CS148" s="76">
        <v>638.74512130000005</v>
      </c>
      <c r="CT148" s="76">
        <v>3.7908422439999998</v>
      </c>
      <c r="CU148" s="82">
        <v>184.1225182</v>
      </c>
      <c r="CV148" s="76">
        <f t="shared" si="18"/>
        <v>2.5518750000000003</v>
      </c>
      <c r="CW148" s="76">
        <f t="shared" si="19"/>
        <v>3.7850000000000002E-2</v>
      </c>
      <c r="CX148" s="76">
        <f t="shared" si="20"/>
        <v>0.91437500000000016</v>
      </c>
      <c r="CY148" s="76">
        <f t="shared" si="21"/>
        <v>0.40549999999999997</v>
      </c>
      <c r="CZ148" s="76">
        <f t="shared" si="22"/>
        <v>6.2250000000000005E-3</v>
      </c>
      <c r="DA148" s="76">
        <f t="shared" si="23"/>
        <v>0.23612500000000003</v>
      </c>
      <c r="DB148" s="76">
        <f t="shared" si="24"/>
        <v>0.49385000000000007</v>
      </c>
      <c r="DC148" s="76">
        <f t="shared" si="25"/>
        <v>0.12515000000000001</v>
      </c>
      <c r="DD148" s="76">
        <f t="shared" si="26"/>
        <v>2.3525000000000001E-2</v>
      </c>
      <c r="DE148" s="76">
        <f t="shared" si="27"/>
        <v>8.5605279500000006E-3</v>
      </c>
      <c r="DF148" s="77">
        <f t="shared" si="29"/>
        <v>43.226018360000005</v>
      </c>
      <c r="DG148" s="76"/>
      <c r="DH148" s="76"/>
      <c r="DI148" s="77">
        <f t="shared" si="30"/>
        <v>31.937256065000003</v>
      </c>
      <c r="DJ148" s="76">
        <f t="shared" si="31"/>
        <v>0.1895421122</v>
      </c>
      <c r="DK148" s="82">
        <f t="shared" si="32"/>
        <v>9.2061259100000008</v>
      </c>
      <c r="DL148" s="76"/>
      <c r="DM148" s="76"/>
      <c r="DN148" s="76"/>
      <c r="DO148" s="76"/>
      <c r="DP148" s="76"/>
      <c r="DQ148" s="79">
        <v>82.93</v>
      </c>
      <c r="DR148" s="76"/>
      <c r="DS148" s="76"/>
      <c r="DT148" s="76"/>
      <c r="DU148" s="76"/>
      <c r="DV148" s="76"/>
      <c r="DW148" s="82">
        <v>2</v>
      </c>
      <c r="DX148" s="76"/>
      <c r="DY148" s="76"/>
      <c r="DZ148" s="76"/>
      <c r="EA148" s="76"/>
      <c r="EB148" s="77">
        <v>114</v>
      </c>
      <c r="EC148" s="77">
        <v>84.2</v>
      </c>
      <c r="ED148" s="76"/>
      <c r="EE148" s="77"/>
      <c r="EF148" s="78">
        <v>31.1</v>
      </c>
      <c r="EG148" s="80">
        <v>3.7217922974734474</v>
      </c>
      <c r="EH148" s="76"/>
      <c r="EI148" s="76"/>
      <c r="EJ148" s="76"/>
      <c r="EK148" s="76"/>
      <c r="EL148" s="76"/>
      <c r="EM148" s="83"/>
      <c r="EN148" s="76"/>
      <c r="EO148" s="76"/>
      <c r="EP148" s="76"/>
      <c r="EQ148" s="76"/>
      <c r="ER148" s="76"/>
      <c r="ES148" s="76"/>
      <c r="ET148" s="76"/>
      <c r="EU148" s="76"/>
      <c r="EV148" s="76"/>
      <c r="EW148" s="76"/>
      <c r="EX148" s="76"/>
      <c r="EY148" s="76"/>
      <c r="EZ148" s="76"/>
      <c r="FA148" s="76"/>
      <c r="FB148" s="76"/>
      <c r="FC148" s="76"/>
      <c r="FD148" s="76"/>
      <c r="FE148" s="76"/>
      <c r="FF148" s="76"/>
      <c r="FG148" s="76"/>
      <c r="FH148" s="76"/>
      <c r="FI148" s="76"/>
      <c r="FJ148" s="76"/>
      <c r="FK148" s="76"/>
      <c r="FL148" s="76"/>
      <c r="FM148" s="76"/>
      <c r="FN148" s="76"/>
      <c r="FO148" s="76"/>
      <c r="FP148" s="76"/>
      <c r="FQ148" s="76"/>
      <c r="FR148" s="76"/>
      <c r="FS148" s="76"/>
      <c r="FT148" s="76"/>
      <c r="FU148" s="76"/>
      <c r="FV148" s="76"/>
      <c r="FW148" s="76"/>
      <c r="FX148" s="76"/>
    </row>
    <row r="149" spans="1:180" s="74" customFormat="1" x14ac:dyDescent="0.35">
      <c r="A149" s="74" t="s">
        <v>178</v>
      </c>
      <c r="B149" s="74" t="s">
        <v>34</v>
      </c>
      <c r="C149" s="74" t="s">
        <v>180</v>
      </c>
      <c r="D149" s="74" t="s">
        <v>158</v>
      </c>
      <c r="E149" s="103" t="s">
        <v>158</v>
      </c>
      <c r="F149" s="85" t="s">
        <v>342</v>
      </c>
      <c r="G149" s="76">
        <v>0.24</v>
      </c>
      <c r="H149" s="103">
        <v>1.2E-2</v>
      </c>
      <c r="I149" s="119">
        <v>6.17</v>
      </c>
      <c r="J149" s="79">
        <v>4.0199999999999996</v>
      </c>
      <c r="K149" s="76">
        <v>49.163622170233502</v>
      </c>
      <c r="L149" s="76">
        <v>0.63020621583667502</v>
      </c>
      <c r="M149" s="76">
        <v>18.767717252210598</v>
      </c>
      <c r="N149" s="76">
        <v>2.08695053985232</v>
      </c>
      <c r="O149" s="76">
        <v>6.30968044574026</v>
      </c>
      <c r="P149" s="76">
        <v>0.10764391885409</v>
      </c>
      <c r="Q149" s="76">
        <v>5.4726879338080598</v>
      </c>
      <c r="R149" s="76">
        <v>10.6327727300829</v>
      </c>
      <c r="S149" s="76">
        <v>2.46064212689646</v>
      </c>
      <c r="T149" s="76">
        <v>0.30042439171096103</v>
      </c>
      <c r="U149" s="76">
        <v>9.6106268834755301E-2</v>
      </c>
      <c r="V149" s="77">
        <v>924.82300342477004</v>
      </c>
      <c r="W149" s="77">
        <v>569.59507968390801</v>
      </c>
      <c r="X149" s="76">
        <v>4.0275999749392497</v>
      </c>
      <c r="Y149" s="77">
        <v>182.56655670661701</v>
      </c>
      <c r="Z149" s="79">
        <v>100.223752432981</v>
      </c>
      <c r="AA149" s="77">
        <v>1031.5179044971001</v>
      </c>
      <c r="AB149" s="77">
        <v>1062.91299734733</v>
      </c>
      <c r="AC149" s="77">
        <v>899.53902916224001</v>
      </c>
      <c r="AD149" s="77">
        <v>1120.8810054811099</v>
      </c>
      <c r="AE149" s="78">
        <v>2.1899999999999902</v>
      </c>
      <c r="AF149" s="76">
        <v>0.31705114132184398</v>
      </c>
      <c r="AG149" s="77">
        <v>215.625</v>
      </c>
      <c r="AH149" s="79">
        <v>8.4221055263815892</v>
      </c>
      <c r="AI149" s="81">
        <v>2.3764508732285599</v>
      </c>
      <c r="AJ149" s="76">
        <v>4.4029290491752499E-2</v>
      </c>
      <c r="AK149" s="76">
        <v>1.2298514176089099</v>
      </c>
      <c r="AL149" s="76">
        <v>0.144273086282172</v>
      </c>
      <c r="AM149" s="76">
        <v>0.49326371196160101</v>
      </c>
      <c r="AN149" s="76">
        <v>5.9299525958259299E-3</v>
      </c>
      <c r="AO149" s="76">
        <v>1.2664163953035401</v>
      </c>
      <c r="AP149" s="76">
        <v>0.58394792725767997</v>
      </c>
      <c r="AQ149" s="76">
        <v>0.158052961112572</v>
      </c>
      <c r="AR149" s="76">
        <v>1.59870262478462E-2</v>
      </c>
      <c r="AS149" s="76">
        <v>5.8889136366004798E-3</v>
      </c>
      <c r="AT149" s="77">
        <v>65.251186516421598</v>
      </c>
      <c r="AU149" s="77">
        <v>32.619285984352899</v>
      </c>
      <c r="AV149" s="78">
        <v>0.25921933499740502</v>
      </c>
      <c r="AW149" s="77">
        <v>11.09393872083</v>
      </c>
      <c r="AX149" s="77">
        <v>7.9128908695646096</v>
      </c>
      <c r="AY149" s="77">
        <v>38.274511174960999</v>
      </c>
      <c r="AZ149" s="77">
        <v>170.37312469052199</v>
      </c>
      <c r="BA149" s="77">
        <v>143.592023305998</v>
      </c>
      <c r="BB149" s="76">
        <v>3.6298277937910002</v>
      </c>
      <c r="BC149" s="76">
        <v>5.2053737910821296E-3</v>
      </c>
      <c r="BD149" s="77">
        <v>20.6385158218567</v>
      </c>
      <c r="BE149" s="79">
        <v>0.736937300973873</v>
      </c>
      <c r="BF149" s="78">
        <v>0.44361131106512802</v>
      </c>
      <c r="BG149" s="78">
        <v>0.57034640123859803</v>
      </c>
      <c r="BH149" s="78">
        <v>1.0236258872193</v>
      </c>
      <c r="BI149" s="76">
        <v>1.6151612987796999</v>
      </c>
      <c r="BJ149" s="84">
        <v>344</v>
      </c>
      <c r="BK149" s="77">
        <v>827.12672461172701</v>
      </c>
      <c r="BL149" s="77">
        <v>185.481654434071</v>
      </c>
      <c r="BM149" s="77">
        <v>358.99505520602099</v>
      </c>
      <c r="BN149" s="77">
        <v>189.46303758706901</v>
      </c>
      <c r="BO149" s="77">
        <v>592.81858750266997</v>
      </c>
      <c r="BP149" s="77">
        <v>322.33917329971598</v>
      </c>
      <c r="BQ149" s="77">
        <v>335.2734375</v>
      </c>
      <c r="BR149" s="77">
        <v>44.430697009877001</v>
      </c>
      <c r="BS149" s="77">
        <v>242.5390625</v>
      </c>
      <c r="BT149" s="77">
        <v>31.854188347748501</v>
      </c>
      <c r="BU149" s="77">
        <v>290.390625</v>
      </c>
      <c r="BV149" s="77">
        <v>58.801862665130997</v>
      </c>
      <c r="BW149" s="78">
        <v>12.663165791447801</v>
      </c>
      <c r="BX149" s="78">
        <v>1.5698838026883799</v>
      </c>
      <c r="BY149" s="78">
        <v>9.3823455863965997</v>
      </c>
      <c r="BZ149" s="78">
        <v>1.1368851367258801</v>
      </c>
      <c r="CA149" s="78">
        <v>11.092773193298299</v>
      </c>
      <c r="CB149" s="79">
        <v>2.06406703757122</v>
      </c>
      <c r="CC149" s="111">
        <f t="shared" si="28"/>
        <v>3.7686372716924175</v>
      </c>
      <c r="CD149" s="114">
        <v>271.9140625</v>
      </c>
      <c r="CE149" s="79">
        <v>10.432608152038</v>
      </c>
      <c r="CF149" s="76">
        <v>49.374000000000002</v>
      </c>
      <c r="CG149" s="76">
        <v>0.64400000000000002</v>
      </c>
      <c r="CH149" s="76">
        <v>19.1785</v>
      </c>
      <c r="CI149" s="76">
        <v>7.9960000000000004</v>
      </c>
      <c r="CJ149" s="76">
        <v>0.11</v>
      </c>
      <c r="CK149" s="76">
        <v>4.6390000000000002</v>
      </c>
      <c r="CL149" s="76">
        <v>10.865500000000001</v>
      </c>
      <c r="CM149" s="76">
        <v>2.5145</v>
      </c>
      <c r="CN149" s="76">
        <v>0.307</v>
      </c>
      <c r="CO149" s="76">
        <v>9.8209817000000005E-2</v>
      </c>
      <c r="CP149" s="77">
        <v>945.06528060000005</v>
      </c>
      <c r="CQ149" s="77"/>
      <c r="CR149" s="77"/>
      <c r="CS149" s="76">
        <v>582.06222360000004</v>
      </c>
      <c r="CT149" s="76">
        <v>4.1157550000000001</v>
      </c>
      <c r="CU149" s="82">
        <v>186.5625244</v>
      </c>
      <c r="CV149" s="76">
        <f t="shared" si="18"/>
        <v>2.4687000000000001</v>
      </c>
      <c r="CW149" s="76">
        <f t="shared" si="19"/>
        <v>3.2199999999999999E-2</v>
      </c>
      <c r="CX149" s="76">
        <f t="shared" si="20"/>
        <v>0.95892500000000003</v>
      </c>
      <c r="CY149" s="76">
        <f t="shared" si="21"/>
        <v>0.39980000000000004</v>
      </c>
      <c r="CZ149" s="76">
        <f t="shared" si="22"/>
        <v>5.5000000000000005E-3</v>
      </c>
      <c r="DA149" s="76">
        <f t="shared" si="23"/>
        <v>0.23195000000000002</v>
      </c>
      <c r="DB149" s="76">
        <f t="shared" si="24"/>
        <v>0.54327500000000006</v>
      </c>
      <c r="DC149" s="76">
        <f t="shared" si="25"/>
        <v>0.125725</v>
      </c>
      <c r="DD149" s="76">
        <f t="shared" si="26"/>
        <v>1.5350000000000001E-2</v>
      </c>
      <c r="DE149" s="76">
        <f t="shared" si="27"/>
        <v>4.9104908500000009E-3</v>
      </c>
      <c r="DF149" s="77">
        <f t="shared" si="29"/>
        <v>47.253264030000004</v>
      </c>
      <c r="DG149" s="76"/>
      <c r="DH149" s="76"/>
      <c r="DI149" s="77">
        <f t="shared" si="30"/>
        <v>29.103111180000003</v>
      </c>
      <c r="DJ149" s="76">
        <f t="shared" si="31"/>
        <v>0.20578775000000002</v>
      </c>
      <c r="DK149" s="82">
        <f t="shared" si="32"/>
        <v>9.3281262199999997</v>
      </c>
      <c r="DL149" s="76"/>
      <c r="DM149" s="76"/>
      <c r="DN149" s="76"/>
      <c r="DO149" s="76"/>
      <c r="DP149" s="76"/>
      <c r="DQ149" s="79">
        <v>82.98</v>
      </c>
      <c r="DR149" s="76"/>
      <c r="DS149" s="76"/>
      <c r="DT149" s="76"/>
      <c r="DU149" s="76"/>
      <c r="DV149" s="76"/>
      <c r="DW149" s="82">
        <v>2</v>
      </c>
      <c r="DX149" s="76"/>
      <c r="DY149" s="76"/>
      <c r="DZ149" s="76"/>
      <c r="EA149" s="76"/>
      <c r="EB149" s="77">
        <v>138</v>
      </c>
      <c r="EC149" s="77">
        <v>136</v>
      </c>
      <c r="ED149" s="76"/>
      <c r="EE149" s="77"/>
      <c r="EF149" s="78">
        <v>40.5</v>
      </c>
      <c r="EG149" s="80">
        <v>2.6026044409131939</v>
      </c>
      <c r="EH149" s="76"/>
      <c r="EI149" s="76"/>
      <c r="EJ149" s="76"/>
      <c r="EK149" s="76"/>
      <c r="EL149" s="76"/>
      <c r="EM149" s="83"/>
      <c r="EN149" s="76"/>
      <c r="EO149" s="76"/>
      <c r="EP149" s="76"/>
      <c r="EQ149" s="76"/>
      <c r="ER149" s="76"/>
      <c r="ES149" s="76"/>
      <c r="ET149" s="76"/>
      <c r="EU149" s="76"/>
      <c r="EV149" s="76"/>
      <c r="EW149" s="76"/>
      <c r="EX149" s="76"/>
      <c r="EY149" s="76"/>
      <c r="EZ149" s="76"/>
      <c r="FA149" s="76"/>
      <c r="FB149" s="76"/>
      <c r="FC149" s="76"/>
      <c r="FD149" s="76"/>
      <c r="FE149" s="76"/>
      <c r="FF149" s="76"/>
      <c r="FG149" s="76"/>
      <c r="FH149" s="76"/>
      <c r="FI149" s="76"/>
      <c r="FJ149" s="76"/>
      <c r="FK149" s="76"/>
      <c r="FL149" s="76"/>
      <c r="FM149" s="76"/>
      <c r="FN149" s="76"/>
      <c r="FO149" s="76"/>
      <c r="FP149" s="76"/>
      <c r="FQ149" s="76"/>
      <c r="FR149" s="76"/>
      <c r="FS149" s="76"/>
      <c r="FT149" s="76"/>
      <c r="FU149" s="76"/>
      <c r="FV149" s="76"/>
      <c r="FW149" s="76"/>
      <c r="FX149" s="76"/>
    </row>
    <row r="150" spans="1:180" s="74" customFormat="1" x14ac:dyDescent="0.35">
      <c r="A150" s="74" t="s">
        <v>179</v>
      </c>
      <c r="B150" s="74" t="s">
        <v>34</v>
      </c>
      <c r="C150" s="74" t="s">
        <v>180</v>
      </c>
      <c r="D150" s="74" t="s">
        <v>158</v>
      </c>
      <c r="E150" s="103" t="s">
        <v>158</v>
      </c>
      <c r="F150" s="85" t="s">
        <v>342</v>
      </c>
      <c r="G150" s="76">
        <v>0.24</v>
      </c>
      <c r="H150" s="103">
        <v>1.2E-2</v>
      </c>
      <c r="I150" s="119">
        <v>6.17</v>
      </c>
      <c r="J150" s="79">
        <v>4.0199999999999996</v>
      </c>
      <c r="K150" s="76">
        <v>49.965580651809802</v>
      </c>
      <c r="L150" s="76">
        <v>0.69323927054845202</v>
      </c>
      <c r="M150" s="76">
        <v>18.481318023250299</v>
      </c>
      <c r="N150" s="76">
        <v>2.2553298303573901</v>
      </c>
      <c r="O150" s="76">
        <v>6.7744100730972399</v>
      </c>
      <c r="P150" s="76">
        <v>0.127379653952365</v>
      </c>
      <c r="Q150" s="76">
        <v>5.7042592043201301</v>
      </c>
      <c r="R150" s="76">
        <v>10.9242750916532</v>
      </c>
      <c r="S150" s="76">
        <v>2.3285980585984398</v>
      </c>
      <c r="T150" s="76">
        <v>0.32481811757853302</v>
      </c>
      <c r="U150" s="76">
        <v>0.117560808893015</v>
      </c>
      <c r="V150" s="77">
        <v>721.31333386342806</v>
      </c>
      <c r="W150" s="77">
        <v>573.45161818782003</v>
      </c>
      <c r="X150" s="76">
        <v>2.9295908219409799</v>
      </c>
      <c r="Y150" s="77">
        <v>59.307332108212101</v>
      </c>
      <c r="Z150" s="79">
        <v>100.761766834415</v>
      </c>
      <c r="AA150" s="77">
        <v>1050.1871492171299</v>
      </c>
      <c r="AB150" s="77">
        <v>1076.5200586435401</v>
      </c>
      <c r="AC150" s="77">
        <v>889.95456812765894</v>
      </c>
      <c r="AD150" s="77">
        <v>1099.49312995372</v>
      </c>
      <c r="AE150" s="78">
        <v>2.0699999999999998</v>
      </c>
      <c r="AF150" s="76">
        <v>0.31484922787331998</v>
      </c>
      <c r="AG150" s="77">
        <v>105.64453125</v>
      </c>
      <c r="AH150" s="79">
        <v>4.3010752688171996</v>
      </c>
      <c r="AI150" s="81">
        <v>2.3583946719636</v>
      </c>
      <c r="AJ150" s="76">
        <v>3.4308152707543699E-2</v>
      </c>
      <c r="AK150" s="76">
        <v>0.77049549688625496</v>
      </c>
      <c r="AL150" s="76">
        <v>0.149187276396301</v>
      </c>
      <c r="AM150" s="76">
        <v>0.54214674149181696</v>
      </c>
      <c r="AN150" s="76">
        <v>8.0055638323598393E-3</v>
      </c>
      <c r="AO150" s="76">
        <v>1.10945487128068</v>
      </c>
      <c r="AP150" s="76">
        <v>0.66242201559542402</v>
      </c>
      <c r="AQ150" s="76">
        <v>0.12121894339938</v>
      </c>
      <c r="AR150" s="76">
        <v>1.9494281391116999E-2</v>
      </c>
      <c r="AS150" s="76">
        <v>7.6518709676706596E-3</v>
      </c>
      <c r="AT150" s="77">
        <v>35.171701814208802</v>
      </c>
      <c r="AU150" s="77">
        <v>25.1929213199336</v>
      </c>
      <c r="AV150" s="78">
        <v>0.16054619211555199</v>
      </c>
      <c r="AW150" s="77">
        <v>3.3050725755844601</v>
      </c>
      <c r="AX150" s="77">
        <v>8.2962086115409104</v>
      </c>
      <c r="AY150" s="77">
        <v>33.812728832765103</v>
      </c>
      <c r="AZ150" s="77">
        <v>170.525383236642</v>
      </c>
      <c r="BA150" s="77">
        <v>105.84593501984899</v>
      </c>
      <c r="BB150" s="76">
        <v>2.9849884313053501</v>
      </c>
      <c r="BC150" s="76">
        <v>4.5146572175913504E-3</v>
      </c>
      <c r="BD150" s="77">
        <v>7.6521226579886896</v>
      </c>
      <c r="BE150" s="79">
        <v>0.29486707439128701</v>
      </c>
      <c r="BF150" s="78">
        <v>0.401339876182147</v>
      </c>
      <c r="BG150" s="78">
        <v>0.456849497293707</v>
      </c>
      <c r="BH150" s="78">
        <v>0.823073577927527</v>
      </c>
      <c r="BI150" s="76">
        <v>0.61488298831041799</v>
      </c>
      <c r="BJ150" s="84"/>
      <c r="BK150" s="77">
        <v>789.42469918243296</v>
      </c>
      <c r="BL150" s="77">
        <v>170.62655722644499</v>
      </c>
      <c r="BM150" s="77">
        <v>125.096493959672</v>
      </c>
      <c r="BN150" s="77">
        <v>71.614440775813307</v>
      </c>
      <c r="BO150" s="77">
        <v>207.213792828019</v>
      </c>
      <c r="BP150" s="77">
        <v>112.901117948234</v>
      </c>
      <c r="BQ150" s="77">
        <v>254.609375</v>
      </c>
      <c r="BR150" s="77">
        <v>36.366871518052299</v>
      </c>
      <c r="BS150" s="77">
        <v>115.83984375</v>
      </c>
      <c r="BT150" s="77">
        <v>12.8368077483217</v>
      </c>
      <c r="BU150" s="77">
        <v>134.296875</v>
      </c>
      <c r="BV150" s="77">
        <v>22.954289211768302</v>
      </c>
      <c r="BW150" s="78">
        <v>9.8124531132783197</v>
      </c>
      <c r="BX150" s="78">
        <v>1.3094072462917801</v>
      </c>
      <c r="BY150" s="78">
        <v>4.6911727931982998</v>
      </c>
      <c r="BZ150" s="78">
        <v>0.49469933256020598</v>
      </c>
      <c r="CA150" s="78">
        <v>5.4113528382095497</v>
      </c>
      <c r="CB150" s="79">
        <v>0.88247040160873902</v>
      </c>
      <c r="CC150" s="111">
        <f t="shared" si="28"/>
        <v>3.6903492662276336</v>
      </c>
      <c r="CD150" s="114">
        <v>183.125</v>
      </c>
      <c r="CE150" s="79">
        <v>7.2618154538634601</v>
      </c>
      <c r="CF150" s="76">
        <v>50.176000000000002</v>
      </c>
      <c r="CG150" s="76">
        <v>0.70750000000000002</v>
      </c>
      <c r="CH150" s="76">
        <v>18.861499999999999</v>
      </c>
      <c r="CI150" s="76">
        <v>8.6300000000000008</v>
      </c>
      <c r="CJ150" s="76">
        <v>0.13</v>
      </c>
      <c r="CK150" s="76">
        <v>4.9240000000000004</v>
      </c>
      <c r="CL150" s="76">
        <v>11.148999999999999</v>
      </c>
      <c r="CM150" s="76">
        <v>2.3765000000000001</v>
      </c>
      <c r="CN150" s="76">
        <v>0.33150000000000002</v>
      </c>
      <c r="CO150" s="76">
        <v>0.11997917</v>
      </c>
      <c r="CP150" s="77">
        <v>736.15157910000005</v>
      </c>
      <c r="CQ150" s="77"/>
      <c r="CR150" s="77"/>
      <c r="CS150" s="76">
        <v>585.24817780000001</v>
      </c>
      <c r="CT150" s="76">
        <v>2.989855876</v>
      </c>
      <c r="CU150" s="82">
        <v>60.52735217</v>
      </c>
      <c r="CV150" s="76">
        <f t="shared" si="18"/>
        <v>2.5088000000000004</v>
      </c>
      <c r="CW150" s="76">
        <f t="shared" si="19"/>
        <v>3.5375000000000004E-2</v>
      </c>
      <c r="CX150" s="76">
        <f t="shared" si="20"/>
        <v>0.943075</v>
      </c>
      <c r="CY150" s="76">
        <f t="shared" si="21"/>
        <v>0.43150000000000005</v>
      </c>
      <c r="CZ150" s="76">
        <f t="shared" si="22"/>
        <v>6.5000000000000006E-3</v>
      </c>
      <c r="DA150" s="76">
        <f t="shared" si="23"/>
        <v>0.24620000000000003</v>
      </c>
      <c r="DB150" s="76">
        <f t="shared" si="24"/>
        <v>0.55745</v>
      </c>
      <c r="DC150" s="76">
        <f t="shared" si="25"/>
        <v>0.11882500000000001</v>
      </c>
      <c r="DD150" s="76">
        <f t="shared" si="26"/>
        <v>1.6575000000000003E-2</v>
      </c>
      <c r="DE150" s="76">
        <f t="shared" si="27"/>
        <v>5.9989585000000002E-3</v>
      </c>
      <c r="DF150" s="77">
        <f t="shared" si="29"/>
        <v>36.807578955000004</v>
      </c>
      <c r="DG150" s="76"/>
      <c r="DH150" s="76"/>
      <c r="DI150" s="77">
        <f t="shared" si="30"/>
        <v>29.262408890000003</v>
      </c>
      <c r="DJ150" s="76">
        <f t="shared" si="31"/>
        <v>0.1494927938</v>
      </c>
      <c r="DK150" s="82">
        <f t="shared" si="32"/>
        <v>3.0263676085000002</v>
      </c>
      <c r="DL150" s="76"/>
      <c r="DM150" s="76"/>
      <c r="DN150" s="76"/>
      <c r="DO150" s="76"/>
      <c r="DP150" s="76"/>
      <c r="DQ150" s="79">
        <v>82.66</v>
      </c>
      <c r="DR150" s="76"/>
      <c r="DS150" s="76"/>
      <c r="DT150" s="76"/>
      <c r="DU150" s="76"/>
      <c r="DV150" s="76"/>
      <c r="DW150" s="82">
        <v>2</v>
      </c>
      <c r="DX150" s="76"/>
      <c r="DY150" s="76"/>
      <c r="DZ150" s="76"/>
      <c r="EA150" s="76"/>
      <c r="EB150" s="77">
        <v>87.8</v>
      </c>
      <c r="EC150" s="77">
        <v>81.599999999999994</v>
      </c>
      <c r="ED150" s="76"/>
      <c r="EE150" s="77"/>
      <c r="EF150" s="78">
        <v>28.700000000000003</v>
      </c>
      <c r="EG150" s="80">
        <v>4.0436248496394871</v>
      </c>
      <c r="EH150" s="76"/>
      <c r="EI150" s="76"/>
      <c r="EJ150" s="76"/>
      <c r="EK150" s="76"/>
      <c r="EL150" s="76"/>
      <c r="EM150" s="83"/>
      <c r="EN150" s="76"/>
      <c r="EO150" s="76"/>
      <c r="EP150" s="76"/>
      <c r="EQ150" s="76"/>
      <c r="ER150" s="76"/>
      <c r="ES150" s="76"/>
      <c r="ET150" s="76"/>
      <c r="EU150" s="76"/>
      <c r="EV150" s="76"/>
      <c r="EW150" s="76"/>
      <c r="EX150" s="76"/>
      <c r="EY150" s="76"/>
      <c r="EZ150" s="76"/>
      <c r="FA150" s="76"/>
      <c r="FB150" s="76"/>
      <c r="FC150" s="76"/>
      <c r="FD150" s="76"/>
      <c r="FE150" s="76"/>
      <c r="FF150" s="76"/>
      <c r="FG150" s="76"/>
      <c r="FH150" s="76"/>
      <c r="FI150" s="76"/>
      <c r="FJ150" s="76"/>
      <c r="FK150" s="76"/>
      <c r="FL150" s="76"/>
      <c r="FM150" s="76"/>
      <c r="FN150" s="76"/>
      <c r="FO150" s="76"/>
      <c r="FP150" s="76"/>
      <c r="FQ150" s="76"/>
      <c r="FR150" s="76"/>
      <c r="FS150" s="76"/>
      <c r="FT150" s="76"/>
      <c r="FU150" s="76"/>
      <c r="FV150" s="76"/>
      <c r="FW150" s="76"/>
      <c r="FX150" s="76"/>
    </row>
    <row r="151" spans="1:180" s="74" customFormat="1" x14ac:dyDescent="0.35">
      <c r="A151" s="74" t="s">
        <v>181</v>
      </c>
      <c r="B151" s="74" t="s">
        <v>34</v>
      </c>
      <c r="C151" s="74" t="s">
        <v>505</v>
      </c>
      <c r="D151" s="74" t="s">
        <v>158</v>
      </c>
      <c r="E151" s="103" t="s">
        <v>158</v>
      </c>
      <c r="F151" s="85" t="s">
        <v>342</v>
      </c>
      <c r="G151" s="76">
        <v>0.24</v>
      </c>
      <c r="H151" s="103">
        <v>1.2E-2</v>
      </c>
      <c r="I151" s="119">
        <v>6.17</v>
      </c>
      <c r="J151" s="79">
        <v>4.0199999999999996</v>
      </c>
      <c r="K151" s="76">
        <v>50.991739865298698</v>
      </c>
      <c r="L151" s="76">
        <v>0.83693113378697603</v>
      </c>
      <c r="M151" s="76">
        <v>18.3109174757079</v>
      </c>
      <c r="N151" s="76">
        <v>2.3598773080728499</v>
      </c>
      <c r="O151" s="76">
        <v>6.0697314570436296</v>
      </c>
      <c r="P151" s="76">
        <v>0.148150983288272</v>
      </c>
      <c r="Q151" s="76">
        <v>5.0378324259259299</v>
      </c>
      <c r="R151" s="76">
        <v>10.1145118115535</v>
      </c>
      <c r="S151" s="76">
        <v>2.3924515175857102</v>
      </c>
      <c r="T151" s="76">
        <v>0.36170742575353898</v>
      </c>
      <c r="U151" s="76">
        <v>6.1281196910550902E-2</v>
      </c>
      <c r="V151" s="77">
        <v>872.33029961972397</v>
      </c>
      <c r="W151" s="77">
        <v>575.457302556743</v>
      </c>
      <c r="X151" s="76">
        <v>3.9185270883674601</v>
      </c>
      <c r="Y151" s="77">
        <v>79.204270935087095</v>
      </c>
      <c r="Z151" s="79">
        <v>100.756358876606</v>
      </c>
      <c r="AA151" s="77">
        <v>1091.9310560582701</v>
      </c>
      <c r="AB151" s="77">
        <v>1046.85854318776</v>
      </c>
      <c r="AC151" s="77">
        <v>911.63231853690695</v>
      </c>
      <c r="AD151" s="77">
        <v>1112.8161036932399</v>
      </c>
      <c r="AE151" s="78">
        <v>-4.0699999999999497</v>
      </c>
      <c r="AF151" s="76">
        <v>0.31983504558944298</v>
      </c>
      <c r="AG151" s="77">
        <v>156.7578125</v>
      </c>
      <c r="AH151" s="79">
        <v>6.2715678919729898</v>
      </c>
      <c r="AI151" s="81">
        <v>2.3283336744186101</v>
      </c>
      <c r="AJ151" s="76">
        <v>5.0847859089499299E-2</v>
      </c>
      <c r="AK151" s="76">
        <v>1.1197805164723</v>
      </c>
      <c r="AL151" s="76">
        <v>0.17529871022809401</v>
      </c>
      <c r="AM151" s="76">
        <v>0.397308858277932</v>
      </c>
      <c r="AN151" s="76">
        <v>8.7980330190725094E-3</v>
      </c>
      <c r="AO151" s="76">
        <v>1.1010928905472399</v>
      </c>
      <c r="AP151" s="76">
        <v>0.54527175313787302</v>
      </c>
      <c r="AQ151" s="76">
        <v>0.13239064763178099</v>
      </c>
      <c r="AR151" s="76">
        <v>2.16999570884032E-2</v>
      </c>
      <c r="AS151" s="76">
        <v>3.7257989951316201E-3</v>
      </c>
      <c r="AT151" s="77">
        <v>52.187812251031701</v>
      </c>
      <c r="AU151" s="77">
        <v>30.4033156723698</v>
      </c>
      <c r="AV151" s="78">
        <v>0.22821067284402799</v>
      </c>
      <c r="AW151" s="77">
        <v>4.01687520983893</v>
      </c>
      <c r="AX151" s="77">
        <v>7.9858518862807797</v>
      </c>
      <c r="AY151" s="77">
        <v>35.0749118055992</v>
      </c>
      <c r="AZ151" s="77">
        <v>150.09218450360299</v>
      </c>
      <c r="BA151" s="77">
        <v>116.49083401479101</v>
      </c>
      <c r="BB151" s="76">
        <v>3.0164276584079901</v>
      </c>
      <c r="BC151" s="76">
        <v>5.3346314928350604E-3</v>
      </c>
      <c r="BD151" s="77">
        <v>13.364092372258099</v>
      </c>
      <c r="BE151" s="79">
        <v>0.50902804137784996</v>
      </c>
      <c r="BF151" s="78">
        <v>0</v>
      </c>
      <c r="BG151" s="78">
        <v>0.168083034141782</v>
      </c>
      <c r="BH151" s="78">
        <v>0.65339866260489099</v>
      </c>
      <c r="BI151" s="76">
        <v>0.79152303314425798</v>
      </c>
      <c r="BJ151" s="84"/>
      <c r="BK151" s="77"/>
      <c r="BL151" s="77"/>
      <c r="BM151" s="77">
        <v>79.204270935087095</v>
      </c>
      <c r="BN151" s="77">
        <v>3.8928482315750599</v>
      </c>
      <c r="BO151" s="77">
        <v>210.38155930155401</v>
      </c>
      <c r="BP151" s="77">
        <v>134.612666156953</v>
      </c>
      <c r="BQ151" s="77"/>
      <c r="BR151" s="77"/>
      <c r="BS151" s="77">
        <v>156.7578125</v>
      </c>
      <c r="BT151" s="77">
        <v>13.5294642093927</v>
      </c>
      <c r="BU151" s="77">
        <v>203.671875</v>
      </c>
      <c r="BV151" s="77">
        <v>33.131863795435898</v>
      </c>
      <c r="BW151" s="78"/>
      <c r="BX151" s="78"/>
      <c r="BY151" s="78">
        <v>6.2715678919729898</v>
      </c>
      <c r="BZ151" s="78">
        <v>0.51559054319084496</v>
      </c>
      <c r="CA151" s="78">
        <v>8.0020005001250301</v>
      </c>
      <c r="CB151" s="79">
        <v>1.1987086599260901</v>
      </c>
      <c r="CC151" s="111">
        <f t="shared" si="28"/>
        <v>3.8742811468667742</v>
      </c>
      <c r="CD151" s="114">
        <v>200.390625</v>
      </c>
      <c r="CE151" s="79">
        <v>7.8819704926231502</v>
      </c>
      <c r="CF151" s="76">
        <v>50.549103199999998</v>
      </c>
      <c r="CG151" s="76">
        <v>0.803072428</v>
      </c>
      <c r="CH151" s="76">
        <v>17.570134939999999</v>
      </c>
      <c r="CI151" s="76">
        <v>8.4900815099999996</v>
      </c>
      <c r="CJ151" s="76">
        <v>0.14215741900000001</v>
      </c>
      <c r="CK151" s="76">
        <v>6.6554625359999999</v>
      </c>
      <c r="CL151" s="76">
        <v>9.7053212989999995</v>
      </c>
      <c r="CM151" s="76">
        <v>2.2956630140000001</v>
      </c>
      <c r="CN151" s="76">
        <v>0.34707426800000002</v>
      </c>
      <c r="CO151" s="76">
        <v>5.8802017999999998E-2</v>
      </c>
      <c r="CP151" s="77">
        <v>837.03949279999995</v>
      </c>
      <c r="CQ151" s="77"/>
      <c r="CR151" s="77"/>
      <c r="CS151" s="77">
        <v>552.17672579999999</v>
      </c>
      <c r="CT151" s="76">
        <v>3.76</v>
      </c>
      <c r="CU151" s="82">
        <v>76</v>
      </c>
      <c r="CV151" s="76">
        <f t="shared" si="18"/>
        <v>2.5274551600000001</v>
      </c>
      <c r="CW151" s="76">
        <f t="shared" si="19"/>
        <v>4.0153621400000006E-2</v>
      </c>
      <c r="CX151" s="76">
        <f t="shared" si="20"/>
        <v>0.87850674699999998</v>
      </c>
      <c r="CY151" s="76">
        <f t="shared" si="21"/>
        <v>0.42450407550000002</v>
      </c>
      <c r="CZ151" s="76">
        <f t="shared" si="22"/>
        <v>7.107870950000001E-3</v>
      </c>
      <c r="DA151" s="76">
        <f t="shared" si="23"/>
        <v>0.33277312680000004</v>
      </c>
      <c r="DB151" s="76">
        <f t="shared" si="24"/>
        <v>0.48526606495000002</v>
      </c>
      <c r="DC151" s="76">
        <f t="shared" si="25"/>
        <v>0.1147831507</v>
      </c>
      <c r="DD151" s="76">
        <f t="shared" si="26"/>
        <v>1.7353713400000002E-2</v>
      </c>
      <c r="DE151" s="76">
        <f t="shared" si="27"/>
        <v>2.9401009000000001E-3</v>
      </c>
      <c r="DF151" s="77">
        <f t="shared" si="29"/>
        <v>41.851974640000002</v>
      </c>
      <c r="DG151" s="76"/>
      <c r="DH151" s="76"/>
      <c r="DI151" s="77">
        <f t="shared" si="30"/>
        <v>27.608836289999999</v>
      </c>
      <c r="DJ151" s="76">
        <f t="shared" si="31"/>
        <v>0.188</v>
      </c>
      <c r="DK151" s="82">
        <f t="shared" si="32"/>
        <v>3.8000000000000003</v>
      </c>
      <c r="DL151" s="76"/>
      <c r="DM151" s="76"/>
      <c r="DN151" s="76"/>
      <c r="DO151" s="76"/>
      <c r="DP151" s="76"/>
      <c r="DQ151" s="79">
        <v>82.225024349999998</v>
      </c>
      <c r="DR151" s="76"/>
      <c r="DS151" s="76"/>
      <c r="DT151" s="76"/>
      <c r="DU151" s="76"/>
      <c r="DV151" s="76"/>
      <c r="DW151" s="82">
        <v>2</v>
      </c>
      <c r="DX151" s="76"/>
      <c r="DY151" s="76"/>
      <c r="DZ151" s="76"/>
      <c r="EA151" s="76"/>
      <c r="EB151" s="77">
        <v>130</v>
      </c>
      <c r="EC151" s="77"/>
      <c r="ED151" s="76"/>
      <c r="EE151" s="77"/>
      <c r="EF151" s="78"/>
      <c r="EG151" s="80"/>
      <c r="EH151" s="76"/>
      <c r="EI151" s="76"/>
      <c r="EJ151" s="76"/>
      <c r="EK151" s="76"/>
      <c r="EL151" s="76"/>
      <c r="EM151" s="83"/>
      <c r="EN151" s="76"/>
      <c r="EO151" s="76"/>
      <c r="EP151" s="76"/>
      <c r="EQ151" s="76"/>
      <c r="ER151" s="76"/>
      <c r="ES151" s="76"/>
      <c r="ET151" s="76"/>
      <c r="EU151" s="76"/>
      <c r="EV151" s="76"/>
      <c r="EW151" s="76"/>
      <c r="EX151" s="76"/>
      <c r="EY151" s="76"/>
      <c r="EZ151" s="76"/>
      <c r="FA151" s="76"/>
      <c r="FB151" s="76"/>
      <c r="FC151" s="76"/>
      <c r="FD151" s="76"/>
      <c r="FE151" s="76"/>
      <c r="FF151" s="76"/>
      <c r="FG151" s="76"/>
      <c r="FH151" s="76"/>
      <c r="FI151" s="76"/>
      <c r="FJ151" s="76"/>
      <c r="FK151" s="76"/>
      <c r="FL151" s="76"/>
      <c r="FM151" s="76"/>
      <c r="FN151" s="76"/>
      <c r="FO151" s="76"/>
      <c r="FP151" s="76"/>
      <c r="FQ151" s="76"/>
      <c r="FR151" s="76"/>
      <c r="FS151" s="76"/>
      <c r="FT151" s="76"/>
      <c r="FU151" s="76"/>
      <c r="FV151" s="76"/>
      <c r="FW151" s="76"/>
      <c r="FX151" s="76"/>
    </row>
    <row r="152" spans="1:180" s="74" customFormat="1" x14ac:dyDescent="0.35">
      <c r="A152" s="74" t="s">
        <v>182</v>
      </c>
      <c r="B152" s="74" t="s">
        <v>34</v>
      </c>
      <c r="C152" s="74" t="s">
        <v>505</v>
      </c>
      <c r="D152" s="74" t="s">
        <v>158</v>
      </c>
      <c r="E152" s="103" t="s">
        <v>158</v>
      </c>
      <c r="F152" s="85" t="s">
        <v>342</v>
      </c>
      <c r="G152" s="76">
        <v>0.24</v>
      </c>
      <c r="H152" s="103">
        <v>1.2E-2</v>
      </c>
      <c r="I152" s="119">
        <v>6.17</v>
      </c>
      <c r="J152" s="79">
        <v>4.0199999999999996</v>
      </c>
      <c r="K152" s="76">
        <v>49.747733589374398</v>
      </c>
      <c r="L152" s="76">
        <v>0.72943206570030406</v>
      </c>
      <c r="M152" s="76">
        <v>18.5188540523604</v>
      </c>
      <c r="N152" s="76">
        <v>2.53300276922957</v>
      </c>
      <c r="O152" s="76">
        <v>6.9913320809713202</v>
      </c>
      <c r="P152" s="76">
        <v>0.17835773343839201</v>
      </c>
      <c r="Q152" s="76">
        <v>5.7876117860445602</v>
      </c>
      <c r="R152" s="76">
        <v>10.846117985761801</v>
      </c>
      <c r="S152" s="76">
        <v>2.0887092659489399</v>
      </c>
      <c r="T152" s="76">
        <v>0.27503872359637599</v>
      </c>
      <c r="U152" s="76">
        <v>2.8020315752327E-2</v>
      </c>
      <c r="V152" s="77">
        <v>779.90363816698698</v>
      </c>
      <c r="W152" s="77">
        <v>586.88655445457903</v>
      </c>
      <c r="X152" s="76">
        <v>3.4969852175560199</v>
      </c>
      <c r="Y152" s="77">
        <v>83.116750098432902</v>
      </c>
      <c r="Z152" s="79">
        <v>101.366186280006</v>
      </c>
      <c r="AA152" s="77">
        <v>1083.90564928409</v>
      </c>
      <c r="AB152" s="77">
        <v>1072.74903755273</v>
      </c>
      <c r="AC152" s="77">
        <v>791.78703797800301</v>
      </c>
      <c r="AD152" s="77">
        <v>1017.21195992484</v>
      </c>
      <c r="AE152" s="78">
        <v>-1.36</v>
      </c>
      <c r="AF152" s="76">
        <v>0.32037404015719101</v>
      </c>
      <c r="AG152" s="77">
        <v>137.8125</v>
      </c>
      <c r="AH152" s="79">
        <v>5.5413853463365799</v>
      </c>
      <c r="AI152" s="81">
        <v>2.2949946952359901</v>
      </c>
      <c r="AJ152" s="76">
        <v>3.4579660814170403E-2</v>
      </c>
      <c r="AK152" s="76">
        <v>1.0570404468597601</v>
      </c>
      <c r="AL152" s="76">
        <v>0.18192409310958799</v>
      </c>
      <c r="AM152" s="76">
        <v>0.52051985591314298</v>
      </c>
      <c r="AN152" s="76">
        <v>9.7189198247150492E-3</v>
      </c>
      <c r="AO152" s="76">
        <v>0.95453125200600397</v>
      </c>
      <c r="AP152" s="76">
        <v>0.61429088282371802</v>
      </c>
      <c r="AQ152" s="76">
        <v>0.113159225363949</v>
      </c>
      <c r="AR152" s="76">
        <v>1.4106302906352E-2</v>
      </c>
      <c r="AS152" s="76">
        <v>1.7812910045262699E-3</v>
      </c>
      <c r="AT152" s="77">
        <v>45.362407681631403</v>
      </c>
      <c r="AU152" s="77">
        <v>35.497854131445699</v>
      </c>
      <c r="AV152" s="78">
        <v>0.208470909817011</v>
      </c>
      <c r="AW152" s="77">
        <v>4.7186571801927402</v>
      </c>
      <c r="AX152" s="77">
        <v>8.0041180390795894</v>
      </c>
      <c r="AY152" s="77">
        <v>28.633068711522899</v>
      </c>
      <c r="AZ152" s="77">
        <v>156.81641212514</v>
      </c>
      <c r="BA152" s="77">
        <v>119.64394449133999</v>
      </c>
      <c r="BB152" s="76">
        <v>2.52176802115493</v>
      </c>
      <c r="BC152" s="76">
        <v>5.67405798824582E-3</v>
      </c>
      <c r="BD152" s="77">
        <v>12.9274191519778</v>
      </c>
      <c r="BE152" s="79">
        <v>0.49815548050476899</v>
      </c>
      <c r="BF152" s="78">
        <v>0</v>
      </c>
      <c r="BG152" s="78">
        <v>0.16463065307508601</v>
      </c>
      <c r="BH152" s="78">
        <v>1.30916819381047</v>
      </c>
      <c r="BI152" s="76">
        <v>1.1636815777212099</v>
      </c>
      <c r="BJ152" s="84"/>
      <c r="BK152" s="77"/>
      <c r="BL152" s="77"/>
      <c r="BM152" s="77">
        <v>83.116750098432902</v>
      </c>
      <c r="BN152" s="77">
        <v>8.2741702267816901</v>
      </c>
      <c r="BO152" s="77">
        <v>381.46859663879798</v>
      </c>
      <c r="BP152" s="77">
        <v>177.29018911514501</v>
      </c>
      <c r="BQ152" s="77"/>
      <c r="BR152" s="77"/>
      <c r="BS152" s="77">
        <v>137.8125</v>
      </c>
      <c r="BT152" s="77">
        <v>13.0048549809836</v>
      </c>
      <c r="BU152" s="77">
        <v>208.3984375</v>
      </c>
      <c r="BV152" s="77">
        <v>41.351407856725402</v>
      </c>
      <c r="BW152" s="78"/>
      <c r="BX152" s="78"/>
      <c r="BY152" s="78">
        <v>5.5413853463365799</v>
      </c>
      <c r="BZ152" s="78">
        <v>0.50117600175875199</v>
      </c>
      <c r="CA152" s="78">
        <v>8.1720430107526791</v>
      </c>
      <c r="CB152" s="79">
        <v>1.4934682328378099</v>
      </c>
      <c r="CC152" s="111">
        <f t="shared" si="28"/>
        <v>3.1203859673779308</v>
      </c>
      <c r="CD152" s="114">
        <v>184.1015625</v>
      </c>
      <c r="CE152" s="79">
        <v>7.3018254563640896</v>
      </c>
      <c r="CF152" s="76">
        <v>49.618212200000002</v>
      </c>
      <c r="CG152" s="76">
        <v>0.71963147400000005</v>
      </c>
      <c r="CH152" s="76">
        <v>18.270036189999999</v>
      </c>
      <c r="CI152" s="76">
        <v>9.3695429669999992</v>
      </c>
      <c r="CJ152" s="76">
        <v>0.175961333</v>
      </c>
      <c r="CK152" s="76">
        <v>6.3075090950000003</v>
      </c>
      <c r="CL152" s="76">
        <v>10.7003904</v>
      </c>
      <c r="CM152" s="76">
        <v>2.0606455330000002</v>
      </c>
      <c r="CN152" s="76">
        <v>0.27134332500000002</v>
      </c>
      <c r="CO152" s="76">
        <v>2.7643837000000001E-2</v>
      </c>
      <c r="CP152" s="77">
        <v>769.42491440000003</v>
      </c>
      <c r="CQ152" s="77"/>
      <c r="CR152" s="77"/>
      <c r="CS152" s="77">
        <v>579.00119299999994</v>
      </c>
      <c r="CT152" s="76">
        <v>3.45</v>
      </c>
      <c r="CU152" s="82">
        <v>82</v>
      </c>
      <c r="CV152" s="76">
        <f t="shared" si="18"/>
        <v>2.4809106100000005</v>
      </c>
      <c r="CW152" s="76">
        <f t="shared" si="19"/>
        <v>3.5981573700000005E-2</v>
      </c>
      <c r="CX152" s="76">
        <f t="shared" si="20"/>
        <v>0.91350180950000004</v>
      </c>
      <c r="CY152" s="76">
        <f t="shared" si="21"/>
        <v>0.46847714834999998</v>
      </c>
      <c r="CZ152" s="76">
        <f t="shared" si="22"/>
        <v>8.7980666500000002E-3</v>
      </c>
      <c r="DA152" s="76">
        <f t="shared" si="23"/>
        <v>0.31537545475000006</v>
      </c>
      <c r="DB152" s="76">
        <f t="shared" si="24"/>
        <v>0.53501951999999997</v>
      </c>
      <c r="DC152" s="76">
        <f t="shared" si="25"/>
        <v>0.10303227665000002</v>
      </c>
      <c r="DD152" s="76">
        <f t="shared" si="26"/>
        <v>1.3567166250000002E-2</v>
      </c>
      <c r="DE152" s="76">
        <f t="shared" si="27"/>
        <v>1.3821918500000001E-3</v>
      </c>
      <c r="DF152" s="77">
        <f t="shared" si="29"/>
        <v>38.471245720000006</v>
      </c>
      <c r="DG152" s="76"/>
      <c r="DH152" s="76"/>
      <c r="DI152" s="77">
        <f t="shared" ref="DI152:DI173" si="33">CS152*0.05</f>
        <v>28.95005965</v>
      </c>
      <c r="DJ152" s="76">
        <f t="shared" ref="DJ152:DJ173" si="34">CT152*0.05</f>
        <v>0.17250000000000001</v>
      </c>
      <c r="DK152" s="82">
        <f t="shared" ref="DK152:DK173" si="35">CU152*0.05</f>
        <v>4.1000000000000005</v>
      </c>
      <c r="DL152" s="76"/>
      <c r="DM152" s="76"/>
      <c r="DN152" s="76"/>
      <c r="DO152" s="76"/>
      <c r="DP152" s="76"/>
      <c r="DQ152" s="79">
        <v>82.165047369999996</v>
      </c>
      <c r="DR152" s="76"/>
      <c r="DS152" s="76"/>
      <c r="DT152" s="76"/>
      <c r="DU152" s="76"/>
      <c r="DV152" s="76"/>
      <c r="DW152" s="82">
        <v>2</v>
      </c>
      <c r="DX152" s="76"/>
      <c r="DY152" s="76"/>
      <c r="DZ152" s="76"/>
      <c r="EA152" s="76"/>
      <c r="EB152" s="77">
        <v>52</v>
      </c>
      <c r="EC152" s="77"/>
      <c r="ED152" s="76"/>
      <c r="EE152" s="77"/>
      <c r="EF152" s="78"/>
      <c r="EG152" s="80"/>
      <c r="EH152" s="76"/>
      <c r="EI152" s="76"/>
      <c r="EJ152" s="76"/>
      <c r="EK152" s="76"/>
      <c r="EL152" s="76"/>
      <c r="EM152" s="83"/>
      <c r="EN152" s="76"/>
      <c r="EO152" s="76"/>
      <c r="EP152" s="76"/>
      <c r="EQ152" s="76"/>
      <c r="ER152" s="76"/>
      <c r="ES152" s="76"/>
      <c r="ET152" s="76"/>
      <c r="EU152" s="76"/>
      <c r="EV152" s="76"/>
      <c r="EW152" s="76"/>
      <c r="EX152" s="76"/>
      <c r="EY152" s="76"/>
      <c r="EZ152" s="76"/>
      <c r="FA152" s="76"/>
      <c r="FB152" s="76"/>
      <c r="FC152" s="76"/>
      <c r="FD152" s="76"/>
      <c r="FE152" s="76"/>
      <c r="FF152" s="76"/>
      <c r="FG152" s="76"/>
      <c r="FH152" s="76"/>
      <c r="FI152" s="76"/>
      <c r="FJ152" s="76"/>
      <c r="FK152" s="76"/>
      <c r="FL152" s="76"/>
      <c r="FM152" s="76"/>
      <c r="FN152" s="76"/>
      <c r="FO152" s="76"/>
      <c r="FP152" s="76"/>
      <c r="FQ152" s="76"/>
      <c r="FR152" s="76"/>
      <c r="FS152" s="76"/>
      <c r="FT152" s="76"/>
      <c r="FU152" s="76"/>
      <c r="FV152" s="76"/>
      <c r="FW152" s="76"/>
      <c r="FX152" s="76"/>
    </row>
    <row r="153" spans="1:180" s="74" customFormat="1" x14ac:dyDescent="0.35">
      <c r="A153" s="74" t="s">
        <v>183</v>
      </c>
      <c r="B153" s="74" t="s">
        <v>34</v>
      </c>
      <c r="C153" s="74" t="s">
        <v>505</v>
      </c>
      <c r="D153" s="74" t="s">
        <v>158</v>
      </c>
      <c r="E153" s="103" t="s">
        <v>158</v>
      </c>
      <c r="F153" s="85" t="s">
        <v>342</v>
      </c>
      <c r="G153" s="76">
        <v>0.24</v>
      </c>
      <c r="H153" s="103">
        <v>1.2E-2</v>
      </c>
      <c r="I153" s="119">
        <v>6.17</v>
      </c>
      <c r="J153" s="79">
        <v>4.0199999999999996</v>
      </c>
      <c r="K153" s="76">
        <v>55.199838832917202</v>
      </c>
      <c r="L153" s="76">
        <v>1.0152912428821499</v>
      </c>
      <c r="M153" s="76">
        <v>15.055286362918</v>
      </c>
      <c r="N153" s="76">
        <v>2.1144677695651901</v>
      </c>
      <c r="O153" s="76">
        <v>5.8065807343663902</v>
      </c>
      <c r="P153" s="76">
        <v>0.150101660865083</v>
      </c>
      <c r="Q153" s="76">
        <v>4.9801526084102496</v>
      </c>
      <c r="R153" s="76">
        <v>7.5452318044602604</v>
      </c>
      <c r="S153" s="76">
        <v>2.3427582448483002</v>
      </c>
      <c r="T153" s="76">
        <v>0.63027413217151895</v>
      </c>
      <c r="U153" s="76">
        <v>0.103512573362634</v>
      </c>
      <c r="V153" s="77">
        <v>905.31339503439904</v>
      </c>
      <c r="W153" s="77">
        <v>563.23567204871097</v>
      </c>
      <c r="X153" s="76">
        <v>3.3121367284190999</v>
      </c>
      <c r="Y153" s="77">
        <v>14.180401895372199</v>
      </c>
      <c r="Z153" s="79">
        <v>98.403905642083998</v>
      </c>
      <c r="AA153" s="77">
        <v>1082.76209721385</v>
      </c>
      <c r="AB153" s="77">
        <v>1068.41754900665</v>
      </c>
      <c r="AC153" s="77">
        <v>944.41703767301203</v>
      </c>
      <c r="AD153" s="77">
        <v>1108.7807949605501</v>
      </c>
      <c r="AE153" s="78">
        <v>-1.25</v>
      </c>
      <c r="AF153" s="76">
        <v>0.35400436462198198</v>
      </c>
      <c r="AG153" s="77">
        <v>110.46875</v>
      </c>
      <c r="AH153" s="79">
        <v>4.4911227806951697</v>
      </c>
      <c r="AI153" s="81">
        <v>2.81118008207048</v>
      </c>
      <c r="AJ153" s="76">
        <v>5.6313785576342597E-2</v>
      </c>
      <c r="AK153" s="76">
        <v>0.70109982986547403</v>
      </c>
      <c r="AL153" s="76">
        <v>0.13107897092871601</v>
      </c>
      <c r="AM153" s="76">
        <v>0.56075056907858101</v>
      </c>
      <c r="AN153" s="76">
        <v>8.4953275189128506E-3</v>
      </c>
      <c r="AO153" s="76">
        <v>0.91468724734850604</v>
      </c>
      <c r="AP153" s="76">
        <v>0.51188187550254005</v>
      </c>
      <c r="AQ153" s="76">
        <v>0.151912476185178</v>
      </c>
      <c r="AR153" s="76">
        <v>2.51739714341822E-2</v>
      </c>
      <c r="AS153" s="76">
        <v>5.4630813117235201E-3</v>
      </c>
      <c r="AT153" s="77">
        <v>49.112933553727601</v>
      </c>
      <c r="AU153" s="77">
        <v>34.128039422898901</v>
      </c>
      <c r="AV153" s="78">
        <v>0.20857266945987399</v>
      </c>
      <c r="AW153" s="77">
        <v>0.86292208815915195</v>
      </c>
      <c r="AX153" s="77">
        <v>7.9985700002784599</v>
      </c>
      <c r="AY153" s="77">
        <v>34.336870189863397</v>
      </c>
      <c r="AZ153" s="77">
        <v>160.25923799636101</v>
      </c>
      <c r="BA153" s="77">
        <v>134.935599631142</v>
      </c>
      <c r="BB153" s="76">
        <v>2.9567690500488402</v>
      </c>
      <c r="BC153" s="76">
        <v>6.3964159654499499E-3</v>
      </c>
      <c r="BD153" s="77">
        <v>11.5288336885618</v>
      </c>
      <c r="BE153" s="79">
        <v>0.44409341772829902</v>
      </c>
      <c r="BF153" s="78">
        <v>0</v>
      </c>
      <c r="BG153" s="78">
        <v>0.26948414844349</v>
      </c>
      <c r="BH153" s="78">
        <v>0.54639792756897398</v>
      </c>
      <c r="BI153" s="76">
        <v>0.54548183463464905</v>
      </c>
      <c r="BJ153" s="84"/>
      <c r="BK153" s="77"/>
      <c r="BL153" s="77"/>
      <c r="BM153" s="77">
        <v>14.180401895372199</v>
      </c>
      <c r="BN153" s="77">
        <v>1.5938041821678299</v>
      </c>
      <c r="BO153" s="77">
        <v>37.011907652024497</v>
      </c>
      <c r="BP153" s="77">
        <v>25.444535195641102</v>
      </c>
      <c r="BQ153" s="77"/>
      <c r="BR153" s="77"/>
      <c r="BS153" s="77">
        <v>110.46875</v>
      </c>
      <c r="BT153" s="77">
        <v>11.4515287797554</v>
      </c>
      <c r="BU153" s="77">
        <v>119.31640625</v>
      </c>
      <c r="BV153" s="77">
        <v>16.983837848773</v>
      </c>
      <c r="BW153" s="78"/>
      <c r="BX153" s="78"/>
      <c r="BY153" s="78">
        <v>4.4911227806951697</v>
      </c>
      <c r="BZ153" s="78">
        <v>0.44172337317758598</v>
      </c>
      <c r="CA153" s="78">
        <v>4.8312078019504803</v>
      </c>
      <c r="CB153" s="79">
        <v>0.65359741285100603</v>
      </c>
      <c r="CC153" s="111">
        <f t="shared" si="28"/>
        <v>4.2986369731790264</v>
      </c>
      <c r="CD153" s="114">
        <v>189.921875</v>
      </c>
      <c r="CE153" s="79">
        <v>7.5118779694923701</v>
      </c>
      <c r="CF153" s="76">
        <v>54.990928140000001</v>
      </c>
      <c r="CG153" s="76">
        <v>1.0023747919999999</v>
      </c>
      <c r="CH153" s="76">
        <v>14.86375426</v>
      </c>
      <c r="CI153" s="76">
        <v>7.8270482250000004</v>
      </c>
      <c r="CJ153" s="76">
        <v>0.14819208</v>
      </c>
      <c r="CK153" s="76">
        <v>5.4576116929999996</v>
      </c>
      <c r="CL153" s="76">
        <v>7.4492419920000001</v>
      </c>
      <c r="CM153" s="76">
        <v>2.3129538690000002</v>
      </c>
      <c r="CN153" s="76">
        <v>0.62225583699999998</v>
      </c>
      <c r="CO153" s="76">
        <v>0.102195695</v>
      </c>
      <c r="CP153" s="77">
        <v>893.79607320000002</v>
      </c>
      <c r="CQ153" s="77"/>
      <c r="CR153" s="77"/>
      <c r="CS153" s="77">
        <v>556.07023460000005</v>
      </c>
      <c r="CT153" s="76">
        <v>3.27</v>
      </c>
      <c r="CU153" s="82">
        <v>14</v>
      </c>
      <c r="CV153" s="76">
        <f t="shared" si="18"/>
        <v>2.7495464070000004</v>
      </c>
      <c r="CW153" s="76">
        <f t="shared" si="19"/>
        <v>5.0118739599999997E-2</v>
      </c>
      <c r="CX153" s="76">
        <f t="shared" si="20"/>
        <v>0.74318771300000008</v>
      </c>
      <c r="CY153" s="76">
        <f t="shared" si="21"/>
        <v>0.39135241125000003</v>
      </c>
      <c r="CZ153" s="76">
        <f t="shared" si="22"/>
        <v>7.4096040000000002E-3</v>
      </c>
      <c r="DA153" s="76">
        <f t="shared" si="23"/>
        <v>0.27288058464999998</v>
      </c>
      <c r="DB153" s="76">
        <f t="shared" si="24"/>
        <v>0.37246209960000004</v>
      </c>
      <c r="DC153" s="76">
        <f t="shared" si="25"/>
        <v>0.11564769345000002</v>
      </c>
      <c r="DD153" s="76">
        <f t="shared" si="26"/>
        <v>3.1112791850000002E-2</v>
      </c>
      <c r="DE153" s="76">
        <f t="shared" si="27"/>
        <v>5.1097847500000005E-3</v>
      </c>
      <c r="DF153" s="77">
        <f t="shared" si="29"/>
        <v>44.689803660000003</v>
      </c>
      <c r="DG153" s="76"/>
      <c r="DH153" s="76"/>
      <c r="DI153" s="77">
        <f t="shared" si="33"/>
        <v>27.803511730000004</v>
      </c>
      <c r="DJ153" s="76">
        <f t="shared" si="34"/>
        <v>0.16350000000000001</v>
      </c>
      <c r="DK153" s="82">
        <f t="shared" si="35"/>
        <v>0.70000000000000007</v>
      </c>
      <c r="DL153" s="76"/>
      <c r="DM153" s="76"/>
      <c r="DN153" s="76"/>
      <c r="DO153" s="76"/>
      <c r="DP153" s="76"/>
      <c r="DQ153" s="79">
        <v>81.203545460000001</v>
      </c>
      <c r="DR153" s="76"/>
      <c r="DS153" s="76"/>
      <c r="DT153" s="76"/>
      <c r="DU153" s="76"/>
      <c r="DV153" s="76"/>
      <c r="DW153" s="82">
        <v>2</v>
      </c>
      <c r="DX153" s="76"/>
      <c r="DY153" s="76"/>
      <c r="DZ153" s="76"/>
      <c r="EA153" s="76"/>
      <c r="EB153" s="77">
        <v>132.06200000000001</v>
      </c>
      <c r="EC153" s="77"/>
      <c r="ED153" s="76"/>
      <c r="EE153" s="77"/>
      <c r="EF153" s="78"/>
      <c r="EG153" s="80"/>
      <c r="EH153" s="76"/>
      <c r="EI153" s="76"/>
      <c r="EJ153" s="76"/>
      <c r="EK153" s="76"/>
      <c r="EL153" s="76"/>
      <c r="EM153" s="83"/>
      <c r="EN153" s="76"/>
      <c r="EO153" s="76"/>
      <c r="EP153" s="76"/>
      <c r="EQ153" s="76"/>
      <c r="ER153" s="76"/>
      <c r="ES153" s="76"/>
      <c r="ET153" s="76"/>
      <c r="EU153" s="76"/>
      <c r="EV153" s="76"/>
      <c r="EW153" s="76"/>
      <c r="EX153" s="76"/>
      <c r="EY153" s="76"/>
      <c r="EZ153" s="76"/>
      <c r="FA153" s="76"/>
      <c r="FB153" s="76"/>
      <c r="FC153" s="76"/>
      <c r="FD153" s="76"/>
      <c r="FE153" s="76"/>
      <c r="FF153" s="76"/>
      <c r="FG153" s="76"/>
      <c r="FH153" s="76"/>
      <c r="FI153" s="76"/>
      <c r="FJ153" s="76"/>
      <c r="FK153" s="76"/>
      <c r="FL153" s="76"/>
      <c r="FM153" s="76"/>
      <c r="FN153" s="76"/>
      <c r="FO153" s="76"/>
      <c r="FP153" s="76"/>
      <c r="FQ153" s="76"/>
      <c r="FR153" s="76"/>
      <c r="FS153" s="76"/>
      <c r="FT153" s="76"/>
      <c r="FU153" s="76"/>
      <c r="FV153" s="76"/>
      <c r="FW153" s="76"/>
      <c r="FX153" s="76"/>
    </row>
    <row r="154" spans="1:180" s="74" customFormat="1" x14ac:dyDescent="0.35">
      <c r="A154" s="74" t="s">
        <v>184</v>
      </c>
      <c r="B154" s="74" t="s">
        <v>34</v>
      </c>
      <c r="C154" s="74" t="s">
        <v>505</v>
      </c>
      <c r="D154" s="74" t="s">
        <v>158</v>
      </c>
      <c r="E154" s="103" t="s">
        <v>158</v>
      </c>
      <c r="F154" s="85" t="s">
        <v>342</v>
      </c>
      <c r="G154" s="76">
        <v>0.24</v>
      </c>
      <c r="H154" s="103">
        <v>1.2E-2</v>
      </c>
      <c r="I154" s="119">
        <v>6.17</v>
      </c>
      <c r="J154" s="79">
        <v>4.0199999999999996</v>
      </c>
      <c r="K154" s="76">
        <v>49.157632799912797</v>
      </c>
      <c r="L154" s="76">
        <v>0.67613233700905495</v>
      </c>
      <c r="M154" s="76">
        <v>17.406944795323501</v>
      </c>
      <c r="N154" s="76">
        <v>2.3097648226848499</v>
      </c>
      <c r="O154" s="76">
        <v>6.5424669919130496</v>
      </c>
      <c r="P154" s="76">
        <v>0.170766966013528</v>
      </c>
      <c r="Q154" s="76">
        <v>6.3691327232788701</v>
      </c>
      <c r="R154" s="76">
        <v>10.2431882582787</v>
      </c>
      <c r="S154" s="76">
        <v>0</v>
      </c>
      <c r="T154" s="76">
        <v>7.5082258238042404E-2</v>
      </c>
      <c r="U154" s="76">
        <v>0.28735251785851701</v>
      </c>
      <c r="V154" s="77">
        <v>798.631185608436</v>
      </c>
      <c r="W154" s="77">
        <v>402.13387720057801</v>
      </c>
      <c r="X154" s="76">
        <v>3.4686081185808999</v>
      </c>
      <c r="Y154" s="77">
        <v>218.54236122850801</v>
      </c>
      <c r="Z154" s="79">
        <v>96.849003331495595</v>
      </c>
      <c r="AA154" s="77">
        <v>1087.71760926254</v>
      </c>
      <c r="AB154" s="77">
        <v>1088.40712863619</v>
      </c>
      <c r="AC154" s="77">
        <v>964.23411332830995</v>
      </c>
      <c r="AD154" s="77">
        <v>1146.89465846693</v>
      </c>
      <c r="AE154" s="78">
        <v>-0.24</v>
      </c>
      <c r="AF154" s="76">
        <v>0.362698920416967</v>
      </c>
      <c r="AG154" s="77">
        <v>169.0234375</v>
      </c>
      <c r="AH154" s="79">
        <v>6.7416854213553297</v>
      </c>
      <c r="AI154" s="81">
        <v>2.6511644618733499</v>
      </c>
      <c r="AJ154" s="76">
        <v>4.0013686236308701E-2</v>
      </c>
      <c r="AK154" s="76">
        <v>0.99456638389848095</v>
      </c>
      <c r="AL154" s="76">
        <v>0.15245879267607901</v>
      </c>
      <c r="AM154" s="76">
        <v>0.49384856944632799</v>
      </c>
      <c r="AN154" s="76">
        <v>1.18960152281944E-2</v>
      </c>
      <c r="AO154" s="76">
        <v>1.16510684371392</v>
      </c>
      <c r="AP154" s="76">
        <v>0.68813300811533296</v>
      </c>
      <c r="AQ154" s="76">
        <v>0</v>
      </c>
      <c r="AR154" s="76">
        <v>4.1595922272651799E-3</v>
      </c>
      <c r="AS154" s="76">
        <v>1.9462827947700202E-2</v>
      </c>
      <c r="AT154" s="77">
        <v>46.658017239105597</v>
      </c>
      <c r="AU154" s="77">
        <v>26.0384989145508</v>
      </c>
      <c r="AV154" s="78">
        <v>0.198991809691619</v>
      </c>
      <c r="AW154" s="77">
        <v>12.0655511933822</v>
      </c>
      <c r="AX154" s="77">
        <v>9.7714687131132791</v>
      </c>
      <c r="AY154" s="77">
        <v>34.444297488674898</v>
      </c>
      <c r="AZ154" s="77">
        <v>168.44354637223699</v>
      </c>
      <c r="BA154" s="77">
        <v>132.19336387843799</v>
      </c>
      <c r="BB154" s="76">
        <v>3.7987935786326701</v>
      </c>
      <c r="BC154" s="76">
        <v>1.0643626359715899E-2</v>
      </c>
      <c r="BD154" s="77">
        <v>12.758773536878699</v>
      </c>
      <c r="BE154" s="79">
        <v>0.48457620874269902</v>
      </c>
      <c r="BF154" s="78">
        <v>0</v>
      </c>
      <c r="BG154" s="78">
        <v>0.39096384465760903</v>
      </c>
      <c r="BH154" s="78">
        <v>0.50795866335993001</v>
      </c>
      <c r="BI154" s="76">
        <v>0.72642255857733196</v>
      </c>
      <c r="BJ154" s="84"/>
      <c r="BK154" s="77"/>
      <c r="BL154" s="77"/>
      <c r="BM154" s="77">
        <v>218.54236122850801</v>
      </c>
      <c r="BN154" s="77">
        <v>9.6430056313666608</v>
      </c>
      <c r="BO154" s="77">
        <v>487.62650250309298</v>
      </c>
      <c r="BP154" s="77">
        <v>252.36993450186401</v>
      </c>
      <c r="BQ154" s="77"/>
      <c r="BR154" s="77"/>
      <c r="BS154" s="77">
        <v>169.0234375</v>
      </c>
      <c r="BT154" s="77">
        <v>26.7507320760166</v>
      </c>
      <c r="BU154" s="77">
        <v>227.2265625</v>
      </c>
      <c r="BV154" s="77">
        <v>48.486364159437599</v>
      </c>
      <c r="BW154" s="78"/>
      <c r="BX154" s="78"/>
      <c r="BY154" s="78">
        <v>6.7416854213553297</v>
      </c>
      <c r="BZ154" s="78">
        <v>0.97886371170150399</v>
      </c>
      <c r="CA154" s="78">
        <v>8.84221055263815</v>
      </c>
      <c r="CB154" s="79">
        <v>1.7325916312012</v>
      </c>
      <c r="CC154" s="111">
        <f t="shared" si="28"/>
        <v>3.9550100974040809</v>
      </c>
      <c r="CD154" s="114">
        <v>260.2734375</v>
      </c>
      <c r="CE154" s="79">
        <v>10.0225056264066</v>
      </c>
      <c r="CF154" s="76">
        <v>49.130788430000003</v>
      </c>
      <c r="CG154" s="76">
        <v>0.674454365</v>
      </c>
      <c r="CH154" s="76">
        <v>17.363745609999999</v>
      </c>
      <c r="CI154" s="76">
        <v>8.6386537919999995</v>
      </c>
      <c r="CJ154" s="76">
        <v>0.17034316999999999</v>
      </c>
      <c r="CK154" s="76">
        <v>6.4590286680000002</v>
      </c>
      <c r="CL154" s="76">
        <v>10.217767520000001</v>
      </c>
      <c r="CM154" s="76"/>
      <c r="CN154" s="76">
        <v>7.4895925000000002E-2</v>
      </c>
      <c r="CO154" s="76">
        <v>0.28663938900000002</v>
      </c>
      <c r="CP154" s="77">
        <v>796.64920559999996</v>
      </c>
      <c r="CQ154" s="77"/>
      <c r="CR154" s="77"/>
      <c r="CS154" s="77">
        <v>401.13589300000001</v>
      </c>
      <c r="CT154" s="76">
        <v>3.46</v>
      </c>
      <c r="CU154" s="82">
        <v>218</v>
      </c>
      <c r="CV154" s="76">
        <f t="shared" si="18"/>
        <v>2.4565394215000005</v>
      </c>
      <c r="CW154" s="76">
        <f t="shared" si="19"/>
        <v>3.3722718249999999E-2</v>
      </c>
      <c r="CX154" s="76">
        <f t="shared" si="20"/>
        <v>0.86818728049999994</v>
      </c>
      <c r="CY154" s="76">
        <f t="shared" si="21"/>
        <v>0.43193268959999997</v>
      </c>
      <c r="CZ154" s="76">
        <f t="shared" si="22"/>
        <v>8.5171585000000001E-3</v>
      </c>
      <c r="DA154" s="76">
        <f t="shared" si="23"/>
        <v>0.32295143340000004</v>
      </c>
      <c r="DB154" s="76">
        <f t="shared" si="24"/>
        <v>0.51088837600000003</v>
      </c>
      <c r="DC154" s="76">
        <f t="shared" si="25"/>
        <v>0</v>
      </c>
      <c r="DD154" s="76">
        <f t="shared" si="26"/>
        <v>3.7447962500000002E-3</v>
      </c>
      <c r="DE154" s="76">
        <f t="shared" si="27"/>
        <v>1.4331969450000002E-2</v>
      </c>
      <c r="DF154" s="77">
        <f t="shared" si="29"/>
        <v>39.832460279999999</v>
      </c>
      <c r="DG154" s="76"/>
      <c r="DH154" s="76"/>
      <c r="DI154" s="77">
        <f t="shared" si="33"/>
        <v>20.056794650000001</v>
      </c>
      <c r="DJ154" s="76">
        <f t="shared" si="34"/>
        <v>0.17300000000000001</v>
      </c>
      <c r="DK154" s="82">
        <f t="shared" si="35"/>
        <v>10.9</v>
      </c>
      <c r="DL154" s="76"/>
      <c r="DM154" s="76"/>
      <c r="DN154" s="76"/>
      <c r="DO154" s="76"/>
      <c r="DP154" s="76"/>
      <c r="DQ154" s="79">
        <v>82.715457060000006</v>
      </c>
      <c r="DR154" s="76"/>
      <c r="DS154" s="76"/>
      <c r="DT154" s="76"/>
      <c r="DU154" s="76"/>
      <c r="DV154" s="76"/>
      <c r="DW154" s="82">
        <v>2</v>
      </c>
      <c r="DX154" s="76"/>
      <c r="DY154" s="76"/>
      <c r="DZ154" s="76"/>
      <c r="EA154" s="76"/>
      <c r="EB154" s="77">
        <v>155.07199999999997</v>
      </c>
      <c r="EC154" s="77"/>
      <c r="ED154" s="76"/>
      <c r="EE154" s="77"/>
      <c r="EF154" s="78"/>
      <c r="EG154" s="80"/>
      <c r="EH154" s="76"/>
      <c r="EI154" s="76"/>
      <c r="EJ154" s="76"/>
      <c r="EK154" s="76"/>
      <c r="EL154" s="76"/>
      <c r="EM154" s="83"/>
      <c r="EN154" s="76"/>
      <c r="EO154" s="76"/>
      <c r="EP154" s="76"/>
      <c r="EQ154" s="76"/>
      <c r="ER154" s="76"/>
      <c r="ES154" s="76"/>
      <c r="ET154" s="76"/>
      <c r="EU154" s="76"/>
      <c r="EV154" s="76"/>
      <c r="EW154" s="76"/>
      <c r="EX154" s="76"/>
      <c r="EY154" s="76"/>
      <c r="EZ154" s="76"/>
      <c r="FA154" s="76"/>
      <c r="FB154" s="76"/>
      <c r="FC154" s="76"/>
      <c r="FD154" s="76"/>
      <c r="FE154" s="76"/>
      <c r="FF154" s="76"/>
      <c r="FG154" s="76"/>
      <c r="FH154" s="76"/>
      <c r="FI154" s="76"/>
      <c r="FJ154" s="76"/>
      <c r="FK154" s="76"/>
      <c r="FL154" s="76"/>
      <c r="FM154" s="76"/>
      <c r="FN154" s="76"/>
      <c r="FO154" s="76"/>
      <c r="FP154" s="76"/>
      <c r="FQ154" s="76"/>
      <c r="FR154" s="76"/>
      <c r="FS154" s="76"/>
      <c r="FT154" s="76"/>
      <c r="FU154" s="76"/>
      <c r="FV154" s="76"/>
      <c r="FW154" s="76"/>
      <c r="FX154" s="76"/>
    </row>
    <row r="155" spans="1:180" s="74" customFormat="1" x14ac:dyDescent="0.35">
      <c r="A155" s="74" t="s">
        <v>185</v>
      </c>
      <c r="B155" s="74" t="s">
        <v>34</v>
      </c>
      <c r="C155" s="74" t="s">
        <v>505</v>
      </c>
      <c r="D155" s="74" t="s">
        <v>158</v>
      </c>
      <c r="E155" s="103" t="s">
        <v>158</v>
      </c>
      <c r="F155" s="85" t="s">
        <v>342</v>
      </c>
      <c r="G155" s="76">
        <v>0.24</v>
      </c>
      <c r="H155" s="103">
        <v>1.2E-2</v>
      </c>
      <c r="I155" s="119">
        <v>6.17</v>
      </c>
      <c r="J155" s="79">
        <v>4.0199999999999996</v>
      </c>
      <c r="K155" s="76">
        <v>49.816079362970697</v>
      </c>
      <c r="L155" s="76">
        <v>0.65055374388880305</v>
      </c>
      <c r="M155" s="76">
        <v>18.407845733375101</v>
      </c>
      <c r="N155" s="76">
        <v>2.3332528001927901</v>
      </c>
      <c r="O155" s="76">
        <v>6.3581538645231799</v>
      </c>
      <c r="P155" s="76">
        <v>0.18960501972775301</v>
      </c>
      <c r="Q155" s="76">
        <v>5.7816139706096399</v>
      </c>
      <c r="R155" s="76">
        <v>10.162928721020601</v>
      </c>
      <c r="S155" s="76">
        <v>1.44063553150519</v>
      </c>
      <c r="T155" s="76">
        <v>0.23699924210319701</v>
      </c>
      <c r="U155" s="76">
        <v>4.81982680693736E-2</v>
      </c>
      <c r="V155" s="77">
        <v>874.291823962335</v>
      </c>
      <c r="W155" s="77">
        <v>416.29281889683801</v>
      </c>
      <c r="X155" s="76">
        <v>3.9422044008910202</v>
      </c>
      <c r="Y155" s="77">
        <v>219.01135560505699</v>
      </c>
      <c r="Z155" s="79">
        <v>99.519030258723902</v>
      </c>
      <c r="AA155" s="77">
        <v>1085.0851178780599</v>
      </c>
      <c r="AB155" s="77">
        <v>1068.70850329317</v>
      </c>
      <c r="AC155" s="77">
        <v>948.78085444940302</v>
      </c>
      <c r="AD155" s="77">
        <v>1145.9886722405599</v>
      </c>
      <c r="AE155" s="78">
        <v>-1.82</v>
      </c>
      <c r="AF155" s="76">
        <v>0.33475901939649999</v>
      </c>
      <c r="AG155" s="77">
        <v>196.6015625</v>
      </c>
      <c r="AH155" s="79">
        <v>7.74193548387096</v>
      </c>
      <c r="AI155" s="81">
        <v>2.7226578018805099</v>
      </c>
      <c r="AJ155" s="76">
        <v>4.5299340488937398E-2</v>
      </c>
      <c r="AK155" s="76">
        <v>1.0686811864779999</v>
      </c>
      <c r="AL155" s="76">
        <v>0.16810486472313499</v>
      </c>
      <c r="AM155" s="76">
        <v>0.50578597331146402</v>
      </c>
      <c r="AN155" s="76">
        <v>1.2243133264256601E-2</v>
      </c>
      <c r="AO155" s="76">
        <v>1.16628847221413</v>
      </c>
      <c r="AP155" s="76">
        <v>0.543025195870945</v>
      </c>
      <c r="AQ155" s="76">
        <v>9.6596031023072307E-2</v>
      </c>
      <c r="AR155" s="76">
        <v>1.46489181211757E-2</v>
      </c>
      <c r="AS155" s="76">
        <v>3.4586890332171201E-3</v>
      </c>
      <c r="AT155" s="77">
        <v>38.884365756014802</v>
      </c>
      <c r="AU155" s="77">
        <v>23.935918700970301</v>
      </c>
      <c r="AV155" s="78">
        <v>0.24710897792005701</v>
      </c>
      <c r="AW155" s="77">
        <v>12.752506520963999</v>
      </c>
      <c r="AX155" s="77">
        <v>7.5714496202167796</v>
      </c>
      <c r="AY155" s="77">
        <v>35.318972889233102</v>
      </c>
      <c r="AZ155" s="77">
        <v>185.35584720396301</v>
      </c>
      <c r="BA155" s="77">
        <v>135.323061387938</v>
      </c>
      <c r="BB155" s="76">
        <v>3.24054369644398</v>
      </c>
      <c r="BC155" s="76">
        <v>6.9268861945491096E-3</v>
      </c>
      <c r="BD155" s="77">
        <v>13.079699698114</v>
      </c>
      <c r="BE155" s="79">
        <v>0.46897292576250099</v>
      </c>
      <c r="BF155" s="78">
        <v>0</v>
      </c>
      <c r="BG155" s="78">
        <v>0.23572040571960801</v>
      </c>
      <c r="BH155" s="78">
        <v>0.57203816356765702</v>
      </c>
      <c r="BI155" s="76">
        <v>0.95817994731534994</v>
      </c>
      <c r="BJ155" s="84"/>
      <c r="BK155" s="77"/>
      <c r="BL155" s="77"/>
      <c r="BM155" s="77">
        <v>219.01135560505699</v>
      </c>
      <c r="BN155" s="77">
        <v>15.7221568826692</v>
      </c>
      <c r="BO155" s="77">
        <v>501.69247114242597</v>
      </c>
      <c r="BP155" s="77">
        <v>312.419581686703</v>
      </c>
      <c r="BQ155" s="77"/>
      <c r="BR155" s="77"/>
      <c r="BS155" s="77">
        <v>196.6015625</v>
      </c>
      <c r="BT155" s="77">
        <v>20.119387789234199</v>
      </c>
      <c r="BU155" s="77">
        <v>264.921875</v>
      </c>
      <c r="BV155" s="77">
        <v>64.290434708211095</v>
      </c>
      <c r="BW155" s="78"/>
      <c r="BX155" s="78"/>
      <c r="BY155" s="78">
        <v>7.74193548387096</v>
      </c>
      <c r="BZ155" s="78">
        <v>0.72036706112346904</v>
      </c>
      <c r="CA155" s="78">
        <v>10.182545636409101</v>
      </c>
      <c r="CB155" s="79">
        <v>2.2680347032503501</v>
      </c>
      <c r="CC155" s="111">
        <f t="shared" si="28"/>
        <v>4.0169123451414395</v>
      </c>
      <c r="CD155" s="114">
        <v>270.3515625</v>
      </c>
      <c r="CE155" s="79">
        <v>10.382595648912201</v>
      </c>
      <c r="CF155" s="76">
        <v>49.627416400000001</v>
      </c>
      <c r="CG155" s="76">
        <v>0.63863836900000004</v>
      </c>
      <c r="CH155" s="76">
        <v>18.07069237</v>
      </c>
      <c r="CI155" s="76">
        <v>8.5879808279999992</v>
      </c>
      <c r="CJ155" s="76">
        <v>0.18613226299999999</v>
      </c>
      <c r="CK155" s="76">
        <v>6.4867980220000003</v>
      </c>
      <c r="CL155" s="76">
        <v>9.9767871350000004</v>
      </c>
      <c r="CM155" s="76">
        <v>1.414249222</v>
      </c>
      <c r="CN155" s="76">
        <v>0.232658425</v>
      </c>
      <c r="CO155" s="76">
        <v>4.7315481E-2</v>
      </c>
      <c r="CP155" s="77">
        <v>858.27851999999996</v>
      </c>
      <c r="CQ155" s="77"/>
      <c r="CR155" s="77"/>
      <c r="CS155" s="77">
        <v>408.66810679999998</v>
      </c>
      <c r="CT155" s="76">
        <v>3.87</v>
      </c>
      <c r="CU155" s="82">
        <v>215</v>
      </c>
      <c r="CV155" s="76">
        <f t="shared" si="18"/>
        <v>2.4813708200000004</v>
      </c>
      <c r="CW155" s="76">
        <f t="shared" si="19"/>
        <v>3.1931918450000006E-2</v>
      </c>
      <c r="CX155" s="76">
        <f t="shared" si="20"/>
        <v>0.90353461850000005</v>
      </c>
      <c r="CY155" s="76">
        <f t="shared" si="21"/>
        <v>0.42939904139999996</v>
      </c>
      <c r="CZ155" s="76">
        <f t="shared" si="22"/>
        <v>9.3066131500000003E-3</v>
      </c>
      <c r="DA155" s="76">
        <f t="shared" si="23"/>
        <v>0.32433990110000005</v>
      </c>
      <c r="DB155" s="76">
        <f t="shared" si="24"/>
        <v>0.49883935675000002</v>
      </c>
      <c r="DC155" s="76">
        <f t="shared" si="25"/>
        <v>7.0712461099999999E-2</v>
      </c>
      <c r="DD155" s="76">
        <f t="shared" si="26"/>
        <v>1.1632921250000001E-2</v>
      </c>
      <c r="DE155" s="76">
        <f t="shared" si="27"/>
        <v>2.36577405E-3</v>
      </c>
      <c r="DF155" s="77">
        <f t="shared" si="29"/>
        <v>42.913926000000004</v>
      </c>
      <c r="DG155" s="76"/>
      <c r="DH155" s="76"/>
      <c r="DI155" s="77">
        <f t="shared" si="33"/>
        <v>20.43340534</v>
      </c>
      <c r="DJ155" s="76">
        <f t="shared" si="34"/>
        <v>0.19350000000000001</v>
      </c>
      <c r="DK155" s="82">
        <f t="shared" si="35"/>
        <v>10.75</v>
      </c>
      <c r="DL155" s="76"/>
      <c r="DM155" s="76"/>
      <c r="DN155" s="76"/>
      <c r="DO155" s="76"/>
      <c r="DP155" s="76"/>
      <c r="DQ155" s="79">
        <v>82.886374919999994</v>
      </c>
      <c r="DR155" s="76"/>
      <c r="DS155" s="76"/>
      <c r="DT155" s="76"/>
      <c r="DU155" s="76"/>
      <c r="DV155" s="76"/>
      <c r="DW155" s="82">
        <v>2</v>
      </c>
      <c r="DX155" s="76"/>
      <c r="DY155" s="76"/>
      <c r="DZ155" s="76"/>
      <c r="EA155" s="76"/>
      <c r="EB155" s="77">
        <v>165.64599999999999</v>
      </c>
      <c r="EC155" s="77"/>
      <c r="ED155" s="76"/>
      <c r="EE155" s="77"/>
      <c r="EF155" s="78"/>
      <c r="EG155" s="80"/>
      <c r="EH155" s="76"/>
      <c r="EI155" s="76"/>
      <c r="EJ155" s="76"/>
      <c r="EK155" s="76"/>
      <c r="EL155" s="76"/>
      <c r="EM155" s="83"/>
      <c r="EN155" s="76"/>
      <c r="EO155" s="76"/>
      <c r="EP155" s="76"/>
      <c r="EQ155" s="76"/>
      <c r="ER155" s="76"/>
      <c r="ES155" s="76"/>
      <c r="ET155" s="76"/>
      <c r="EU155" s="76"/>
      <c r="EV155" s="76"/>
      <c r="EW155" s="76"/>
      <c r="EX155" s="76"/>
      <c r="EY155" s="76"/>
      <c r="EZ155" s="76"/>
      <c r="FA155" s="76"/>
      <c r="FB155" s="76"/>
      <c r="FC155" s="76"/>
      <c r="FD155" s="76"/>
      <c r="FE155" s="76"/>
      <c r="FF155" s="76"/>
      <c r="FG155" s="76"/>
      <c r="FH155" s="76"/>
      <c r="FI155" s="76"/>
      <c r="FJ155" s="76"/>
      <c r="FK155" s="76"/>
      <c r="FL155" s="76"/>
      <c r="FM155" s="76"/>
      <c r="FN155" s="76"/>
      <c r="FO155" s="76"/>
      <c r="FP155" s="76"/>
      <c r="FQ155" s="76"/>
      <c r="FR155" s="76"/>
      <c r="FS155" s="76"/>
      <c r="FT155" s="76"/>
      <c r="FU155" s="76"/>
      <c r="FV155" s="76"/>
      <c r="FW155" s="76"/>
      <c r="FX155" s="76"/>
    </row>
    <row r="156" spans="1:180" s="74" customFormat="1" x14ac:dyDescent="0.35">
      <c r="A156" s="74" t="s">
        <v>186</v>
      </c>
      <c r="B156" s="74" t="s">
        <v>34</v>
      </c>
      <c r="C156" s="74" t="s">
        <v>505</v>
      </c>
      <c r="D156" s="74" t="s">
        <v>158</v>
      </c>
      <c r="E156" s="103" t="s">
        <v>158</v>
      </c>
      <c r="F156" s="85" t="s">
        <v>342</v>
      </c>
      <c r="G156" s="76">
        <v>0.24</v>
      </c>
      <c r="H156" s="103">
        <v>1.2E-2</v>
      </c>
      <c r="I156" s="119">
        <v>6.17</v>
      </c>
      <c r="J156" s="79">
        <v>4.0199999999999996</v>
      </c>
      <c r="K156" s="76">
        <v>52.850570781291601</v>
      </c>
      <c r="L156" s="76">
        <v>0.61676596288905505</v>
      </c>
      <c r="M156" s="76">
        <v>18.754559720252502</v>
      </c>
      <c r="N156" s="76">
        <v>2.40897828753962</v>
      </c>
      <c r="O156" s="76">
        <v>7.5397532605298396</v>
      </c>
      <c r="P156" s="76">
        <v>0.187436657474572</v>
      </c>
      <c r="Q156" s="76">
        <v>6.6061518969094601</v>
      </c>
      <c r="R156" s="76">
        <v>9.5809131047850595</v>
      </c>
      <c r="S156" s="76">
        <v>1.88232995475288</v>
      </c>
      <c r="T156" s="76">
        <v>0.207830902969354</v>
      </c>
      <c r="U156" s="76">
        <v>1.4018367877699301E-2</v>
      </c>
      <c r="V156" s="77">
        <v>853.557528509745</v>
      </c>
      <c r="W156" s="77">
        <v>596.39374368905897</v>
      </c>
      <c r="X156" s="76">
        <v>3.3050523259612401</v>
      </c>
      <c r="Y156" s="77">
        <v>119.482941230085</v>
      </c>
      <c r="Z156" s="79">
        <v>104.111304644575</v>
      </c>
      <c r="AA156" s="77">
        <v>1052.23391829771</v>
      </c>
      <c r="AB156" s="77">
        <v>1100.21601607296</v>
      </c>
      <c r="AC156" s="77">
        <v>672.575533299374</v>
      </c>
      <c r="AD156" s="77">
        <v>920.21823881803596</v>
      </c>
      <c r="AE156" s="78">
        <v>3.9299999999999602</v>
      </c>
      <c r="AF156" s="76">
        <v>0.332888151206233</v>
      </c>
      <c r="AG156" s="77">
        <v>148.515625</v>
      </c>
      <c r="AH156" s="79">
        <v>5.9514878719679896</v>
      </c>
      <c r="AI156" s="81">
        <v>2.7882730119464201</v>
      </c>
      <c r="AJ156" s="76">
        <v>3.9061776691036797E-2</v>
      </c>
      <c r="AK156" s="76">
        <v>1.2212440533752</v>
      </c>
      <c r="AL156" s="76">
        <v>0.215079521012005</v>
      </c>
      <c r="AM156" s="76">
        <v>0.55553511076450801</v>
      </c>
      <c r="AN156" s="76">
        <v>1.36533915743347E-2</v>
      </c>
      <c r="AO156" s="76">
        <v>1.40467068559361</v>
      </c>
      <c r="AP156" s="76">
        <v>0.54239560855604496</v>
      </c>
      <c r="AQ156" s="76">
        <v>0.112298616711106</v>
      </c>
      <c r="AR156" s="76">
        <v>1.4088321252171901E-2</v>
      </c>
      <c r="AS156" s="76">
        <v>9.3709017793353901E-4</v>
      </c>
      <c r="AT156" s="77">
        <v>57.539801136731299</v>
      </c>
      <c r="AU156" s="77">
        <v>31.112541415468002</v>
      </c>
      <c r="AV156" s="78">
        <v>0.20140781664610999</v>
      </c>
      <c r="AW156" s="77">
        <v>7.8362971018656298</v>
      </c>
      <c r="AX156" s="77">
        <v>7.1530534279121296</v>
      </c>
      <c r="AY156" s="77">
        <v>39.601107530889699</v>
      </c>
      <c r="AZ156" s="77">
        <v>108.353804089847</v>
      </c>
      <c r="BA156" s="77">
        <v>118.815257179653</v>
      </c>
      <c r="BB156" s="76">
        <v>3.9127590272171902</v>
      </c>
      <c r="BC156" s="76">
        <v>5.2452002534837802E-3</v>
      </c>
      <c r="BD156" s="77">
        <v>12.0904241400481</v>
      </c>
      <c r="BE156" s="79">
        <v>0.46507792142159499</v>
      </c>
      <c r="BF156" s="78">
        <v>0.66841299368382101</v>
      </c>
      <c r="BG156" s="78">
        <v>0.63892706527215803</v>
      </c>
      <c r="BH156" s="78">
        <v>2.1987896610874702</v>
      </c>
      <c r="BI156" s="76">
        <v>0.946050942177044</v>
      </c>
      <c r="BJ156" s="84"/>
      <c r="BK156" s="77"/>
      <c r="BL156" s="77"/>
      <c r="BM156" s="77">
        <v>319.91948031276303</v>
      </c>
      <c r="BN156" s="77">
        <v>170.46828222762801</v>
      </c>
      <c r="BO156" s="77">
        <v>771.59179523918897</v>
      </c>
      <c r="BP156" s="77">
        <v>182.53866698304299</v>
      </c>
      <c r="BQ156" s="77"/>
      <c r="BR156" s="77"/>
      <c r="BS156" s="77">
        <v>180.7421875</v>
      </c>
      <c r="BT156" s="77">
        <v>29.058778523207199</v>
      </c>
      <c r="BU156" s="77">
        <v>272.2265625</v>
      </c>
      <c r="BV156" s="77">
        <v>37.893955389776202</v>
      </c>
      <c r="BW156" s="78"/>
      <c r="BX156" s="78"/>
      <c r="BY156" s="78">
        <v>7.1817954488622098</v>
      </c>
      <c r="BZ156" s="78">
        <v>1.0718846699087901</v>
      </c>
      <c r="CA156" s="78">
        <v>10.442610652663101</v>
      </c>
      <c r="CB156" s="79">
        <v>1.35176343040962</v>
      </c>
      <c r="CC156" s="111">
        <f t="shared" si="28"/>
        <v>3.8541448418321247</v>
      </c>
      <c r="CD156" s="114">
        <v>307.65625</v>
      </c>
      <c r="CE156" s="79">
        <v>11.712928232057999</v>
      </c>
      <c r="CF156" s="76">
        <v>53.301707120000003</v>
      </c>
      <c r="CG156" s="76">
        <v>0.64008283200000005</v>
      </c>
      <c r="CH156" s="76">
        <v>19.46357682</v>
      </c>
      <c r="CI156" s="76">
        <v>9.3735933750000004</v>
      </c>
      <c r="CJ156" s="76">
        <v>0.19452270999999999</v>
      </c>
      <c r="CK156" s="76">
        <v>5.1736430899999997</v>
      </c>
      <c r="CL156" s="76">
        <v>9.9431200200000003</v>
      </c>
      <c r="CM156" s="76">
        <v>1.953491536</v>
      </c>
      <c r="CN156" s="76">
        <v>0.21568796100000001</v>
      </c>
      <c r="CO156" s="76">
        <v>1.4548333E-2</v>
      </c>
      <c r="CP156" s="77">
        <v>885.82631500000002</v>
      </c>
      <c r="CQ156" s="77"/>
      <c r="CR156" s="77"/>
      <c r="CS156" s="77">
        <v>618.94043999999997</v>
      </c>
      <c r="CT156" s="76">
        <v>3.43</v>
      </c>
      <c r="CU156" s="82">
        <v>124</v>
      </c>
      <c r="CV156" s="76">
        <f t="shared" si="18"/>
        <v>2.6650853560000005</v>
      </c>
      <c r="CW156" s="76">
        <f t="shared" si="19"/>
        <v>3.2004141600000001E-2</v>
      </c>
      <c r="CX156" s="76">
        <f t="shared" si="20"/>
        <v>0.97317884100000007</v>
      </c>
      <c r="CY156" s="76">
        <f t="shared" si="21"/>
        <v>0.46867966875000006</v>
      </c>
      <c r="CZ156" s="76">
        <f t="shared" si="22"/>
        <v>9.7261355000000001E-3</v>
      </c>
      <c r="DA156" s="76">
        <f t="shared" si="23"/>
        <v>0.25868215449999998</v>
      </c>
      <c r="DB156" s="76">
        <f t="shared" si="24"/>
        <v>0.49715600100000001</v>
      </c>
      <c r="DC156" s="76">
        <f t="shared" si="25"/>
        <v>9.767457680000001E-2</v>
      </c>
      <c r="DD156" s="76">
        <f t="shared" si="26"/>
        <v>1.0784398050000001E-2</v>
      </c>
      <c r="DE156" s="76">
        <f t="shared" si="27"/>
        <v>7.2741665000000005E-4</v>
      </c>
      <c r="DF156" s="77">
        <f t="shared" si="29"/>
        <v>44.291315750000003</v>
      </c>
      <c r="DG156" s="76"/>
      <c r="DH156" s="76"/>
      <c r="DI156" s="77">
        <f t="shared" si="33"/>
        <v>30.947022</v>
      </c>
      <c r="DJ156" s="76">
        <f t="shared" si="34"/>
        <v>0.17150000000000001</v>
      </c>
      <c r="DK156" s="82">
        <f t="shared" si="35"/>
        <v>6.2</v>
      </c>
      <c r="DL156" s="76"/>
      <c r="DM156" s="76"/>
      <c r="DN156" s="76"/>
      <c r="DO156" s="76"/>
      <c r="DP156" s="76"/>
      <c r="DQ156" s="79">
        <v>82.426877250000004</v>
      </c>
      <c r="DR156" s="76"/>
      <c r="DS156" s="76"/>
      <c r="DT156" s="76"/>
      <c r="DU156" s="76"/>
      <c r="DV156" s="76"/>
      <c r="DW156" s="82">
        <v>2</v>
      </c>
      <c r="DX156" s="76"/>
      <c r="DY156" s="76"/>
      <c r="DZ156" s="76"/>
      <c r="EA156" s="76"/>
      <c r="EB156" s="77">
        <v>19.2</v>
      </c>
      <c r="EC156" s="77"/>
      <c r="ED156" s="76"/>
      <c r="EE156" s="77"/>
      <c r="EF156" s="78"/>
      <c r="EG156" s="80"/>
      <c r="EH156" s="76"/>
      <c r="EI156" s="76"/>
      <c r="EJ156" s="76"/>
      <c r="EK156" s="76"/>
      <c r="EL156" s="76"/>
      <c r="EM156" s="83"/>
      <c r="EN156" s="76"/>
      <c r="EO156" s="76"/>
      <c r="EP156" s="76"/>
      <c r="EQ156" s="76"/>
      <c r="ER156" s="76"/>
      <c r="ES156" s="76"/>
      <c r="ET156" s="76"/>
      <c r="EU156" s="76"/>
      <c r="EV156" s="76"/>
      <c r="EW156" s="76"/>
      <c r="EX156" s="76"/>
      <c r="EY156" s="76"/>
      <c r="EZ156" s="76"/>
      <c r="FA156" s="76"/>
      <c r="FB156" s="76"/>
      <c r="FC156" s="76"/>
      <c r="FD156" s="76"/>
      <c r="FE156" s="76"/>
      <c r="FF156" s="76"/>
      <c r="FG156" s="76"/>
      <c r="FH156" s="76"/>
      <c r="FI156" s="76"/>
      <c r="FJ156" s="76"/>
      <c r="FK156" s="76"/>
      <c r="FL156" s="76"/>
      <c r="FM156" s="76"/>
      <c r="FN156" s="76"/>
      <c r="FO156" s="76"/>
      <c r="FP156" s="76"/>
      <c r="FQ156" s="76"/>
      <c r="FR156" s="76"/>
      <c r="FS156" s="76"/>
      <c r="FT156" s="76"/>
      <c r="FU156" s="76"/>
      <c r="FV156" s="76"/>
      <c r="FW156" s="76"/>
      <c r="FX156" s="76"/>
    </row>
    <row r="157" spans="1:180" s="74" customFormat="1" x14ac:dyDescent="0.35">
      <c r="A157" s="74" t="s">
        <v>187</v>
      </c>
      <c r="B157" s="74" t="s">
        <v>34</v>
      </c>
      <c r="C157" s="74" t="s">
        <v>505</v>
      </c>
      <c r="D157" s="74" t="s">
        <v>158</v>
      </c>
      <c r="E157" s="103" t="s">
        <v>158</v>
      </c>
      <c r="F157" s="85" t="s">
        <v>342</v>
      </c>
      <c r="G157" s="76">
        <v>0.24</v>
      </c>
      <c r="H157" s="103">
        <v>1.2E-2</v>
      </c>
      <c r="I157" s="119">
        <v>6.17</v>
      </c>
      <c r="J157" s="79">
        <v>4.0199999999999996</v>
      </c>
      <c r="K157" s="76">
        <v>48.970005589826499</v>
      </c>
      <c r="L157" s="76">
        <v>0.68788585333992902</v>
      </c>
      <c r="M157" s="76">
        <v>18.100699731806699</v>
      </c>
      <c r="N157" s="76">
        <v>2.39858697938201</v>
      </c>
      <c r="O157" s="76">
        <v>6.6398020695965103</v>
      </c>
      <c r="P157" s="76">
        <v>0.16371070431815199</v>
      </c>
      <c r="Q157" s="76">
        <v>5.7449955925127503</v>
      </c>
      <c r="R157" s="76">
        <v>10.3996227588158</v>
      </c>
      <c r="S157" s="76">
        <v>2.14754518293732</v>
      </c>
      <c r="T157" s="76">
        <v>0.28452695052870303</v>
      </c>
      <c r="U157" s="76">
        <v>4.6879629284704002E-2</v>
      </c>
      <c r="V157" s="77">
        <v>980.76568024238202</v>
      </c>
      <c r="W157" s="77">
        <v>608.29997083059402</v>
      </c>
      <c r="X157" s="76">
        <v>3.5938459018346398</v>
      </c>
      <c r="Y157" s="77">
        <v>199.433138777865</v>
      </c>
      <c r="Z157" s="79">
        <v>99.356956823169</v>
      </c>
      <c r="AA157" s="77">
        <v>1085.37789417063</v>
      </c>
      <c r="AB157" s="77">
        <v>1079.81796208176</v>
      </c>
      <c r="AC157" s="77">
        <v>734.40393561506301</v>
      </c>
      <c r="AD157" s="77">
        <v>963.793853687141</v>
      </c>
      <c r="AE157" s="78">
        <v>-1.21</v>
      </c>
      <c r="AF157" s="76">
        <v>0.32032444037349</v>
      </c>
      <c r="AG157" s="77">
        <v>168.6328125</v>
      </c>
      <c r="AH157" s="79">
        <v>6.7316829207301803</v>
      </c>
      <c r="AI157" s="81">
        <v>2.4181212257943301</v>
      </c>
      <c r="AJ157" s="76">
        <v>3.8067143282961097E-2</v>
      </c>
      <c r="AK157" s="76">
        <v>0.90159382239857999</v>
      </c>
      <c r="AL157" s="76">
        <v>0.122680044372887</v>
      </c>
      <c r="AM157" s="76">
        <v>0.57052779631839701</v>
      </c>
      <c r="AN157" s="76">
        <v>9.5103058959045902E-3</v>
      </c>
      <c r="AO157" s="76">
        <v>1.00799956009304</v>
      </c>
      <c r="AP157" s="76">
        <v>0.71085120330893303</v>
      </c>
      <c r="AQ157" s="76">
        <v>0.12524736578825699</v>
      </c>
      <c r="AR157" s="76">
        <v>1.7387630553874101E-2</v>
      </c>
      <c r="AS157" s="76">
        <v>2.7405240665218599E-3</v>
      </c>
      <c r="AT157" s="77">
        <v>55.335086748913596</v>
      </c>
      <c r="AU157" s="77">
        <v>34.2827253965011</v>
      </c>
      <c r="AV157" s="78">
        <v>0.169809275955151</v>
      </c>
      <c r="AW157" s="77">
        <v>11.9655493665301</v>
      </c>
      <c r="AX157" s="77">
        <v>9.5231270648097794</v>
      </c>
      <c r="AY157" s="77">
        <v>29.928329940639198</v>
      </c>
      <c r="AZ157" s="77">
        <v>118.842985443177</v>
      </c>
      <c r="BA157" s="77">
        <v>120.941733713693</v>
      </c>
      <c r="BB157" s="76">
        <v>2.9358798517576399</v>
      </c>
      <c r="BC157" s="76">
        <v>5.2713790711097401E-3</v>
      </c>
      <c r="BD157" s="77">
        <v>10.471164341235101</v>
      </c>
      <c r="BE157" s="79">
        <v>0.395002035818182</v>
      </c>
      <c r="BF157" s="78">
        <v>0</v>
      </c>
      <c r="BG157" s="78">
        <v>0.272376232928145</v>
      </c>
      <c r="BH157" s="78">
        <v>1.60731362785884</v>
      </c>
      <c r="BI157" s="76">
        <v>1.1814201242193401</v>
      </c>
      <c r="BJ157" s="84"/>
      <c r="BK157" s="77"/>
      <c r="BL157" s="77"/>
      <c r="BM157" s="77">
        <v>199.433138777865</v>
      </c>
      <c r="BN157" s="77">
        <v>15.391273258865599</v>
      </c>
      <c r="BO157" s="77">
        <v>917.63198402543696</v>
      </c>
      <c r="BP157" s="77">
        <v>288.643430586298</v>
      </c>
      <c r="BQ157" s="77"/>
      <c r="BR157" s="77"/>
      <c r="BS157" s="77">
        <v>168.6328125</v>
      </c>
      <c r="BT157" s="77">
        <v>12.945075183903899</v>
      </c>
      <c r="BU157" s="77">
        <v>318.359375</v>
      </c>
      <c r="BV157" s="77">
        <v>65.6360124759874</v>
      </c>
      <c r="BW157" s="78"/>
      <c r="BX157" s="78"/>
      <c r="BY157" s="78">
        <v>6.7316829207301803</v>
      </c>
      <c r="BZ157" s="78">
        <v>0.481876003542761</v>
      </c>
      <c r="CA157" s="78">
        <v>12.0830207551887</v>
      </c>
      <c r="CB157" s="79">
        <v>2.30413644948143</v>
      </c>
      <c r="CC157" s="111">
        <f t="shared" si="28"/>
        <v>3.8695939232363861</v>
      </c>
      <c r="CD157" s="114">
        <v>336.796875</v>
      </c>
      <c r="CE157" s="79">
        <v>12.7131782945736</v>
      </c>
      <c r="CF157" s="76">
        <v>48.853166080000001</v>
      </c>
      <c r="CG157" s="76">
        <v>0.67949345800000005</v>
      </c>
      <c r="CH157" s="76">
        <v>17.879866249999999</v>
      </c>
      <c r="CI157" s="76">
        <v>8.8834531739999996</v>
      </c>
      <c r="CJ157" s="76">
        <v>0.16171338900000001</v>
      </c>
      <c r="CK157" s="76">
        <v>6.2116673980000003</v>
      </c>
      <c r="CL157" s="76">
        <v>10.27274452</v>
      </c>
      <c r="CM157" s="76">
        <v>2.1213445449999999</v>
      </c>
      <c r="CN157" s="76">
        <v>0.28105564399999999</v>
      </c>
      <c r="CO157" s="76">
        <v>4.6307685000000001E-2</v>
      </c>
      <c r="CP157" s="77">
        <v>968.800071</v>
      </c>
      <c r="CQ157" s="77"/>
      <c r="CR157" s="77"/>
      <c r="CS157" s="77">
        <v>600.87854500000003</v>
      </c>
      <c r="CT157" s="76">
        <v>3.55</v>
      </c>
      <c r="CU157" s="82">
        <v>197</v>
      </c>
      <c r="CV157" s="76">
        <f t="shared" si="18"/>
        <v>2.4426583040000001</v>
      </c>
      <c r="CW157" s="76">
        <f t="shared" si="19"/>
        <v>3.3974672900000003E-2</v>
      </c>
      <c r="CX157" s="76">
        <f t="shared" si="20"/>
        <v>0.89399331250000003</v>
      </c>
      <c r="CY157" s="76">
        <f t="shared" si="21"/>
        <v>0.4441726587</v>
      </c>
      <c r="CZ157" s="76">
        <f t="shared" si="22"/>
        <v>8.085669450000001E-3</v>
      </c>
      <c r="DA157" s="76">
        <f t="shared" si="23"/>
        <v>0.31058336990000002</v>
      </c>
      <c r="DB157" s="76">
        <f t="shared" si="24"/>
        <v>0.51363722600000006</v>
      </c>
      <c r="DC157" s="76">
        <f t="shared" si="25"/>
        <v>0.10606722725000001</v>
      </c>
      <c r="DD157" s="76">
        <f t="shared" si="26"/>
        <v>1.4052782200000001E-2</v>
      </c>
      <c r="DE157" s="76">
        <f t="shared" si="27"/>
        <v>2.3153842500000001E-3</v>
      </c>
      <c r="DF157" s="77">
        <f t="shared" si="29"/>
        <v>48.44000355</v>
      </c>
      <c r="DG157" s="76"/>
      <c r="DH157" s="76"/>
      <c r="DI157" s="77">
        <f t="shared" si="33"/>
        <v>30.043927250000003</v>
      </c>
      <c r="DJ157" s="76">
        <f t="shared" si="34"/>
        <v>0.17749999999999999</v>
      </c>
      <c r="DK157" s="82">
        <f t="shared" si="35"/>
        <v>9.8500000000000014</v>
      </c>
      <c r="DL157" s="76"/>
      <c r="DM157" s="76"/>
      <c r="DN157" s="76"/>
      <c r="DO157" s="76"/>
      <c r="DP157" s="76"/>
      <c r="DQ157" s="79">
        <v>82.804785109999997</v>
      </c>
      <c r="DR157" s="76"/>
      <c r="DS157" s="76"/>
      <c r="DT157" s="76"/>
      <c r="DU157" s="76"/>
      <c r="DV157" s="76"/>
      <c r="DW157" s="82">
        <v>2</v>
      </c>
      <c r="DX157" s="76"/>
      <c r="DY157" s="76"/>
      <c r="DZ157" s="76"/>
      <c r="EA157" s="76"/>
      <c r="EB157" s="77">
        <v>34.396000000000001</v>
      </c>
      <c r="EC157" s="77"/>
      <c r="ED157" s="76"/>
      <c r="EE157" s="77"/>
      <c r="EF157" s="78"/>
      <c r="EG157" s="80"/>
      <c r="EH157" s="76"/>
      <c r="EI157" s="76"/>
      <c r="EJ157" s="76"/>
      <c r="EK157" s="76"/>
      <c r="EL157" s="76"/>
      <c r="EM157" s="83"/>
      <c r="EN157" s="76"/>
      <c r="EO157" s="76"/>
      <c r="EP157" s="76"/>
      <c r="EQ157" s="76"/>
      <c r="ER157" s="76"/>
      <c r="ES157" s="76"/>
      <c r="ET157" s="76"/>
      <c r="EU157" s="76"/>
      <c r="EV157" s="76"/>
      <c r="EW157" s="76"/>
      <c r="EX157" s="76"/>
      <c r="EY157" s="76"/>
      <c r="EZ157" s="76"/>
      <c r="FA157" s="76"/>
      <c r="FB157" s="76"/>
      <c r="FC157" s="76"/>
      <c r="FD157" s="76"/>
      <c r="FE157" s="76"/>
      <c r="FF157" s="76"/>
      <c r="FG157" s="76"/>
      <c r="FH157" s="76"/>
      <c r="FI157" s="76"/>
      <c r="FJ157" s="76"/>
      <c r="FK157" s="76"/>
      <c r="FL157" s="76"/>
      <c r="FM157" s="76"/>
      <c r="FN157" s="76"/>
      <c r="FO157" s="76"/>
      <c r="FP157" s="76"/>
      <c r="FQ157" s="76"/>
      <c r="FR157" s="76"/>
      <c r="FS157" s="76"/>
      <c r="FT157" s="76"/>
      <c r="FU157" s="76"/>
      <c r="FV157" s="76"/>
      <c r="FW157" s="76"/>
      <c r="FX157" s="76"/>
    </row>
    <row r="158" spans="1:180" s="74" customFormat="1" x14ac:dyDescent="0.35">
      <c r="A158" s="74" t="s">
        <v>188</v>
      </c>
      <c r="B158" s="74" t="s">
        <v>34</v>
      </c>
      <c r="C158" s="74" t="s">
        <v>505</v>
      </c>
      <c r="D158" s="74" t="s">
        <v>158</v>
      </c>
      <c r="E158" s="103" t="s">
        <v>158</v>
      </c>
      <c r="F158" s="85" t="s">
        <v>342</v>
      </c>
      <c r="G158" s="76">
        <v>0.24</v>
      </c>
      <c r="H158" s="103">
        <v>1.2E-2</v>
      </c>
      <c r="I158" s="119">
        <v>6.17</v>
      </c>
      <c r="J158" s="79">
        <v>4.0199999999999996</v>
      </c>
      <c r="K158" s="76">
        <v>49.575550096456702</v>
      </c>
      <c r="L158" s="76">
        <v>0.66934379908742003</v>
      </c>
      <c r="M158" s="76">
        <v>18.430371426969899</v>
      </c>
      <c r="N158" s="76">
        <v>2.3725645656189198</v>
      </c>
      <c r="O158" s="76">
        <v>6.2338661776875597</v>
      </c>
      <c r="P158" s="76">
        <v>0.15277638010349501</v>
      </c>
      <c r="Q158" s="76">
        <v>5.5694782978798401</v>
      </c>
      <c r="R158" s="76">
        <v>10.2472488911902</v>
      </c>
      <c r="S158" s="76">
        <v>1.7543315406665501</v>
      </c>
      <c r="T158" s="76">
        <v>0.27724734337101498</v>
      </c>
      <c r="U158" s="76">
        <v>4.3597654993468203E-2</v>
      </c>
      <c r="V158" s="77"/>
      <c r="W158" s="77"/>
      <c r="X158" s="76">
        <v>3.6234047607625999</v>
      </c>
      <c r="Y158" s="77">
        <v>155.288775461254</v>
      </c>
      <c r="Z158" s="79">
        <v>98.965309812333899</v>
      </c>
      <c r="AA158" s="77">
        <v>1100.86290918028</v>
      </c>
      <c r="AB158" s="77">
        <v>1065.6628697094</v>
      </c>
      <c r="AC158" s="77">
        <v>952.02595375664805</v>
      </c>
      <c r="AD158" s="77">
        <v>1143.11679962674</v>
      </c>
      <c r="AE158" s="78">
        <v>-3.3699999999999699</v>
      </c>
      <c r="AF158" s="76">
        <v>0.32659997820217601</v>
      </c>
      <c r="AG158" s="77">
        <v>155.4296875</v>
      </c>
      <c r="AH158" s="79">
        <v>6.2215553888472099</v>
      </c>
      <c r="AI158" s="81">
        <v>2.4262484701177001</v>
      </c>
      <c r="AJ158" s="76">
        <v>3.7572683873990903E-2</v>
      </c>
      <c r="AK158" s="76">
        <v>1.08268844726167</v>
      </c>
      <c r="AL158" s="76">
        <v>0.15264022803569399</v>
      </c>
      <c r="AM158" s="76">
        <v>0.55961896733463201</v>
      </c>
      <c r="AN158" s="76">
        <v>1.0408895468509099E-2</v>
      </c>
      <c r="AO158" s="76">
        <v>1.3041398542106699</v>
      </c>
      <c r="AP158" s="76">
        <v>0.66586215502155499</v>
      </c>
      <c r="AQ158" s="76">
        <v>0.12715247213174699</v>
      </c>
      <c r="AR158" s="76">
        <v>1.7276047992219198E-2</v>
      </c>
      <c r="AS158" s="76">
        <v>2.79569088834021E-3</v>
      </c>
      <c r="AT158" s="77"/>
      <c r="AU158" s="77"/>
      <c r="AV158" s="78">
        <v>0.20998984401550799</v>
      </c>
      <c r="AW158" s="77">
        <v>7.6902783791645897</v>
      </c>
      <c r="AX158" s="77">
        <v>8.2061020482657394</v>
      </c>
      <c r="AY158" s="77">
        <v>40.5619302397672</v>
      </c>
      <c r="AZ158" s="77">
        <v>159.067109832943</v>
      </c>
      <c r="BA158" s="77">
        <v>113.811537886534</v>
      </c>
      <c r="BB158" s="76">
        <v>3.5842135941811</v>
      </c>
      <c r="BC158" s="76">
        <v>6.2507854137401802E-3</v>
      </c>
      <c r="BD158" s="77">
        <v>11.5642410373051</v>
      </c>
      <c r="BE158" s="79">
        <v>0.43955190667395999</v>
      </c>
      <c r="BF158" s="78">
        <v>0</v>
      </c>
      <c r="BG158" s="78">
        <v>0.213513329314303</v>
      </c>
      <c r="BH158" s="78">
        <v>0.45356231353493998</v>
      </c>
      <c r="BI158" s="76">
        <v>0.57380920975018901</v>
      </c>
      <c r="BJ158" s="84"/>
      <c r="BK158" s="77"/>
      <c r="BL158" s="77"/>
      <c r="BM158" s="77">
        <v>155.288775461254</v>
      </c>
      <c r="BN158" s="77">
        <v>7.5764983436609201</v>
      </c>
      <c r="BO158" s="77">
        <v>332.35127092554001</v>
      </c>
      <c r="BP158" s="77">
        <v>192.11592607182101</v>
      </c>
      <c r="BQ158" s="77"/>
      <c r="BR158" s="77"/>
      <c r="BS158" s="77">
        <v>155.4296875</v>
      </c>
      <c r="BT158" s="77">
        <v>12.2083898373208</v>
      </c>
      <c r="BU158" s="77">
        <v>207.1484375</v>
      </c>
      <c r="BV158" s="77">
        <v>40.702104022806701</v>
      </c>
      <c r="BW158" s="78"/>
      <c r="BX158" s="78"/>
      <c r="BY158" s="78">
        <v>6.2215553888472099</v>
      </c>
      <c r="BZ158" s="78">
        <v>0.46287573405714399</v>
      </c>
      <c r="CA158" s="78">
        <v>8.1220305076268993</v>
      </c>
      <c r="CB158" s="79">
        <v>1.4676232828869999</v>
      </c>
      <c r="CC158" s="111">
        <f t="shared" si="28"/>
        <v>3.7285813786351976</v>
      </c>
      <c r="CD158" s="114">
        <v>214.4921875</v>
      </c>
      <c r="CE158" s="79">
        <v>8.3820955238809702</v>
      </c>
      <c r="CF158" s="76">
        <v>49.230857309999998</v>
      </c>
      <c r="CG158" s="76">
        <v>0.646547502</v>
      </c>
      <c r="CH158" s="76">
        <v>17.802675730000001</v>
      </c>
      <c r="CI158" s="76">
        <v>8.5926412019999994</v>
      </c>
      <c r="CJ158" s="76">
        <v>0.147573171</v>
      </c>
      <c r="CK158" s="76">
        <v>6.8972071829999999</v>
      </c>
      <c r="CL158" s="76">
        <v>9.8982513650000001</v>
      </c>
      <c r="CM158" s="76">
        <v>1.694583078</v>
      </c>
      <c r="CN158" s="76">
        <v>0.26780494199999999</v>
      </c>
      <c r="CO158" s="76">
        <v>4.2112820000000002E-2</v>
      </c>
      <c r="CP158" s="77"/>
      <c r="CQ158" s="77"/>
      <c r="CR158" s="77"/>
      <c r="CS158" s="77"/>
      <c r="CT158" s="76">
        <v>3.5</v>
      </c>
      <c r="CU158" s="82">
        <v>150</v>
      </c>
      <c r="CV158" s="76">
        <f t="shared" ref="CV158:DD161" si="36">CF158*0.05</f>
        <v>2.4615428655000002</v>
      </c>
      <c r="CW158" s="76">
        <f t="shared" si="36"/>
        <v>3.23273751E-2</v>
      </c>
      <c r="CX158" s="76">
        <f t="shared" si="36"/>
        <v>0.89013378650000008</v>
      </c>
      <c r="CY158" s="76">
        <f t="shared" si="36"/>
        <v>0.42963206009999999</v>
      </c>
      <c r="CZ158" s="76">
        <f t="shared" si="36"/>
        <v>7.3786585500000001E-3</v>
      </c>
      <c r="DA158" s="76">
        <f t="shared" si="36"/>
        <v>0.34486035915000002</v>
      </c>
      <c r="DB158" s="76">
        <f t="shared" si="36"/>
        <v>0.49491256825000002</v>
      </c>
      <c r="DC158" s="76">
        <f t="shared" si="36"/>
        <v>8.4729153900000007E-2</v>
      </c>
      <c r="DD158" s="76">
        <f t="shared" si="36"/>
        <v>1.3390247100000001E-2</v>
      </c>
      <c r="DE158" s="76">
        <f t="shared" ref="DE158:DE173" si="37">CO158*0.05</f>
        <v>2.1056410000000001E-3</v>
      </c>
      <c r="DF158" s="77"/>
      <c r="DG158" s="76"/>
      <c r="DH158" s="76"/>
      <c r="DI158" s="77"/>
      <c r="DJ158" s="76">
        <f t="shared" si="34"/>
        <v>0.17500000000000002</v>
      </c>
      <c r="DK158" s="82">
        <f t="shared" si="35"/>
        <v>7.5</v>
      </c>
      <c r="DL158" s="76"/>
      <c r="DM158" s="76"/>
      <c r="DN158" s="76"/>
      <c r="DO158" s="76"/>
      <c r="DP158" s="76"/>
      <c r="DQ158" s="79">
        <v>82.988552810000002</v>
      </c>
      <c r="DR158" s="76"/>
      <c r="DS158" s="76"/>
      <c r="DT158" s="76"/>
      <c r="DU158" s="76"/>
      <c r="DV158" s="76"/>
      <c r="DW158" s="82">
        <v>2</v>
      </c>
      <c r="DX158" s="76"/>
      <c r="DY158" s="76"/>
      <c r="DZ158" s="76"/>
      <c r="EA158" s="76"/>
      <c r="EB158" s="77">
        <v>148</v>
      </c>
      <c r="EC158" s="77"/>
      <c r="ED158" s="76"/>
      <c r="EE158" s="77"/>
      <c r="EF158" s="78"/>
      <c r="EG158" s="80"/>
      <c r="EH158" s="76"/>
      <c r="EI158" s="76"/>
      <c r="EJ158" s="76"/>
      <c r="EK158" s="76"/>
      <c r="EL158" s="76"/>
      <c r="EM158" s="83"/>
      <c r="EN158" s="76"/>
      <c r="EO158" s="76"/>
      <c r="EP158" s="76"/>
      <c r="EQ158" s="76"/>
      <c r="ER158" s="76"/>
      <c r="ES158" s="76"/>
      <c r="ET158" s="76"/>
      <c r="EU158" s="76"/>
      <c r="EV158" s="76"/>
      <c r="EW158" s="76"/>
      <c r="EX158" s="76"/>
      <c r="EY158" s="76"/>
      <c r="EZ158" s="76"/>
      <c r="FA158" s="76"/>
      <c r="FB158" s="76"/>
      <c r="FC158" s="76"/>
      <c r="FD158" s="76"/>
      <c r="FE158" s="76"/>
      <c r="FF158" s="76"/>
      <c r="FG158" s="76"/>
      <c r="FH158" s="76"/>
      <c r="FI158" s="76"/>
      <c r="FJ158" s="76"/>
      <c r="FK158" s="76"/>
      <c r="FL158" s="76"/>
      <c r="FM158" s="76"/>
      <c r="FN158" s="76"/>
      <c r="FO158" s="76"/>
      <c r="FP158" s="76"/>
      <c r="FQ158" s="76"/>
      <c r="FR158" s="76"/>
      <c r="FS158" s="76"/>
      <c r="FT158" s="76"/>
      <c r="FU158" s="76"/>
      <c r="FV158" s="76"/>
      <c r="FW158" s="76"/>
      <c r="FX158" s="76"/>
    </row>
    <row r="159" spans="1:180" s="74" customFormat="1" x14ac:dyDescent="0.35">
      <c r="A159" s="74" t="s">
        <v>189</v>
      </c>
      <c r="B159" s="74" t="s">
        <v>34</v>
      </c>
      <c r="C159" s="74" t="s">
        <v>505</v>
      </c>
      <c r="D159" s="74" t="s">
        <v>158</v>
      </c>
      <c r="E159" s="103" t="s">
        <v>158</v>
      </c>
      <c r="F159" s="85" t="s">
        <v>342</v>
      </c>
      <c r="G159" s="76">
        <v>0.24</v>
      </c>
      <c r="H159" s="103">
        <v>1.2E-2</v>
      </c>
      <c r="I159" s="119">
        <v>6.17</v>
      </c>
      <c r="J159" s="79">
        <v>4.0199999999999996</v>
      </c>
      <c r="K159" s="76">
        <v>49.405987763701702</v>
      </c>
      <c r="L159" s="76">
        <v>0.66324249762634202</v>
      </c>
      <c r="M159" s="76">
        <v>18.052135642857099</v>
      </c>
      <c r="N159" s="76">
        <v>2.3093823717814299</v>
      </c>
      <c r="O159" s="76">
        <v>5.8524179499157301</v>
      </c>
      <c r="P159" s="76">
        <v>0.117190123077201</v>
      </c>
      <c r="Q159" s="76">
        <v>4.9308255729230899</v>
      </c>
      <c r="R159" s="76">
        <v>10.4179421782685</v>
      </c>
      <c r="S159" s="76">
        <v>1.8159467777102101</v>
      </c>
      <c r="T159" s="76">
        <v>0.343692454387095</v>
      </c>
      <c r="U159" s="76">
        <v>6.1769639440604103E-2</v>
      </c>
      <c r="V159" s="77">
        <v>871.91135160256397</v>
      </c>
      <c r="W159" s="77">
        <v>614.97103483868898</v>
      </c>
      <c r="X159" s="76">
        <v>3.74395105719046</v>
      </c>
      <c r="Y159" s="77">
        <v>153.11396480386699</v>
      </c>
      <c r="Z159" s="79">
        <v>97.878483664004193</v>
      </c>
      <c r="AA159" s="77">
        <v>1098.42775186361</v>
      </c>
      <c r="AB159" s="77">
        <v>1046.07154259138</v>
      </c>
      <c r="AC159" s="77">
        <v>1012.06176604621</v>
      </c>
      <c r="AD159" s="77">
        <v>1182.9343774054701</v>
      </c>
      <c r="AE159" s="78">
        <v>-4.5399999999999396</v>
      </c>
      <c r="AF159" s="76">
        <v>0.32569179012392102</v>
      </c>
      <c r="AG159" s="77">
        <v>158.6328125</v>
      </c>
      <c r="AH159" s="79">
        <v>6.34158539634908</v>
      </c>
      <c r="AI159" s="81">
        <v>2.3358091360412101</v>
      </c>
      <c r="AJ159" s="76">
        <v>3.6251596561646102E-2</v>
      </c>
      <c r="AK159" s="76">
        <v>0.76443141364119005</v>
      </c>
      <c r="AL159" s="76">
        <v>0.17532054464535499</v>
      </c>
      <c r="AM159" s="76">
        <v>0.47242721114786601</v>
      </c>
      <c r="AN159" s="76">
        <v>6.0237780703998904E-3</v>
      </c>
      <c r="AO159" s="76">
        <v>0.94256899426445695</v>
      </c>
      <c r="AP159" s="76">
        <v>0.475894365069368</v>
      </c>
      <c r="AQ159" s="76">
        <v>9.5514946575919399E-2</v>
      </c>
      <c r="AR159" s="76">
        <v>1.6632577531986301E-2</v>
      </c>
      <c r="AS159" s="76">
        <v>3.17016621827396E-3</v>
      </c>
      <c r="AT159" s="77">
        <v>46.076631245925803</v>
      </c>
      <c r="AU159" s="77">
        <v>41.558085293306902</v>
      </c>
      <c r="AV159" s="78">
        <v>0.22065184407902699</v>
      </c>
      <c r="AW159" s="77">
        <v>8.6038897539831201</v>
      </c>
      <c r="AX159" s="77">
        <v>9.3960169079314806</v>
      </c>
      <c r="AY159" s="77">
        <v>31.373846888428101</v>
      </c>
      <c r="AZ159" s="77">
        <v>190.28373797282001</v>
      </c>
      <c r="BA159" s="77">
        <v>127.671240918991</v>
      </c>
      <c r="BB159" s="76">
        <v>2.3681339121213298</v>
      </c>
      <c r="BC159" s="76">
        <v>5.8534145130978996E-3</v>
      </c>
      <c r="BD159" s="77">
        <v>14.049422662654401</v>
      </c>
      <c r="BE159" s="79">
        <v>0.539363314612053</v>
      </c>
      <c r="BF159" s="78">
        <v>0</v>
      </c>
      <c r="BG159" s="78">
        <v>2.1549579508289299E-2</v>
      </c>
      <c r="BH159" s="78">
        <v>0.18546317710066801</v>
      </c>
      <c r="BI159" s="76">
        <v>9.4120358700041998E-2</v>
      </c>
      <c r="BJ159" s="84"/>
      <c r="BK159" s="77"/>
      <c r="BL159" s="77"/>
      <c r="BM159" s="77">
        <v>153.11396480386699</v>
      </c>
      <c r="BN159" s="77">
        <v>8.8152157543183396</v>
      </c>
      <c r="BO159" s="77">
        <v>220.176994555455</v>
      </c>
      <c r="BP159" s="77">
        <v>50.694475500543803</v>
      </c>
      <c r="BQ159" s="77"/>
      <c r="BR159" s="77"/>
      <c r="BS159" s="77">
        <v>158.6328125</v>
      </c>
      <c r="BT159" s="77">
        <v>13.988182307226401</v>
      </c>
      <c r="BU159" s="77">
        <v>193.125</v>
      </c>
      <c r="BV159" s="77">
        <v>34.421112975531599</v>
      </c>
      <c r="BW159" s="78"/>
      <c r="BX159" s="78"/>
      <c r="BY159" s="78">
        <v>6.34158539634908</v>
      </c>
      <c r="BZ159" s="78">
        <v>0.53686697067723999</v>
      </c>
      <c r="CA159" s="78">
        <v>7.6219054763690899</v>
      </c>
      <c r="CB159" s="79">
        <v>1.25800043663327</v>
      </c>
      <c r="CC159" s="111">
        <f t="shared" si="28"/>
        <v>3.85992943368205</v>
      </c>
      <c r="CD159" s="114">
        <v>201.640625</v>
      </c>
      <c r="CE159" s="79">
        <v>7.9219804951237798</v>
      </c>
      <c r="CF159" s="76">
        <v>48.919087099999999</v>
      </c>
      <c r="CG159" s="76">
        <v>0.63242699499999999</v>
      </c>
      <c r="CH159" s="76">
        <v>17.21339923</v>
      </c>
      <c r="CI159" s="76">
        <v>8.2564117580000005</v>
      </c>
      <c r="CJ159" s="76">
        <v>0.11174524800000001</v>
      </c>
      <c r="CK159" s="76">
        <v>6.7387655659999997</v>
      </c>
      <c r="CL159" s="76">
        <v>9.9339048529999996</v>
      </c>
      <c r="CM159" s="76">
        <v>1.731574451</v>
      </c>
      <c r="CN159" s="76">
        <v>0.32772385199999998</v>
      </c>
      <c r="CO159" s="76">
        <v>5.8899704999999997E-2</v>
      </c>
      <c r="CP159" s="77">
        <v>831.40069879999999</v>
      </c>
      <c r="CQ159" s="77"/>
      <c r="CR159" s="77"/>
      <c r="CS159" s="77">
        <v>586.39831579999998</v>
      </c>
      <c r="CT159" s="76">
        <v>3.57</v>
      </c>
      <c r="CU159" s="82">
        <v>146</v>
      </c>
      <c r="CV159" s="76">
        <f t="shared" si="36"/>
        <v>2.445954355</v>
      </c>
      <c r="CW159" s="76">
        <f t="shared" si="36"/>
        <v>3.162134975E-2</v>
      </c>
      <c r="CX159" s="76">
        <f t="shared" si="36"/>
        <v>0.86066996150000008</v>
      </c>
      <c r="CY159" s="76">
        <f t="shared" si="36"/>
        <v>0.41282058790000004</v>
      </c>
      <c r="CZ159" s="76">
        <f t="shared" si="36"/>
        <v>5.587262400000001E-3</v>
      </c>
      <c r="DA159" s="76">
        <f t="shared" si="36"/>
        <v>0.3369382783</v>
      </c>
      <c r="DB159" s="76">
        <f t="shared" si="36"/>
        <v>0.49669524264999998</v>
      </c>
      <c r="DC159" s="76">
        <f t="shared" si="36"/>
        <v>8.6578722550000001E-2</v>
      </c>
      <c r="DD159" s="76">
        <f t="shared" si="36"/>
        <v>1.6386192599999998E-2</v>
      </c>
      <c r="DE159" s="76">
        <f t="shared" si="37"/>
        <v>2.9449852500000001E-3</v>
      </c>
      <c r="DF159" s="77">
        <f t="shared" ref="DF159:DF173" si="38">CP159*0.05</f>
        <v>41.570034939999999</v>
      </c>
      <c r="DG159" s="76"/>
      <c r="DH159" s="76"/>
      <c r="DI159" s="77">
        <f t="shared" si="33"/>
        <v>29.31991579</v>
      </c>
      <c r="DJ159" s="76">
        <f t="shared" si="34"/>
        <v>0.17849999999999999</v>
      </c>
      <c r="DK159" s="82">
        <f t="shared" si="35"/>
        <v>7.3000000000000007</v>
      </c>
      <c r="DL159" s="76"/>
      <c r="DM159" s="76"/>
      <c r="DN159" s="76"/>
      <c r="DO159" s="76"/>
      <c r="DP159" s="76"/>
      <c r="DQ159" s="79">
        <v>82.184259190000006</v>
      </c>
      <c r="DR159" s="76"/>
      <c r="DS159" s="76"/>
      <c r="DT159" s="76"/>
      <c r="DU159" s="76"/>
      <c r="DV159" s="76"/>
      <c r="DW159" s="82">
        <v>2</v>
      </c>
      <c r="DX159" s="76"/>
      <c r="DY159" s="76"/>
      <c r="DZ159" s="76"/>
      <c r="EA159" s="76"/>
      <c r="EB159" s="77">
        <v>210.04</v>
      </c>
      <c r="EC159" s="77"/>
      <c r="ED159" s="76"/>
      <c r="EE159" s="77"/>
      <c r="EF159" s="78"/>
      <c r="EG159" s="80"/>
      <c r="EH159" s="76"/>
      <c r="EI159" s="76"/>
      <c r="EJ159" s="76"/>
      <c r="EK159" s="76"/>
      <c r="EL159" s="76"/>
      <c r="EM159" s="83"/>
      <c r="EN159" s="76"/>
      <c r="EO159" s="76"/>
      <c r="EP159" s="76"/>
      <c r="EQ159" s="76"/>
      <c r="ER159" s="76"/>
      <c r="ES159" s="76"/>
      <c r="ET159" s="76"/>
      <c r="EU159" s="76"/>
      <c r="EV159" s="76"/>
      <c r="EW159" s="76"/>
      <c r="EX159" s="76"/>
      <c r="EY159" s="76"/>
      <c r="EZ159" s="76"/>
      <c r="FA159" s="76"/>
      <c r="FB159" s="76"/>
      <c r="FC159" s="76"/>
      <c r="FD159" s="76"/>
      <c r="FE159" s="76"/>
      <c r="FF159" s="76"/>
      <c r="FG159" s="76"/>
      <c r="FH159" s="76"/>
      <c r="FI159" s="76"/>
      <c r="FJ159" s="76"/>
      <c r="FK159" s="76"/>
      <c r="FL159" s="76"/>
      <c r="FM159" s="76"/>
      <c r="FN159" s="76"/>
      <c r="FO159" s="76"/>
      <c r="FP159" s="76"/>
      <c r="FQ159" s="76"/>
      <c r="FR159" s="76"/>
      <c r="FS159" s="76"/>
      <c r="FT159" s="76"/>
      <c r="FU159" s="76"/>
      <c r="FV159" s="76"/>
      <c r="FW159" s="76"/>
      <c r="FX159" s="76"/>
    </row>
    <row r="160" spans="1:180" s="74" customFormat="1" x14ac:dyDescent="0.35">
      <c r="A160" s="74" t="s">
        <v>190</v>
      </c>
      <c r="B160" s="74" t="s">
        <v>34</v>
      </c>
      <c r="C160" s="74" t="s">
        <v>505</v>
      </c>
      <c r="D160" s="74" t="s">
        <v>158</v>
      </c>
      <c r="E160" s="103" t="s">
        <v>158</v>
      </c>
      <c r="F160" s="85" t="s">
        <v>342</v>
      </c>
      <c r="G160" s="76">
        <v>0.24</v>
      </c>
      <c r="H160" s="103">
        <v>1.2E-2</v>
      </c>
      <c r="I160" s="119">
        <v>6.17</v>
      </c>
      <c r="J160" s="79">
        <v>4.0199999999999996</v>
      </c>
      <c r="K160" s="76">
        <v>48.905110439858603</v>
      </c>
      <c r="L160" s="76">
        <v>0.67618439942199304</v>
      </c>
      <c r="M160" s="76">
        <v>18.169957198208198</v>
      </c>
      <c r="N160" s="76">
        <v>2.4207500333099001</v>
      </c>
      <c r="O160" s="76">
        <v>6.2598021213396802</v>
      </c>
      <c r="P160" s="76">
        <v>0.172079126526616</v>
      </c>
      <c r="Q160" s="76">
        <v>5.3838996767404703</v>
      </c>
      <c r="R160" s="76">
        <v>10.3287799164814</v>
      </c>
      <c r="S160" s="76">
        <v>2.0722901218029102</v>
      </c>
      <c r="T160" s="76">
        <v>0.28180125084901803</v>
      </c>
      <c r="U160" s="76">
        <v>4.9442096296642403E-2</v>
      </c>
      <c r="V160" s="77">
        <v>989.24679607351902</v>
      </c>
      <c r="W160" s="77">
        <v>509.01959730142897</v>
      </c>
      <c r="X160" s="76">
        <v>3.6086337372432702</v>
      </c>
      <c r="Y160" s="77">
        <v>190.86126413743301</v>
      </c>
      <c r="Z160" s="79">
        <v>98.497642883830096</v>
      </c>
      <c r="AA160" s="77">
        <v>1106.7159034204799</v>
      </c>
      <c r="AB160" s="77">
        <v>1063.8176464895901</v>
      </c>
      <c r="AC160" s="77">
        <v>920.37432199772195</v>
      </c>
      <c r="AD160" s="77">
        <v>1109.41339599243</v>
      </c>
      <c r="AE160" s="78">
        <v>-4.0499999999999501</v>
      </c>
      <c r="AF160" s="76">
        <v>0.32078602725160599</v>
      </c>
      <c r="AG160" s="77">
        <v>155.078125</v>
      </c>
      <c r="AH160" s="79">
        <v>6.2115528882220499</v>
      </c>
      <c r="AI160" s="81">
        <v>2.5597872468626299</v>
      </c>
      <c r="AJ160" s="76">
        <v>3.69052827344847E-2</v>
      </c>
      <c r="AK160" s="76">
        <v>1.0645921803662499</v>
      </c>
      <c r="AL160" s="76">
        <v>0.153456204528259</v>
      </c>
      <c r="AM160" s="76">
        <v>0.47985246680243798</v>
      </c>
      <c r="AN160" s="76">
        <v>1.10961386798261E-2</v>
      </c>
      <c r="AO160" s="76">
        <v>0.87524764069254501</v>
      </c>
      <c r="AP160" s="76">
        <v>0.60104007506641899</v>
      </c>
      <c r="AQ160" s="76">
        <v>0.127167674320012</v>
      </c>
      <c r="AR160" s="76">
        <v>1.29552178192057E-2</v>
      </c>
      <c r="AS160" s="76">
        <v>3.0104686461144398E-3</v>
      </c>
      <c r="AT160" s="77">
        <v>58.932177108815502</v>
      </c>
      <c r="AU160" s="77">
        <v>24.370485839561098</v>
      </c>
      <c r="AV160" s="78">
        <v>0.22648732752056999</v>
      </c>
      <c r="AW160" s="77">
        <v>10.9140883973978</v>
      </c>
      <c r="AX160" s="77">
        <v>11.4264304627642</v>
      </c>
      <c r="AY160" s="77">
        <v>31.931437595499801</v>
      </c>
      <c r="AZ160" s="77">
        <v>158.51199388062599</v>
      </c>
      <c r="BA160" s="77">
        <v>148.17434796598201</v>
      </c>
      <c r="BB160" s="76">
        <v>2.2353773722524499</v>
      </c>
      <c r="BC160" s="76">
        <v>6.2851348689938703E-3</v>
      </c>
      <c r="BD160" s="77">
        <v>14.632098777048601</v>
      </c>
      <c r="BE160" s="79">
        <v>0.56201619303935402</v>
      </c>
      <c r="BF160" s="78">
        <v>0</v>
      </c>
      <c r="BG160" s="78">
        <v>0.16282304188556701</v>
      </c>
      <c r="BH160" s="78">
        <v>0.55649986186336498</v>
      </c>
      <c r="BI160" s="76">
        <v>0.56897338293884003</v>
      </c>
      <c r="BJ160" s="84"/>
      <c r="BK160" s="77"/>
      <c r="BL160" s="77"/>
      <c r="BM160" s="77">
        <v>190.86126413743301</v>
      </c>
      <c r="BN160" s="77">
        <v>10.7744832272246</v>
      </c>
      <c r="BO160" s="77">
        <v>411.143364050272</v>
      </c>
      <c r="BP160" s="77">
        <v>241.86265359180899</v>
      </c>
      <c r="BQ160" s="77"/>
      <c r="BR160" s="77"/>
      <c r="BS160" s="77">
        <v>155.078125</v>
      </c>
      <c r="BT160" s="77">
        <v>17.917228501162601</v>
      </c>
      <c r="BU160" s="77">
        <v>220.234375</v>
      </c>
      <c r="BV160" s="77">
        <v>40.030881579158098</v>
      </c>
      <c r="BW160" s="78"/>
      <c r="BX160" s="78"/>
      <c r="BY160" s="78">
        <v>6.2115528882220499</v>
      </c>
      <c r="BZ160" s="78">
        <v>0.67711872986378496</v>
      </c>
      <c r="CA160" s="78">
        <v>8.5921480370092507</v>
      </c>
      <c r="CB160" s="79">
        <v>1.44394472974959</v>
      </c>
      <c r="CC160" s="111">
        <f t="shared" si="28"/>
        <v>3.7972747156475615</v>
      </c>
      <c r="CD160" s="114">
        <v>233.515625</v>
      </c>
      <c r="CE160" s="79">
        <v>9.0622655663915896</v>
      </c>
      <c r="CF160" s="76">
        <v>48.505598159999998</v>
      </c>
      <c r="CG160" s="76">
        <v>0.64833346700000005</v>
      </c>
      <c r="CH160" s="76">
        <v>17.421566299999999</v>
      </c>
      <c r="CI160" s="76">
        <v>8.7024329169999994</v>
      </c>
      <c r="CJ160" s="76">
        <v>0.164991468</v>
      </c>
      <c r="CK160" s="76">
        <v>6.9854582519999999</v>
      </c>
      <c r="CL160" s="76">
        <v>9.90335432</v>
      </c>
      <c r="CM160" s="76">
        <v>1.9869358720000001</v>
      </c>
      <c r="CN160" s="76">
        <v>0.27019431700000002</v>
      </c>
      <c r="CO160" s="76">
        <v>4.7405656999999997E-2</v>
      </c>
      <c r="CP160" s="77">
        <v>948.50133419999997</v>
      </c>
      <c r="CQ160" s="77"/>
      <c r="CR160" s="77"/>
      <c r="CS160" s="77">
        <v>488.05391040000001</v>
      </c>
      <c r="CT160" s="76">
        <v>3.46</v>
      </c>
      <c r="CU160" s="82">
        <v>183</v>
      </c>
      <c r="CV160" s="76">
        <f t="shared" si="36"/>
        <v>2.4252799080000003</v>
      </c>
      <c r="CW160" s="76">
        <f t="shared" si="36"/>
        <v>3.2416673350000001E-2</v>
      </c>
      <c r="CX160" s="76">
        <f t="shared" si="36"/>
        <v>0.87107831499999999</v>
      </c>
      <c r="CY160" s="76">
        <f t="shared" si="36"/>
        <v>0.43512164585000002</v>
      </c>
      <c r="CZ160" s="76">
        <f t="shared" si="36"/>
        <v>8.2495733999999998E-3</v>
      </c>
      <c r="DA160" s="76">
        <f t="shared" si="36"/>
        <v>0.34927291260000004</v>
      </c>
      <c r="DB160" s="76">
        <f t="shared" si="36"/>
        <v>0.49516771600000004</v>
      </c>
      <c r="DC160" s="76">
        <f t="shared" si="36"/>
        <v>9.9346793600000011E-2</v>
      </c>
      <c r="DD160" s="76">
        <f t="shared" si="36"/>
        <v>1.3509715850000001E-2</v>
      </c>
      <c r="DE160" s="76">
        <f t="shared" si="37"/>
        <v>2.3702828500000001E-3</v>
      </c>
      <c r="DF160" s="77">
        <f t="shared" si="38"/>
        <v>47.425066710000003</v>
      </c>
      <c r="DG160" s="76"/>
      <c r="DH160" s="76"/>
      <c r="DI160" s="77">
        <f t="shared" si="33"/>
        <v>24.402695520000002</v>
      </c>
      <c r="DJ160" s="76">
        <f t="shared" si="34"/>
        <v>0.17300000000000001</v>
      </c>
      <c r="DK160" s="82">
        <f t="shared" si="35"/>
        <v>9.15</v>
      </c>
      <c r="DL160" s="76"/>
      <c r="DM160" s="76"/>
      <c r="DN160" s="76"/>
      <c r="DO160" s="76"/>
      <c r="DP160" s="76"/>
      <c r="DQ160" s="79">
        <v>82.704556299999993</v>
      </c>
      <c r="DR160" s="76"/>
      <c r="DS160" s="76"/>
      <c r="DT160" s="76"/>
      <c r="DU160" s="76"/>
      <c r="DV160" s="76"/>
      <c r="DW160" s="82">
        <v>2</v>
      </c>
      <c r="DX160" s="76"/>
      <c r="DY160" s="76"/>
      <c r="DZ160" s="76"/>
      <c r="EA160" s="76"/>
      <c r="EB160" s="77">
        <v>121.23</v>
      </c>
      <c r="EC160" s="77"/>
      <c r="ED160" s="76"/>
      <c r="EE160" s="77"/>
      <c r="EF160" s="78"/>
      <c r="EG160" s="80"/>
      <c r="EH160" s="76"/>
      <c r="EI160" s="76"/>
      <c r="EJ160" s="76"/>
      <c r="EK160" s="76"/>
      <c r="EL160" s="76"/>
      <c r="EM160" s="83"/>
      <c r="EN160" s="76"/>
      <c r="EO160" s="76"/>
      <c r="EP160" s="76"/>
      <c r="EQ160" s="76"/>
      <c r="ER160" s="76"/>
      <c r="ES160" s="76"/>
      <c r="ET160" s="76"/>
      <c r="EU160" s="76"/>
      <c r="EV160" s="76"/>
      <c r="EW160" s="76"/>
      <c r="EX160" s="76"/>
      <c r="EY160" s="76"/>
      <c r="EZ160" s="76"/>
      <c r="FA160" s="76"/>
      <c r="FB160" s="76"/>
      <c r="FC160" s="76"/>
      <c r="FD160" s="76"/>
      <c r="FE160" s="76"/>
      <c r="FF160" s="76"/>
      <c r="FG160" s="76"/>
      <c r="FH160" s="76"/>
      <c r="FI160" s="76"/>
      <c r="FJ160" s="76"/>
      <c r="FK160" s="76"/>
      <c r="FL160" s="76"/>
      <c r="FM160" s="76"/>
      <c r="FN160" s="76"/>
      <c r="FO160" s="76"/>
      <c r="FP160" s="76"/>
      <c r="FQ160" s="76"/>
      <c r="FR160" s="76"/>
      <c r="FS160" s="76"/>
      <c r="FT160" s="76"/>
      <c r="FU160" s="76"/>
      <c r="FV160" s="76"/>
      <c r="FW160" s="76"/>
      <c r="FX160" s="76"/>
    </row>
    <row r="161" spans="1:181" s="74" customFormat="1" x14ac:dyDescent="0.35">
      <c r="A161" s="74" t="s">
        <v>191</v>
      </c>
      <c r="B161" s="74" t="s">
        <v>34</v>
      </c>
      <c r="C161" s="74" t="s">
        <v>505</v>
      </c>
      <c r="D161" s="74" t="s">
        <v>158</v>
      </c>
      <c r="E161" s="103" t="s">
        <v>158</v>
      </c>
      <c r="F161" s="85" t="s">
        <v>342</v>
      </c>
      <c r="G161" s="76">
        <v>0.24</v>
      </c>
      <c r="H161" s="103">
        <v>1.2E-2</v>
      </c>
      <c r="I161" s="119">
        <v>6.17</v>
      </c>
      <c r="J161" s="79">
        <v>4.0199999999999996</v>
      </c>
      <c r="K161" s="76">
        <v>50.651164161148898</v>
      </c>
      <c r="L161" s="76">
        <v>0.69019951840549998</v>
      </c>
      <c r="M161" s="76">
        <v>18.0564860983256</v>
      </c>
      <c r="N161" s="76">
        <v>2.3432604721183701</v>
      </c>
      <c r="O161" s="76">
        <v>6.0982034184067997</v>
      </c>
      <c r="P161" s="76">
        <v>0.148529890720385</v>
      </c>
      <c r="Q161" s="76">
        <v>5.3171953920239998</v>
      </c>
      <c r="R161" s="76">
        <v>10.141585042817599</v>
      </c>
      <c r="S161" s="76">
        <v>2.1851367951640301</v>
      </c>
      <c r="T161" s="76">
        <v>0.31132415398686902</v>
      </c>
      <c r="U161" s="76">
        <v>6.1439955234573899E-2</v>
      </c>
      <c r="V161" s="77">
        <v>928.77493093433804</v>
      </c>
      <c r="W161" s="77">
        <v>510.78972940504099</v>
      </c>
      <c r="X161" s="76">
        <v>3.83122089001199</v>
      </c>
      <c r="Y161" s="77">
        <v>213.88387624457101</v>
      </c>
      <c r="Z161" s="79">
        <v>100.001090642023</v>
      </c>
      <c r="AA161" s="77">
        <v>1097.7525781694001</v>
      </c>
      <c r="AB161" s="77">
        <v>1061.6557322500701</v>
      </c>
      <c r="AC161" s="77">
        <v>830.18093880626395</v>
      </c>
      <c r="AD161" s="77">
        <v>1043.4746999818001</v>
      </c>
      <c r="AE161" s="78">
        <v>-3.6799999999999602</v>
      </c>
      <c r="AF161" s="76">
        <v>0.32348986802333701</v>
      </c>
      <c r="AG161" s="77">
        <v>180.859375</v>
      </c>
      <c r="AH161" s="79">
        <v>7.1817954488622098</v>
      </c>
      <c r="AI161" s="76">
        <v>2.4297723209065798</v>
      </c>
      <c r="AJ161" s="76">
        <v>3.56228045784358E-2</v>
      </c>
      <c r="AK161" s="76">
        <v>1.09162418941005</v>
      </c>
      <c r="AL161" s="76">
        <v>0.19075960319611099</v>
      </c>
      <c r="AM161" s="76">
        <v>0.39514656547201399</v>
      </c>
      <c r="AN161" s="76">
        <v>7.6954210173196301E-3</v>
      </c>
      <c r="AO161" s="76">
        <v>0.81670495325832204</v>
      </c>
      <c r="AP161" s="76">
        <v>0.59368659412114499</v>
      </c>
      <c r="AQ161" s="76">
        <v>0.118000026727135</v>
      </c>
      <c r="AR161" s="76">
        <v>1.8308764264019301E-2</v>
      </c>
      <c r="AS161" s="76">
        <v>2.98742624910675E-3</v>
      </c>
      <c r="AT161" s="77">
        <v>40.027403283426899</v>
      </c>
      <c r="AU161" s="77">
        <v>25.183015327334601</v>
      </c>
      <c r="AV161" s="78">
        <v>0.21197447068980099</v>
      </c>
      <c r="AW161" s="77">
        <v>9.89037884448428</v>
      </c>
      <c r="AX161" s="77">
        <v>9.2300859588233397</v>
      </c>
      <c r="AY161" s="77">
        <v>27.208906503351901</v>
      </c>
      <c r="AZ161" s="77">
        <v>164.030041887262</v>
      </c>
      <c r="BA161" s="77">
        <v>159.645055544066</v>
      </c>
      <c r="BB161" s="76">
        <v>2.3157884298106701</v>
      </c>
      <c r="BC161" s="76">
        <v>4.7530229180478903E-3</v>
      </c>
      <c r="BD161" s="77">
        <v>14.2441499135681</v>
      </c>
      <c r="BE161" s="79">
        <v>0.52773335989805503</v>
      </c>
      <c r="BF161" s="78">
        <v>0</v>
      </c>
      <c r="BG161" s="78">
        <v>5.8428331663671798E-2</v>
      </c>
      <c r="BH161" s="78">
        <v>0.94607451518791796</v>
      </c>
      <c r="BI161" s="76">
        <v>1.3226776310557999</v>
      </c>
      <c r="BJ161" s="84"/>
      <c r="BK161" s="77"/>
      <c r="BL161" s="77"/>
      <c r="BM161" s="77">
        <v>213.88387624457101</v>
      </c>
      <c r="BN161" s="77">
        <v>9.99397921232835</v>
      </c>
      <c r="BO161" s="77">
        <v>692.780178748244</v>
      </c>
      <c r="BP161" s="77">
        <v>356.34202095777903</v>
      </c>
      <c r="BQ161" s="77"/>
      <c r="BR161" s="77"/>
      <c r="BS161" s="77">
        <v>180.859375</v>
      </c>
      <c r="BT161" s="77">
        <v>14.808434257794101</v>
      </c>
      <c r="BU161" s="77">
        <v>296.25</v>
      </c>
      <c r="BV161" s="77">
        <v>69.666924534410299</v>
      </c>
      <c r="BW161" s="78"/>
      <c r="BX161" s="78"/>
      <c r="BY161" s="78">
        <v>7.1817954488622098</v>
      </c>
      <c r="BZ161" s="78">
        <v>0.54784088739120296</v>
      </c>
      <c r="CA161" s="78">
        <v>11.302825706426599</v>
      </c>
      <c r="CB161" s="79">
        <v>2.4480722780699802</v>
      </c>
      <c r="CC161" s="111">
        <f t="shared" si="28"/>
        <v>3.8174758483976232</v>
      </c>
      <c r="CD161" s="114">
        <v>295.3125</v>
      </c>
      <c r="CE161" s="79">
        <v>11.272818204551101</v>
      </c>
      <c r="CF161" s="76">
        <v>50.251111719999997</v>
      </c>
      <c r="CG161" s="76">
        <v>0.66475838799999998</v>
      </c>
      <c r="CH161" s="76">
        <v>17.390914179999999</v>
      </c>
      <c r="CI161" s="76">
        <v>8.461886282</v>
      </c>
      <c r="CJ161" s="76">
        <v>0.14305499799999999</v>
      </c>
      <c r="CK161" s="76">
        <v>6.7766103400000004</v>
      </c>
      <c r="CL161" s="76">
        <v>9.7677606909999994</v>
      </c>
      <c r="CM161" s="76">
        <v>2.1045914620000001</v>
      </c>
      <c r="CN161" s="76">
        <v>0.29984857599999998</v>
      </c>
      <c r="CO161" s="76">
        <v>5.9175245000000001E-2</v>
      </c>
      <c r="CP161" s="77">
        <v>894.53978080000002</v>
      </c>
      <c r="CQ161" s="77"/>
      <c r="CR161" s="77"/>
      <c r="CS161" s="77">
        <v>491.96174159999998</v>
      </c>
      <c r="CT161" s="76">
        <v>3.69</v>
      </c>
      <c r="CU161" s="82">
        <v>206</v>
      </c>
      <c r="CV161" s="76">
        <f t="shared" si="36"/>
        <v>2.512555586</v>
      </c>
      <c r="CW161" s="76">
        <f t="shared" si="36"/>
        <v>3.3237919400000003E-2</v>
      </c>
      <c r="CX161" s="76">
        <f t="shared" si="36"/>
        <v>0.86954570900000006</v>
      </c>
      <c r="CY161" s="76">
        <f t="shared" si="36"/>
        <v>0.42309431410000004</v>
      </c>
      <c r="CZ161" s="76">
        <f t="shared" si="36"/>
        <v>7.1527498999999998E-3</v>
      </c>
      <c r="DA161" s="76">
        <f t="shared" si="36"/>
        <v>0.33883051700000005</v>
      </c>
      <c r="DB161" s="76">
        <f t="shared" si="36"/>
        <v>0.48838803455000002</v>
      </c>
      <c r="DC161" s="76">
        <f t="shared" si="36"/>
        <v>0.10522957310000002</v>
      </c>
      <c r="DD161" s="76">
        <f t="shared" si="36"/>
        <v>1.4992428799999999E-2</v>
      </c>
      <c r="DE161" s="76">
        <f t="shared" si="37"/>
        <v>2.9587622500000001E-3</v>
      </c>
      <c r="DF161" s="77">
        <f t="shared" si="38"/>
        <v>44.726989040000007</v>
      </c>
      <c r="DG161" s="76"/>
      <c r="DH161" s="76"/>
      <c r="DI161" s="77">
        <f t="shared" si="33"/>
        <v>24.598087079999999</v>
      </c>
      <c r="DJ161" s="76">
        <f t="shared" si="34"/>
        <v>0.1845</v>
      </c>
      <c r="DK161" s="82">
        <f t="shared" si="35"/>
        <v>10.3</v>
      </c>
      <c r="DL161" s="76"/>
      <c r="DM161" s="76"/>
      <c r="DN161" s="76"/>
      <c r="DO161" s="76"/>
      <c r="DP161" s="76"/>
      <c r="DQ161" s="79">
        <v>82.778295369999995</v>
      </c>
      <c r="DR161" s="76"/>
      <c r="DS161" s="76"/>
      <c r="DT161" s="76"/>
      <c r="DU161" s="76"/>
      <c r="DV161" s="76"/>
      <c r="DW161" s="82">
        <v>2</v>
      </c>
      <c r="DX161" s="76"/>
      <c r="DY161" s="76"/>
      <c r="DZ161" s="76"/>
      <c r="EA161" s="76"/>
      <c r="EB161" s="77">
        <v>74.376000000000005</v>
      </c>
      <c r="EC161" s="77"/>
      <c r="ED161" s="76"/>
      <c r="EE161" s="77"/>
      <c r="EF161" s="78"/>
      <c r="EG161" s="80"/>
      <c r="EH161" s="76"/>
      <c r="EI161" s="76"/>
      <c r="EJ161" s="76"/>
      <c r="EK161" s="76"/>
      <c r="EL161" s="76"/>
      <c r="EM161" s="83"/>
      <c r="EN161" s="76"/>
      <c r="EO161" s="76"/>
      <c r="EP161" s="76"/>
      <c r="EQ161" s="76"/>
      <c r="ER161" s="76"/>
      <c r="ES161" s="76"/>
      <c r="ET161" s="76"/>
      <c r="EU161" s="76"/>
      <c r="EV161" s="76"/>
      <c r="EW161" s="76"/>
      <c r="EX161" s="76"/>
      <c r="EY161" s="76"/>
      <c r="EZ161" s="76"/>
      <c r="FA161" s="76"/>
      <c r="FB161" s="76"/>
      <c r="FC161" s="76"/>
      <c r="FD161" s="76"/>
      <c r="FE161" s="76"/>
      <c r="FF161" s="76"/>
      <c r="FG161" s="76"/>
      <c r="FH161" s="76"/>
      <c r="FI161" s="76"/>
      <c r="FJ161" s="76"/>
      <c r="FK161" s="76"/>
      <c r="FL161" s="76"/>
      <c r="FM161" s="76"/>
      <c r="FN161" s="76"/>
      <c r="FO161" s="76"/>
      <c r="FP161" s="76"/>
      <c r="FQ161" s="76"/>
      <c r="FR161" s="76"/>
      <c r="FS161" s="76"/>
      <c r="FT161" s="76"/>
      <c r="FU161" s="76"/>
      <c r="FV161" s="76"/>
      <c r="FW161" s="76"/>
      <c r="FX161" s="76"/>
    </row>
    <row r="162" spans="1:181" s="74" customFormat="1" x14ac:dyDescent="0.35">
      <c r="A162" s="74" t="s">
        <v>192</v>
      </c>
      <c r="B162" s="74" t="s">
        <v>34</v>
      </c>
      <c r="C162" s="74" t="s">
        <v>505</v>
      </c>
      <c r="D162" s="74" t="s">
        <v>158</v>
      </c>
      <c r="E162" s="103" t="s">
        <v>158</v>
      </c>
      <c r="F162" s="85" t="s">
        <v>342</v>
      </c>
      <c r="G162" s="76">
        <v>0.24</v>
      </c>
      <c r="H162" s="103">
        <v>1.2E-2</v>
      </c>
      <c r="I162" s="119">
        <v>6.17</v>
      </c>
      <c r="J162" s="79">
        <v>4.0199999999999996</v>
      </c>
      <c r="K162" s="76">
        <v>50.538836347517503</v>
      </c>
      <c r="L162" s="76">
        <v>0.68516474049395604</v>
      </c>
      <c r="M162" s="76">
        <v>18.155755667121898</v>
      </c>
      <c r="N162" s="76">
        <v>2.3960864876632599</v>
      </c>
      <c r="O162" s="76">
        <v>6.1534833885196498</v>
      </c>
      <c r="P162" s="76">
        <v>0.14768058111076299</v>
      </c>
      <c r="Q162" s="76">
        <v>5.24568677433055</v>
      </c>
      <c r="R162" s="76">
        <v>10.3043855600118</v>
      </c>
      <c r="S162" s="76">
        <v>2.2152012541440902</v>
      </c>
      <c r="T162" s="76">
        <v>0.30180538023504</v>
      </c>
      <c r="U162" s="76">
        <v>4.8840690765303001E-2</v>
      </c>
      <c r="V162" s="77">
        <v>847.223647552687</v>
      </c>
      <c r="W162" s="77">
        <v>585.77276592695398</v>
      </c>
      <c r="X162" s="76">
        <v>3.6142651300490001</v>
      </c>
      <c r="Y162" s="77">
        <v>122.216479831136</v>
      </c>
      <c r="Z162" s="79">
        <v>99.962713291293994</v>
      </c>
      <c r="AA162" s="77">
        <v>1103.3452224193099</v>
      </c>
      <c r="AB162" s="77">
        <v>1058.85605741168</v>
      </c>
      <c r="AC162" s="77">
        <v>817.47278449606802</v>
      </c>
      <c r="AD162" s="77">
        <v>1031.0955758417499</v>
      </c>
      <c r="AE162" s="78">
        <v>-4.25999999999995</v>
      </c>
      <c r="AF162" s="76">
        <v>0.32123607943396099</v>
      </c>
      <c r="AG162" s="77">
        <v>145.1953125</v>
      </c>
      <c r="AH162" s="79">
        <v>5.8214553638409603</v>
      </c>
      <c r="AI162" s="76">
        <v>2.17531873575621</v>
      </c>
      <c r="AJ162" s="76">
        <v>3.5653915714243499E-2</v>
      </c>
      <c r="AK162" s="76">
        <v>1.0653308240899499</v>
      </c>
      <c r="AL162" s="76">
        <v>0.122783263676965</v>
      </c>
      <c r="AM162" s="76">
        <v>0.48558701952807798</v>
      </c>
      <c r="AN162" s="76">
        <v>7.9978347605818498E-3</v>
      </c>
      <c r="AO162" s="76">
        <v>1.0964245230618901</v>
      </c>
      <c r="AP162" s="76">
        <v>0.497200898249337</v>
      </c>
      <c r="AQ162" s="76">
        <v>0.12698967664357999</v>
      </c>
      <c r="AR162" s="76">
        <v>1.5948494816062898E-2</v>
      </c>
      <c r="AS162" s="76">
        <v>2.4954085565085399E-3</v>
      </c>
      <c r="AT162" s="77">
        <v>45.806153292738301</v>
      </c>
      <c r="AU162" s="77">
        <v>33.624349508547503</v>
      </c>
      <c r="AV162" s="78">
        <v>0.20439221280432199</v>
      </c>
      <c r="AW162" s="77">
        <v>7.0577270273183901</v>
      </c>
      <c r="AX162" s="77">
        <v>9.6241996871334798</v>
      </c>
      <c r="AY162" s="77">
        <v>33.735391592986602</v>
      </c>
      <c r="AZ162" s="77">
        <v>155.73729281922999</v>
      </c>
      <c r="BA162" s="77">
        <v>158.984437475329</v>
      </c>
      <c r="BB162" s="76">
        <v>2.7149916375260701</v>
      </c>
      <c r="BC162" s="76">
        <v>4.7319812152318399E-3</v>
      </c>
      <c r="BD162" s="77">
        <v>12.675031970645501</v>
      </c>
      <c r="BE162" s="79">
        <v>0.48694990631288398</v>
      </c>
      <c r="BF162" s="78">
        <v>0</v>
      </c>
      <c r="BG162" s="78">
        <v>7.7832510838855298E-2</v>
      </c>
      <c r="BH162" s="78">
        <v>0.97298629875748999</v>
      </c>
      <c r="BI162" s="76">
        <v>1.0633206305270599</v>
      </c>
      <c r="BJ162" s="84"/>
      <c r="BK162" s="77"/>
      <c r="BL162" s="77"/>
      <c r="BM162" s="77">
        <v>122.216479831136</v>
      </c>
      <c r="BN162" s="77">
        <v>8.0192933058471905</v>
      </c>
      <c r="BO162" s="77">
        <v>440.02352343001701</v>
      </c>
      <c r="BP162" s="77">
        <v>224.45776657462301</v>
      </c>
      <c r="BQ162" s="77"/>
      <c r="BR162" s="77"/>
      <c r="BS162" s="77">
        <v>145.1953125</v>
      </c>
      <c r="BT162" s="77">
        <v>13.315336122130701</v>
      </c>
      <c r="BU162" s="77">
        <v>230.2734375</v>
      </c>
      <c r="BV162" s="77">
        <v>48.952619119380898</v>
      </c>
      <c r="BW162" s="78"/>
      <c r="BX162" s="78"/>
      <c r="BY162" s="78">
        <v>5.8214553638409603</v>
      </c>
      <c r="BZ162" s="78">
        <v>0.511311703456234</v>
      </c>
      <c r="CA162" s="78">
        <v>8.9522380595148707</v>
      </c>
      <c r="CB162" s="79">
        <v>1.7480134891121799</v>
      </c>
      <c r="CC162" s="111">
        <f t="shared" si="28"/>
        <v>3.5752393679377077</v>
      </c>
      <c r="CD162" s="114">
        <v>227.578125</v>
      </c>
      <c r="CE162" s="79">
        <v>8.8522130532633092</v>
      </c>
      <c r="CF162" s="76">
        <v>50.079921759999998</v>
      </c>
      <c r="CG162" s="76">
        <v>0.65592033699999996</v>
      </c>
      <c r="CH162" s="76">
        <v>17.38082635</v>
      </c>
      <c r="CI162" s="76">
        <v>8.6003480069999991</v>
      </c>
      <c r="CJ162" s="76">
        <v>0.14137723499999999</v>
      </c>
      <c r="CK162" s="76">
        <v>6.9381640070000001</v>
      </c>
      <c r="CL162" s="76">
        <v>9.8645707369999993</v>
      </c>
      <c r="CM162" s="76">
        <v>2.1206513810000001</v>
      </c>
      <c r="CN162" s="76">
        <v>0.28892363399999998</v>
      </c>
      <c r="CO162" s="76">
        <v>4.6756058000000003E-2</v>
      </c>
      <c r="CP162" s="77">
        <v>811.06219799999997</v>
      </c>
      <c r="CQ162" s="121"/>
      <c r="CR162" s="77"/>
      <c r="CS162" s="77">
        <v>560.77063999999996</v>
      </c>
      <c r="CT162" s="76">
        <v>3.46</v>
      </c>
      <c r="CU162" s="82">
        <v>117</v>
      </c>
      <c r="CV162" s="76">
        <v>2.5039960880000001</v>
      </c>
      <c r="CW162" s="76">
        <v>3.2796016999999997E-2</v>
      </c>
      <c r="CX162" s="76">
        <v>0.86904131799999995</v>
      </c>
      <c r="CY162" s="76">
        <v>0.43001739999999999</v>
      </c>
      <c r="CZ162" s="76">
        <v>7.0688620000000004E-3</v>
      </c>
      <c r="DA162" s="76">
        <v>0.3469082</v>
      </c>
      <c r="DB162" s="76">
        <v>0.49322853700000002</v>
      </c>
      <c r="DC162" s="76">
        <v>0.10603256899999999</v>
      </c>
      <c r="DD162" s="76">
        <v>1.4446182E-2</v>
      </c>
      <c r="DE162" s="76">
        <f t="shared" si="37"/>
        <v>2.3378029000000002E-3</v>
      </c>
      <c r="DF162" s="77">
        <f t="shared" si="38"/>
        <v>40.553109900000003</v>
      </c>
      <c r="DG162" s="121"/>
      <c r="DH162" s="76"/>
      <c r="DI162" s="77">
        <f t="shared" si="33"/>
        <v>28.038532</v>
      </c>
      <c r="DJ162" s="76">
        <f t="shared" si="34"/>
        <v>0.17300000000000001</v>
      </c>
      <c r="DK162" s="82">
        <f t="shared" si="35"/>
        <v>5.8500000000000005</v>
      </c>
      <c r="DL162" s="76"/>
      <c r="DM162" s="76"/>
      <c r="DN162" s="76"/>
      <c r="DO162" s="76"/>
      <c r="DP162" s="76"/>
      <c r="DQ162" s="79">
        <v>82.55019695</v>
      </c>
      <c r="DR162" s="76"/>
      <c r="DS162" s="76"/>
      <c r="DT162" s="76"/>
      <c r="DU162" s="76"/>
      <c r="DV162" s="76"/>
      <c r="DW162" s="82">
        <v>2</v>
      </c>
      <c r="DX162" s="76"/>
      <c r="DY162" s="76"/>
      <c r="DZ162" s="76"/>
      <c r="EA162" s="76"/>
      <c r="EB162" s="77">
        <v>62.6</v>
      </c>
      <c r="EC162" s="77"/>
      <c r="ED162" s="76"/>
      <c r="EE162" s="77"/>
      <c r="EF162" s="78"/>
      <c r="EG162" s="80"/>
      <c r="EH162" s="76"/>
      <c r="EI162" s="76"/>
      <c r="EJ162" s="76"/>
      <c r="EK162" s="76"/>
      <c r="EL162" s="76"/>
      <c r="EM162" s="83"/>
      <c r="EN162" s="76"/>
      <c r="EO162" s="76"/>
      <c r="EP162" s="76"/>
      <c r="EQ162" s="76"/>
      <c r="ER162" s="76"/>
      <c r="ES162" s="76"/>
      <c r="ET162" s="76"/>
      <c r="EU162" s="76"/>
      <c r="EV162" s="76"/>
      <c r="EW162" s="76"/>
      <c r="EX162" s="76"/>
      <c r="EY162" s="76"/>
      <c r="EZ162" s="76"/>
      <c r="FA162" s="76"/>
      <c r="FB162" s="76"/>
      <c r="FC162" s="76"/>
      <c r="FD162" s="76"/>
      <c r="FE162" s="76"/>
      <c r="FF162" s="76"/>
      <c r="FG162" s="76"/>
      <c r="FH162" s="76"/>
      <c r="FI162" s="76"/>
      <c r="FJ162" s="76"/>
      <c r="FK162" s="76"/>
      <c r="FL162" s="76"/>
      <c r="FM162" s="76"/>
      <c r="FN162" s="76"/>
      <c r="FO162" s="76"/>
      <c r="FP162" s="76"/>
      <c r="FQ162" s="76"/>
      <c r="FR162" s="76"/>
      <c r="FS162" s="76"/>
      <c r="FT162" s="76"/>
      <c r="FU162" s="76"/>
      <c r="FV162" s="76"/>
      <c r="FW162" s="76"/>
      <c r="FX162" s="76"/>
    </row>
    <row r="163" spans="1:181" x14ac:dyDescent="0.35">
      <c r="A163" t="s">
        <v>344</v>
      </c>
      <c r="B163" t="s">
        <v>34</v>
      </c>
      <c r="C163" t="s">
        <v>242</v>
      </c>
      <c r="D163" t="s">
        <v>158</v>
      </c>
      <c r="E163" s="70" t="s">
        <v>158</v>
      </c>
      <c r="F163" s="68" t="s">
        <v>343</v>
      </c>
      <c r="G163" s="3">
        <v>0.24</v>
      </c>
      <c r="H163" s="70">
        <v>1.2E-2</v>
      </c>
      <c r="I163" s="104">
        <v>6.17</v>
      </c>
      <c r="J163" s="27">
        <v>4.0199999999999996</v>
      </c>
      <c r="K163" s="3">
        <v>49.489652566657497</v>
      </c>
      <c r="L163" s="3">
        <v>0.88317533652382396</v>
      </c>
      <c r="M163" s="3">
        <v>17.367414510938701</v>
      </c>
      <c r="N163" s="3">
        <v>2.0102287692941898</v>
      </c>
      <c r="O163" s="3">
        <v>6.3783692856692404</v>
      </c>
      <c r="P163" s="3">
        <v>0.16242171754534299</v>
      </c>
      <c r="Q163" s="3">
        <v>6.5332447847021298</v>
      </c>
      <c r="R163" s="3">
        <v>11.0637245704097</v>
      </c>
      <c r="S163" s="3">
        <v>2.1851633802953301</v>
      </c>
      <c r="T163" s="3">
        <v>0.41594720982775202</v>
      </c>
      <c r="U163" s="3">
        <v>0.206407310244934</v>
      </c>
      <c r="V163" s="4">
        <v>1112.7361075829999</v>
      </c>
      <c r="W163" s="4">
        <v>535.87801686858495</v>
      </c>
      <c r="X163" s="3">
        <v>2.6250805257678298</v>
      </c>
      <c r="Y163" s="4">
        <v>144.01326429226799</v>
      </c>
      <c r="Z163" s="27">
        <v>99.500092706751005</v>
      </c>
      <c r="AA163" s="4">
        <v>1050.1804336033099</v>
      </c>
      <c r="AB163" s="4">
        <v>1107.0150483725999</v>
      </c>
      <c r="AC163" s="4">
        <v>844.68828427032804</v>
      </c>
      <c r="AD163" s="4">
        <v>1051.0900754970801</v>
      </c>
      <c r="AE163" s="14">
        <v>4.42999999999995</v>
      </c>
      <c r="AF163" s="3">
        <v>0.31320890254597</v>
      </c>
      <c r="AG163" s="4">
        <v>111.9140625</v>
      </c>
      <c r="AH163" s="27">
        <v>4.5411352838209504</v>
      </c>
      <c r="AI163" s="3">
        <v>2.2442291829846601</v>
      </c>
      <c r="AJ163" s="3">
        <v>8.7240504769994995E-2</v>
      </c>
      <c r="AK163" s="3">
        <v>1.5440409424556301</v>
      </c>
      <c r="AL163" s="3">
        <v>0.21691671155367501</v>
      </c>
      <c r="AM163" s="3">
        <v>0.59221957289050198</v>
      </c>
      <c r="AN163" s="3">
        <v>1.5706518241292301E-2</v>
      </c>
      <c r="AO163" s="3">
        <v>2.5279079456001501</v>
      </c>
      <c r="AP163" s="3">
        <v>0.91413912731330904</v>
      </c>
      <c r="AQ163" s="3">
        <v>0.19143405441851399</v>
      </c>
      <c r="AR163" s="3">
        <v>4.1506447994217398E-2</v>
      </c>
      <c r="AS163" s="3">
        <v>1.7238001334954099E-2</v>
      </c>
      <c r="AT163" s="4">
        <v>89.958676463093596</v>
      </c>
      <c r="AU163" s="4">
        <v>35.965812708508601</v>
      </c>
      <c r="AV163" s="14">
        <v>0.17953433764981899</v>
      </c>
      <c r="AW163" s="4">
        <v>11.7920674895704</v>
      </c>
      <c r="AX163" s="4">
        <v>7.5092397093099796</v>
      </c>
      <c r="AY163" s="4">
        <v>78.905671014740506</v>
      </c>
      <c r="AZ163" s="4">
        <v>137.94460379628799</v>
      </c>
      <c r="BA163" s="4">
        <v>149.04553195555999</v>
      </c>
      <c r="BB163" s="3">
        <v>6.91583757267313</v>
      </c>
      <c r="BC163" s="3">
        <v>4.9842358695352104E-3</v>
      </c>
      <c r="BD163" s="4">
        <v>8.1903781422464004</v>
      </c>
      <c r="BE163" s="27">
        <v>0.31475906746507598</v>
      </c>
      <c r="BF163" s="14">
        <v>0.85083107507179601</v>
      </c>
      <c r="BG163" s="14">
        <v>1.06634835204102</v>
      </c>
      <c r="BH163" s="14">
        <v>0.94260686332674404</v>
      </c>
      <c r="BI163" s="3">
        <v>0.87990748166001498</v>
      </c>
      <c r="BK163" s="4"/>
      <c r="BM163" s="4">
        <v>479.01781073455101</v>
      </c>
      <c r="BN163" s="4">
        <v>318.50307048677098</v>
      </c>
      <c r="BO163" s="4">
        <v>560.29450150479499</v>
      </c>
      <c r="BP163" s="4">
        <v>333.45099172068302</v>
      </c>
      <c r="BQ163" s="4"/>
      <c r="BR163" s="4"/>
      <c r="BS163" s="4">
        <v>174.16015625</v>
      </c>
      <c r="BT163" s="4">
        <v>49.88643682363</v>
      </c>
      <c r="BU163" s="4">
        <v>190.78125</v>
      </c>
      <c r="BV163" s="4">
        <v>55.554179064106698</v>
      </c>
      <c r="BW163" s="14"/>
      <c r="BX163" s="14"/>
      <c r="BY163" s="14">
        <v>6.9417354338584598</v>
      </c>
      <c r="BZ163" s="14">
        <v>1.8660486817886099</v>
      </c>
      <c r="CA163" s="14">
        <v>7.5418854713678396</v>
      </c>
      <c r="CB163" s="27">
        <v>2.0293926973500702</v>
      </c>
      <c r="CC163" s="111">
        <f t="shared" si="28"/>
        <v>3.1185610745715682</v>
      </c>
      <c r="CD163" s="114">
        <v>218.6328125</v>
      </c>
      <c r="CE163" s="79">
        <v>8.5321330332583099</v>
      </c>
      <c r="CF163" s="3">
        <v>49.932570130000002</v>
      </c>
      <c r="CG163" s="3">
        <v>0.92256754399999996</v>
      </c>
      <c r="CH163" s="3">
        <v>18.142052079999999</v>
      </c>
      <c r="CI163" s="3">
        <v>7.8732522789999999</v>
      </c>
      <c r="CJ163" s="3">
        <v>0.16966620199999999</v>
      </c>
      <c r="CK163" s="3">
        <v>4.8383040859999999</v>
      </c>
      <c r="CL163" s="3">
        <v>11.5571991</v>
      </c>
      <c r="CM163" s="3">
        <v>2.2826280689999998</v>
      </c>
      <c r="CN163" s="3">
        <v>0.434499674</v>
      </c>
      <c r="CO163" s="3">
        <v>0.215613681</v>
      </c>
      <c r="CP163" s="4">
        <v>1162.3673980000001</v>
      </c>
      <c r="CQ163" s="4"/>
      <c r="CS163" s="4">
        <v>559.77974640000002</v>
      </c>
      <c r="CT163" s="3">
        <v>2.7421668079999999</v>
      </c>
      <c r="CU163" s="51">
        <v>150.43667780000001</v>
      </c>
      <c r="CV163" s="3">
        <v>2.5039960880000001</v>
      </c>
      <c r="CW163" s="3">
        <v>3.2796016999999997E-2</v>
      </c>
      <c r="CX163" s="3">
        <v>0.86904131799999995</v>
      </c>
      <c r="CY163" s="3">
        <v>0.43001739999999999</v>
      </c>
      <c r="CZ163" s="3">
        <v>7.0688620000000004E-3</v>
      </c>
      <c r="DA163" s="3">
        <v>0.3469082</v>
      </c>
      <c r="DB163" s="3">
        <v>0.49322853700000002</v>
      </c>
      <c r="DC163" s="3">
        <v>0.10603256899999999</v>
      </c>
      <c r="DD163" s="3">
        <v>1.4446182E-2</v>
      </c>
      <c r="DE163" s="3">
        <f t="shared" si="37"/>
        <v>1.0780684050000001E-2</v>
      </c>
      <c r="DF163" s="4">
        <f t="shared" si="38"/>
        <v>58.118369900000005</v>
      </c>
      <c r="DG163"/>
      <c r="DI163" s="4">
        <f t="shared" si="33"/>
        <v>27.988987320000003</v>
      </c>
      <c r="DJ163" s="3">
        <f t="shared" si="34"/>
        <v>0.1371083404</v>
      </c>
      <c r="DK163" s="51">
        <f t="shared" si="35"/>
        <v>7.5218338900000008</v>
      </c>
      <c r="DQ163" s="27">
        <v>85.357107279999994</v>
      </c>
      <c r="DW163" s="51">
        <v>2</v>
      </c>
      <c r="DX163" s="25" t="s">
        <v>202</v>
      </c>
      <c r="DZ163" s="26"/>
      <c r="EB163" s="4">
        <v>58</v>
      </c>
      <c r="EC163" s="4">
        <v>55</v>
      </c>
      <c r="EE163" s="4"/>
      <c r="EF163" s="14">
        <v>15</v>
      </c>
      <c r="EG163" s="52"/>
      <c r="EH163" s="3"/>
      <c r="EI163" s="3"/>
      <c r="EJ163" s="3"/>
      <c r="EK163" s="3"/>
      <c r="EL163" s="3"/>
      <c r="EM163" s="62"/>
      <c r="EN163" s="3"/>
      <c r="EO163" s="3"/>
      <c r="EP163" s="3"/>
      <c r="EQ163" s="3"/>
      <c r="ER163" s="3"/>
      <c r="ES163" s="3"/>
      <c r="ET163" s="3"/>
      <c r="EU163" s="3"/>
      <c r="EV163" s="3"/>
      <c r="EW163" s="4"/>
      <c r="EX163" s="4"/>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row>
    <row r="164" spans="1:181" x14ac:dyDescent="0.35">
      <c r="A164" t="s">
        <v>203</v>
      </c>
      <c r="B164" t="s">
        <v>34</v>
      </c>
      <c r="C164" t="s">
        <v>242</v>
      </c>
      <c r="D164" t="s">
        <v>158</v>
      </c>
      <c r="E164" s="70" t="s">
        <v>158</v>
      </c>
      <c r="F164" s="68" t="s">
        <v>343</v>
      </c>
      <c r="G164" s="3">
        <v>0.24</v>
      </c>
      <c r="H164" s="70">
        <v>1.2E-2</v>
      </c>
      <c r="I164" s="104">
        <v>6.17</v>
      </c>
      <c r="J164" s="27">
        <v>4.0199999999999996</v>
      </c>
      <c r="K164" s="3">
        <v>54.154946673944899</v>
      </c>
      <c r="L164" s="3">
        <v>1.0437069203529501</v>
      </c>
      <c r="M164" s="3">
        <v>17.9301244588199</v>
      </c>
      <c r="N164" s="3">
        <v>2.6610125289698598</v>
      </c>
      <c r="O164" s="3">
        <v>4.9222533454034103</v>
      </c>
      <c r="P164" s="3">
        <v>0.18593268504586299</v>
      </c>
      <c r="Q164" s="3">
        <v>3.1586269987026401</v>
      </c>
      <c r="R164" s="3">
        <v>10.7474841185473</v>
      </c>
      <c r="S164" s="3">
        <v>2.9621683523786202</v>
      </c>
      <c r="T164" s="3">
        <v>0.63113402166187704</v>
      </c>
      <c r="U164" s="3">
        <v>0.18667022871921801</v>
      </c>
      <c r="V164" s="4">
        <v>664.14408944044499</v>
      </c>
      <c r="W164" s="4">
        <v>570.402534443062</v>
      </c>
      <c r="X164" s="3">
        <v>1.6679223982518501</v>
      </c>
      <c r="Y164" s="4">
        <v>69.068158396822398</v>
      </c>
      <c r="Z164" s="27">
        <v>100.382344209026</v>
      </c>
      <c r="AA164" s="4">
        <v>1054.29611949746</v>
      </c>
      <c r="AB164" s="4">
        <v>1001.77978672734</v>
      </c>
      <c r="AC164" s="4">
        <v>874.72496464951996</v>
      </c>
      <c r="AD164" s="4">
        <v>1055.5644844297201</v>
      </c>
      <c r="AE164" s="14">
        <v>-4.5099999999999403</v>
      </c>
      <c r="AF164" s="3">
        <v>0.29903947867373898</v>
      </c>
      <c r="AG164" s="4">
        <v>39.70703125</v>
      </c>
      <c r="AH164" s="27">
        <v>1.6804201050262499</v>
      </c>
      <c r="AI164" s="3">
        <v>2.4194603845448399</v>
      </c>
      <c r="AJ164" s="3">
        <v>5.7352521174808498E-2</v>
      </c>
      <c r="AK164" s="3">
        <v>0.80476533127278604</v>
      </c>
      <c r="AL164" s="3">
        <v>0.18873284920615399</v>
      </c>
      <c r="AM164" s="3">
        <v>0.26309935479887703</v>
      </c>
      <c r="AN164" s="3">
        <v>8.6960939634237993E-3</v>
      </c>
      <c r="AO164" s="3">
        <v>0.59244415589219601</v>
      </c>
      <c r="AP164" s="3">
        <v>0.57643776051523898</v>
      </c>
      <c r="AQ164" s="3">
        <v>0.16226663872232</v>
      </c>
      <c r="AR164" s="3">
        <v>3.2198958022105699E-2</v>
      </c>
      <c r="AS164" s="3">
        <v>1.04181829115619E-2</v>
      </c>
      <c r="AT164" s="4">
        <v>41.135813125423702</v>
      </c>
      <c r="AU164" s="4">
        <v>28.3807911614864</v>
      </c>
      <c r="AV164" s="14">
        <v>9.7614940852283102E-2</v>
      </c>
      <c r="AW164" s="4">
        <v>3.2076273756931699</v>
      </c>
      <c r="AX164" s="4">
        <v>6.5394705356906702</v>
      </c>
      <c r="AY164" s="4">
        <v>27.4014582720276</v>
      </c>
      <c r="AZ164" s="4">
        <v>177.32465352976899</v>
      </c>
      <c r="BA164" s="4">
        <v>132.388617187157</v>
      </c>
      <c r="BB164" s="3">
        <v>1.6061439221553699</v>
      </c>
      <c r="BC164" s="3">
        <v>1.6898463600524799E-2</v>
      </c>
      <c r="BD164" s="4">
        <v>2.7846271810235899</v>
      </c>
      <c r="BE164" s="27">
        <v>0.11242021630847</v>
      </c>
      <c r="BF164" s="14">
        <v>0</v>
      </c>
      <c r="BG164" s="14">
        <v>0</v>
      </c>
      <c r="BH164" s="14">
        <v>0.65338662262423897</v>
      </c>
      <c r="BI164" s="3">
        <v>0.32831986338957497</v>
      </c>
      <c r="BK164" s="4"/>
      <c r="BM164" s="4">
        <v>69.068158396822398</v>
      </c>
      <c r="BN164" s="4">
        <v>3.2076273756931699</v>
      </c>
      <c r="BO164" s="4">
        <v>234.047920242272</v>
      </c>
      <c r="BP164" s="4">
        <v>111.536076044482</v>
      </c>
      <c r="BQ164" s="4"/>
      <c r="BR164" s="4"/>
      <c r="BS164" s="4">
        <v>39.70703125</v>
      </c>
      <c r="BT164" s="4">
        <v>2.7846271810235899</v>
      </c>
      <c r="BU164" s="4">
        <v>80.76171875</v>
      </c>
      <c r="BV164" s="4">
        <v>24.770393244097502</v>
      </c>
      <c r="BW164" s="14"/>
      <c r="BX164" s="14"/>
      <c r="BY164" s="14">
        <v>1.6804201050262499</v>
      </c>
      <c r="BZ164" s="14">
        <v>0.11242021630847</v>
      </c>
      <c r="CA164" s="14">
        <v>3.3408352088022002</v>
      </c>
      <c r="CB164" s="27">
        <v>0.97002682945807805</v>
      </c>
      <c r="CC164" s="111">
        <f t="shared" si="28"/>
        <v>3.5305730430437881</v>
      </c>
      <c r="CD164" s="114">
        <v>185.9765625</v>
      </c>
      <c r="CE164" s="79">
        <v>7.3718429607401799</v>
      </c>
      <c r="CF164" s="3">
        <v>52.967387469999998</v>
      </c>
      <c r="CG164" s="3">
        <v>0.98646327099999997</v>
      </c>
      <c r="CH164" s="3">
        <v>16.94672027</v>
      </c>
      <c r="CI164" s="3">
        <v>9.4298920259999992</v>
      </c>
      <c r="CJ164" s="3">
        <v>0.17573493200000001</v>
      </c>
      <c r="CK164" s="3">
        <v>4.1867738819999998</v>
      </c>
      <c r="CL164" s="3">
        <v>10.15802246</v>
      </c>
      <c r="CM164" s="3">
        <v>2.7997038490000001</v>
      </c>
      <c r="CN164" s="3">
        <v>0.59651854299999996</v>
      </c>
      <c r="CO164" s="3">
        <v>0.17643202399999999</v>
      </c>
      <c r="CP164" s="4">
        <v>627.71812480000006</v>
      </c>
      <c r="CQ164" s="4"/>
      <c r="CS164" s="4">
        <v>539.11796400000003</v>
      </c>
      <c r="CT164" s="3">
        <v>1.576442728</v>
      </c>
      <c r="CU164" s="51">
        <v>65.280013120000007</v>
      </c>
      <c r="CV164" s="3">
        <v>2.5039960880000001</v>
      </c>
      <c r="CW164" s="3">
        <v>3.2796016999999997E-2</v>
      </c>
      <c r="CX164" s="3">
        <v>0.86904131799999995</v>
      </c>
      <c r="CY164" s="3">
        <v>0.43001739999999999</v>
      </c>
      <c r="CZ164" s="3">
        <v>7.0688620000000004E-3</v>
      </c>
      <c r="DA164" s="3">
        <v>0.3469082</v>
      </c>
      <c r="DB164" s="3">
        <v>0.49322853700000002</v>
      </c>
      <c r="DC164" s="3">
        <v>0.10603256899999999</v>
      </c>
      <c r="DD164" s="3">
        <v>1.4446182E-2</v>
      </c>
      <c r="DE164" s="3">
        <f t="shared" si="37"/>
        <v>8.8216011999999993E-3</v>
      </c>
      <c r="DF164" s="4">
        <f t="shared" si="38"/>
        <v>31.385906240000004</v>
      </c>
      <c r="DG164"/>
      <c r="DI164" s="4">
        <f t="shared" si="33"/>
        <v>26.955898200000004</v>
      </c>
      <c r="DJ164" s="3">
        <f t="shared" si="34"/>
        <v>7.8822136400000006E-2</v>
      </c>
      <c r="DK164" s="51">
        <f t="shared" si="35"/>
        <v>3.2640006560000003</v>
      </c>
      <c r="DQ164" s="27">
        <v>79.276152699999997</v>
      </c>
      <c r="DW164" s="51">
        <v>2</v>
      </c>
      <c r="DX164" s="25" t="s">
        <v>204</v>
      </c>
      <c r="DZ164" s="26"/>
      <c r="EB164" s="4">
        <v>50</v>
      </c>
      <c r="EC164" s="4">
        <v>40</v>
      </c>
      <c r="EE164" s="4"/>
      <c r="EF164" s="14" t="s">
        <v>199</v>
      </c>
      <c r="EG164" s="52"/>
      <c r="EH164" s="3"/>
      <c r="EI164" s="3"/>
      <c r="EJ164" s="3"/>
      <c r="EK164" s="3"/>
      <c r="EL164" s="3"/>
      <c r="EM164" s="62"/>
      <c r="EN164" s="3"/>
      <c r="EO164" s="3"/>
      <c r="EP164" s="3"/>
      <c r="EQ164" s="3"/>
      <c r="ER164" s="3"/>
      <c r="ES164" s="3"/>
      <c r="ET164" s="3"/>
      <c r="EU164" s="3"/>
      <c r="EV164" s="3"/>
      <c r="EW164" s="4"/>
      <c r="EX164" s="4"/>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row>
    <row r="165" spans="1:181" x14ac:dyDescent="0.35">
      <c r="A165" t="s">
        <v>205</v>
      </c>
      <c r="B165" t="s">
        <v>34</v>
      </c>
      <c r="C165" t="s">
        <v>242</v>
      </c>
      <c r="D165" t="s">
        <v>158</v>
      </c>
      <c r="E165" s="70" t="s">
        <v>158</v>
      </c>
      <c r="F165" s="68" t="s">
        <v>343</v>
      </c>
      <c r="G165" s="3">
        <v>0.24</v>
      </c>
      <c r="H165" s="70">
        <v>1.2E-2</v>
      </c>
      <c r="I165" s="104">
        <v>6.17</v>
      </c>
      <c r="J165" s="27">
        <v>4.0199999999999996</v>
      </c>
      <c r="K165" s="3">
        <v>51.291716940466401</v>
      </c>
      <c r="L165" s="3">
        <v>1.08847088509968</v>
      </c>
      <c r="M165" s="3">
        <v>19.653693435985101</v>
      </c>
      <c r="N165" s="3">
        <v>4.3775138954946504</v>
      </c>
      <c r="O165" s="3">
        <v>2.85830877706749</v>
      </c>
      <c r="P165" s="3">
        <v>0.32516981311818099</v>
      </c>
      <c r="Q165" s="3">
        <v>1.36448182732928</v>
      </c>
      <c r="R165" s="3">
        <v>12.3833707051286</v>
      </c>
      <c r="S165" s="3">
        <v>2.84676026237462</v>
      </c>
      <c r="T165" s="3">
        <v>0.43699398211776702</v>
      </c>
      <c r="U165" s="3">
        <v>0.15562528967966499</v>
      </c>
      <c r="V165" s="4">
        <v>1966.3118323503099</v>
      </c>
      <c r="W165" s="4">
        <v>863.06502955200096</v>
      </c>
      <c r="X165" s="3">
        <v>3.8752180381462802</v>
      </c>
      <c r="Y165" s="4">
        <v>231.64384924562401</v>
      </c>
      <c r="Z165" s="27">
        <v>100.963425923122</v>
      </c>
      <c r="AA165" s="4">
        <v>1098.30817309083</v>
      </c>
      <c r="AB165" s="4">
        <v>869.30401993295402</v>
      </c>
      <c r="AC165" s="4">
        <v>847.33274997912599</v>
      </c>
      <c r="AD165" s="4">
        <v>1030.18896081242</v>
      </c>
      <c r="AE165" s="14">
        <v>-15.6799999999997</v>
      </c>
      <c r="AF165" s="3">
        <v>0.29027767953257799</v>
      </c>
      <c r="AG165" s="4">
        <v>133.0078125</v>
      </c>
      <c r="AH165" s="27">
        <v>5.3613403350837698</v>
      </c>
      <c r="AI165" s="3">
        <v>2.35909541907751</v>
      </c>
      <c r="AJ165" s="3">
        <v>5.9742415145975197E-2</v>
      </c>
      <c r="AK165" s="3">
        <v>1.03296807556354</v>
      </c>
      <c r="AL165" s="3">
        <v>0.33739232642036698</v>
      </c>
      <c r="AM165" s="3">
        <v>0.31748096521807201</v>
      </c>
      <c r="AN165" s="3">
        <v>1.83854032649499E-2</v>
      </c>
      <c r="AO165" s="3">
        <v>0.228136442253245</v>
      </c>
      <c r="AP165" s="3">
        <v>0.59091270731894796</v>
      </c>
      <c r="AQ165" s="3">
        <v>0.14420098346148799</v>
      </c>
      <c r="AR165" s="3">
        <v>2.5197670969950001E-2</v>
      </c>
      <c r="AS165" s="3">
        <v>7.4904489734660198E-3</v>
      </c>
      <c r="AT165" s="4">
        <v>92.817582189996202</v>
      </c>
      <c r="AU165" s="4">
        <v>43.008943086930898</v>
      </c>
      <c r="AV165" s="14">
        <v>0.20426820060721601</v>
      </c>
      <c r="AW165" s="4">
        <v>12.568102119152099</v>
      </c>
      <c r="AX165" s="4">
        <v>9.6270714857547102</v>
      </c>
      <c r="AY165" s="4">
        <v>21.0189574936953</v>
      </c>
      <c r="AZ165" s="4">
        <v>152.2210880703</v>
      </c>
      <c r="BA165" s="4">
        <v>144.58430138498699</v>
      </c>
      <c r="BB165" s="3">
        <v>1.0558401870666101</v>
      </c>
      <c r="BC165" s="3">
        <v>6.8876498437828396E-3</v>
      </c>
      <c r="BD165" s="4">
        <v>10.941428161788201</v>
      </c>
      <c r="BE165" s="27">
        <v>0.42125029795229202</v>
      </c>
      <c r="BF165" s="14">
        <v>0</v>
      </c>
      <c r="BG165" s="14">
        <v>0</v>
      </c>
      <c r="BH165" s="14">
        <v>1.43054961187368</v>
      </c>
      <c r="BI165" s="3">
        <v>0.81248460457438398</v>
      </c>
      <c r="BK165" s="4">
        <v>736.052171233575</v>
      </c>
      <c r="BL165" s="4">
        <v>229.216824785184</v>
      </c>
      <c r="BM165" s="4">
        <v>231.64384924562401</v>
      </c>
      <c r="BN165" s="4">
        <v>12.568102119152099</v>
      </c>
      <c r="BO165" s="4">
        <v>848.93713720640301</v>
      </c>
      <c r="BP165" s="4">
        <v>275.57559481215901</v>
      </c>
      <c r="BQ165" s="4">
        <v>353.203125</v>
      </c>
      <c r="BR165" s="4">
        <v>45.301601354762703</v>
      </c>
      <c r="BS165" s="4">
        <v>133.0078125</v>
      </c>
      <c r="BT165" s="4">
        <v>10.941428161788201</v>
      </c>
      <c r="BU165" s="4">
        <v>375.078125</v>
      </c>
      <c r="BV165" s="4">
        <v>56.688888691926799</v>
      </c>
      <c r="BW165" s="14">
        <v>13.283320830207501</v>
      </c>
      <c r="BX165" s="14">
        <v>1.5715043203594801</v>
      </c>
      <c r="BY165" s="14">
        <v>5.3613403350837698</v>
      </c>
      <c r="BZ165" s="14">
        <v>0.42125029795229202</v>
      </c>
      <c r="CA165" s="14">
        <v>14.033508377094201</v>
      </c>
      <c r="CB165" s="27">
        <v>1.95913362910401</v>
      </c>
      <c r="CC165" s="111">
        <f t="shared" si="28"/>
        <v>3.9052962562954052</v>
      </c>
      <c r="CD165" s="114">
        <v>377.890625</v>
      </c>
      <c r="CE165" s="79">
        <v>14.123530882720599</v>
      </c>
      <c r="CF165" s="3">
        <v>47.945747269999998</v>
      </c>
      <c r="CG165" s="3">
        <v>0.88302893500000001</v>
      </c>
      <c r="CH165" s="3">
        <v>15.94418392</v>
      </c>
      <c r="CI165" s="3">
        <v>13.315059</v>
      </c>
      <c r="CJ165" s="3">
        <v>0.26379608100000002</v>
      </c>
      <c r="CK165" s="3">
        <v>5.9697346229999999</v>
      </c>
      <c r="CL165" s="3">
        <v>10.046088320000001</v>
      </c>
      <c r="CM165" s="3">
        <v>2.3094523859999998</v>
      </c>
      <c r="CN165" s="3">
        <v>0.35451414999999997</v>
      </c>
      <c r="CO165" s="3">
        <v>0.126252007</v>
      </c>
      <c r="CP165" s="4">
        <v>1595.182992</v>
      </c>
      <c r="CQ165" s="4"/>
      <c r="CS165" s="4">
        <v>700.16699970000002</v>
      </c>
      <c r="CT165" s="3">
        <v>3.1437953040000002</v>
      </c>
      <c r="CU165" s="51">
        <v>187.92254740000001</v>
      </c>
      <c r="CV165" s="3">
        <v>2.5039960880000001</v>
      </c>
      <c r="CW165" s="3">
        <v>3.2796016999999997E-2</v>
      </c>
      <c r="CX165" s="3">
        <v>0.86904131799999995</v>
      </c>
      <c r="CY165" s="3">
        <v>0.43001739999999999</v>
      </c>
      <c r="CZ165" s="3">
        <v>7.0688620000000004E-3</v>
      </c>
      <c r="DA165" s="3">
        <v>0.3469082</v>
      </c>
      <c r="DB165" s="3">
        <v>0.49322853700000002</v>
      </c>
      <c r="DC165" s="3">
        <v>0.10603256899999999</v>
      </c>
      <c r="DD165" s="3">
        <v>1.4446182E-2</v>
      </c>
      <c r="DE165" s="3">
        <f t="shared" si="37"/>
        <v>6.3126003500000001E-3</v>
      </c>
      <c r="DF165" s="4">
        <f t="shared" si="38"/>
        <v>79.759149600000001</v>
      </c>
      <c r="DG165"/>
      <c r="DI165" s="4">
        <f t="shared" si="33"/>
        <v>35.008349985000002</v>
      </c>
      <c r="DJ165" s="3">
        <f t="shared" si="34"/>
        <v>0.15718976520000003</v>
      </c>
      <c r="DK165" s="51">
        <f t="shared" si="35"/>
        <v>9.3961273700000003</v>
      </c>
      <c r="DQ165" s="27">
        <v>74.575596160000003</v>
      </c>
      <c r="DW165" s="51">
        <v>2</v>
      </c>
      <c r="DX165" s="25" t="s">
        <v>206</v>
      </c>
      <c r="DZ165" s="26"/>
      <c r="EB165" s="4">
        <v>80</v>
      </c>
      <c r="EC165" s="4">
        <v>55</v>
      </c>
      <c r="EE165" s="4"/>
      <c r="EF165" s="14">
        <v>15</v>
      </c>
      <c r="EG165" s="15">
        <v>1.3946280991735538</v>
      </c>
      <c r="EH165" s="3"/>
      <c r="EI165" s="3"/>
      <c r="EJ165" s="3"/>
      <c r="EK165" s="3"/>
      <c r="EL165" s="3"/>
      <c r="EM165" s="62"/>
      <c r="EN165" s="3"/>
      <c r="EO165" s="3"/>
      <c r="EP165" s="3"/>
      <c r="EQ165" s="3"/>
      <c r="ER165" s="3"/>
      <c r="ES165" s="3"/>
      <c r="ET165" s="3"/>
      <c r="EU165" s="3"/>
      <c r="EV165" s="3"/>
      <c r="EW165" s="4"/>
      <c r="EX165" s="4"/>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row>
    <row r="166" spans="1:181" x14ac:dyDescent="0.35">
      <c r="A166" t="s">
        <v>208</v>
      </c>
      <c r="B166" t="s">
        <v>34</v>
      </c>
      <c r="C166" t="s">
        <v>242</v>
      </c>
      <c r="D166" t="s">
        <v>158</v>
      </c>
      <c r="E166" s="70" t="s">
        <v>158</v>
      </c>
      <c r="F166" s="68" t="s">
        <v>342</v>
      </c>
      <c r="G166" s="3">
        <v>0.24</v>
      </c>
      <c r="H166" s="70">
        <v>1.2E-2</v>
      </c>
      <c r="I166" s="104">
        <v>6.17</v>
      </c>
      <c r="J166" s="27">
        <v>4.0199999999999996</v>
      </c>
      <c r="K166" s="3">
        <v>50.331010401863203</v>
      </c>
      <c r="L166" s="3">
        <v>0.67944277418792498</v>
      </c>
      <c r="M166" s="3">
        <v>17.876997778320799</v>
      </c>
      <c r="N166" s="3">
        <v>2.39566564642515</v>
      </c>
      <c r="O166" s="3">
        <v>6.7474562166439496</v>
      </c>
      <c r="P166" s="3">
        <v>0.196261448703452</v>
      </c>
      <c r="Q166" s="3">
        <v>5.4468365155971901</v>
      </c>
      <c r="R166" s="3">
        <v>10.767067022632499</v>
      </c>
      <c r="S166" s="3">
        <v>2.1984874459350001</v>
      </c>
      <c r="T166" s="3">
        <v>0.26042440403360501</v>
      </c>
      <c r="U166" s="3">
        <v>6.8135664752550701E-2</v>
      </c>
      <c r="V166" s="4">
        <v>824.04842289555995</v>
      </c>
      <c r="W166" s="4">
        <v>494.64811175895699</v>
      </c>
      <c r="X166" s="3">
        <v>3.34532673411598</v>
      </c>
      <c r="Y166" s="4">
        <v>258.557067497123</v>
      </c>
      <c r="Z166" s="27">
        <v>100.470837413426</v>
      </c>
      <c r="AA166" s="4">
        <v>1071.23370261639</v>
      </c>
      <c r="AB166" s="4">
        <v>1076.4949443145099</v>
      </c>
      <c r="AC166" s="4">
        <v>683.93341751044602</v>
      </c>
      <c r="AD166" s="4">
        <v>915.42829804134703</v>
      </c>
      <c r="AE166" s="14">
        <v>-0.46</v>
      </c>
      <c r="AF166" s="3">
        <v>0.32210265046497699</v>
      </c>
      <c r="AG166" s="4">
        <v>170.546875</v>
      </c>
      <c r="AH166" s="27">
        <v>6.8017004251062696</v>
      </c>
      <c r="AI166" s="3">
        <v>3.01427502585361</v>
      </c>
      <c r="AJ166" s="3">
        <v>4.7961236838405898E-2</v>
      </c>
      <c r="AK166" s="3">
        <v>1.32670665258159</v>
      </c>
      <c r="AL166" s="3">
        <v>0.208868326177064</v>
      </c>
      <c r="AM166" s="3">
        <v>0.61359564089879604</v>
      </c>
      <c r="AN166" s="3">
        <v>1.59996436988795E-2</v>
      </c>
      <c r="AO166" s="3">
        <v>1.54977423112255</v>
      </c>
      <c r="AP166" s="3">
        <v>0.70784659650752302</v>
      </c>
      <c r="AQ166" s="3">
        <v>0.17203449443695701</v>
      </c>
      <c r="AR166" s="3">
        <v>1.9255880315851098E-2</v>
      </c>
      <c r="AS166" s="3">
        <v>4.9955731380569796E-3</v>
      </c>
      <c r="AT166" s="4">
        <v>58.041252906197599</v>
      </c>
      <c r="AU166" s="4">
        <v>31.8284038555657</v>
      </c>
      <c r="AV166" s="14">
        <v>0.235546765986197</v>
      </c>
      <c r="AW166" s="4">
        <v>13.124468310202699</v>
      </c>
      <c r="AX166" s="4">
        <v>8.1734400166449799</v>
      </c>
      <c r="AY166" s="4">
        <v>58.462809281426999</v>
      </c>
      <c r="AZ166" s="4">
        <v>146.067740400757</v>
      </c>
      <c r="BA166" s="4">
        <v>132.31271220711901</v>
      </c>
      <c r="BB166" s="3">
        <v>4.19997712813616</v>
      </c>
      <c r="BC166" s="3">
        <v>6.6332267915389298E-3</v>
      </c>
      <c r="BD166" s="4">
        <v>12.0974336792366</v>
      </c>
      <c r="BE166" s="27">
        <v>0.45946222867140202</v>
      </c>
      <c r="BF166" s="14">
        <v>0</v>
      </c>
      <c r="BG166" s="14">
        <v>0.64320963795096497</v>
      </c>
      <c r="BH166" s="14">
        <v>1.6521438365335199</v>
      </c>
      <c r="BI166" s="3">
        <v>1.0498097972662299</v>
      </c>
      <c r="BK166" s="4">
        <v>717.00410982990695</v>
      </c>
      <c r="BL166" s="4">
        <v>166.68239692067601</v>
      </c>
      <c r="BM166" s="4">
        <v>258.557067497123</v>
      </c>
      <c r="BN166" s="4">
        <v>15.796071593130099</v>
      </c>
      <c r="BO166" s="4">
        <v>1259.5139603478201</v>
      </c>
      <c r="BP166" s="4">
        <v>472.90736218894199</v>
      </c>
      <c r="BQ166" s="4">
        <v>267.109375</v>
      </c>
      <c r="BR166" s="4">
        <v>42.185492356808901</v>
      </c>
      <c r="BS166" s="4">
        <v>170.546875</v>
      </c>
      <c r="BT166" s="4">
        <v>32.414446295398598</v>
      </c>
      <c r="BU166" s="4">
        <v>366.015625</v>
      </c>
      <c r="BV166" s="4">
        <v>88.187029995483897</v>
      </c>
      <c r="BW166" s="14">
        <v>10.262565641410299</v>
      </c>
      <c r="BX166" s="14">
        <v>1.5119334436273399</v>
      </c>
      <c r="BY166" s="14">
        <v>6.8017004251062696</v>
      </c>
      <c r="BZ166" s="14">
        <v>1.17883929703569</v>
      </c>
      <c r="CA166" s="14">
        <v>13.7234308577144</v>
      </c>
      <c r="CB166" s="27">
        <v>3.0797779360961699</v>
      </c>
      <c r="CC166" s="111">
        <f t="shared" si="28"/>
        <v>3.8736466386070671</v>
      </c>
      <c r="CD166" s="114">
        <v>400</v>
      </c>
      <c r="CE166" s="79">
        <v>14.883720930232499</v>
      </c>
      <c r="CF166" s="3">
        <v>50.281901619999999</v>
      </c>
      <c r="CG166" s="3">
        <v>0.67632709300000005</v>
      </c>
      <c r="CH166" s="3">
        <v>17.795020269999998</v>
      </c>
      <c r="CI166" s="3">
        <v>8.9410299569999996</v>
      </c>
      <c r="CJ166" s="3">
        <v>0.19536146400000001</v>
      </c>
      <c r="CK166" s="3">
        <v>5.6215001029999998</v>
      </c>
      <c r="CL166" s="3">
        <v>10.717693110000001</v>
      </c>
      <c r="CM166" s="3">
        <v>2.1884059699999998</v>
      </c>
      <c r="CN166" s="3">
        <v>0.259230191</v>
      </c>
      <c r="CO166" s="3">
        <v>6.7823219000000004E-2</v>
      </c>
      <c r="CP166" s="4">
        <v>820.269632</v>
      </c>
      <c r="CQ166" s="4"/>
      <c r="CS166" s="4">
        <v>492.37983270000001</v>
      </c>
      <c r="CT166" s="3">
        <v>3.329986264</v>
      </c>
      <c r="CU166" s="51">
        <v>257.37141739999998</v>
      </c>
      <c r="CV166" s="3">
        <v>2.5039960880000001</v>
      </c>
      <c r="CW166" s="3">
        <v>3.2796016999999997E-2</v>
      </c>
      <c r="CX166" s="3">
        <v>0.86904131799999995</v>
      </c>
      <c r="CY166" s="3">
        <v>0.43001739999999999</v>
      </c>
      <c r="CZ166" s="3">
        <v>7.0688620000000004E-3</v>
      </c>
      <c r="DA166" s="3">
        <v>0.3469082</v>
      </c>
      <c r="DB166" s="3">
        <v>0.49322853700000002</v>
      </c>
      <c r="DC166" s="3">
        <v>0.10603256899999999</v>
      </c>
      <c r="DD166" s="3">
        <v>1.4446182E-2</v>
      </c>
      <c r="DE166" s="3">
        <f t="shared" si="37"/>
        <v>3.3911609500000004E-3</v>
      </c>
      <c r="DF166" s="4">
        <f t="shared" si="38"/>
        <v>41.013481600000006</v>
      </c>
      <c r="DG166"/>
      <c r="DI166" s="4">
        <f t="shared" si="33"/>
        <v>24.618991635</v>
      </c>
      <c r="DJ166" s="3">
        <f t="shared" si="34"/>
        <v>0.1664993132</v>
      </c>
      <c r="DK166" s="51">
        <f t="shared" si="35"/>
        <v>12.868570869999999</v>
      </c>
      <c r="DQ166" s="27">
        <v>81.714058059999999</v>
      </c>
      <c r="DW166" s="51">
        <v>2</v>
      </c>
      <c r="DX166" s="25" t="s">
        <v>206</v>
      </c>
      <c r="DZ166" s="26"/>
      <c r="EB166" s="4">
        <v>140</v>
      </c>
      <c r="EC166" s="4">
        <v>60</v>
      </c>
      <c r="EE166" s="4"/>
      <c r="EF166" s="14" t="s">
        <v>209</v>
      </c>
      <c r="EG166" s="15">
        <v>0.8928571428571429</v>
      </c>
      <c r="EH166" s="3"/>
      <c r="EI166" s="3"/>
      <c r="EJ166" s="3"/>
      <c r="EK166" s="3"/>
      <c r="EL166" s="3"/>
      <c r="EM166" s="62"/>
      <c r="EN166" s="3"/>
      <c r="EO166" s="3"/>
      <c r="EP166" s="3"/>
      <c r="EQ166" s="3"/>
      <c r="ER166" s="3"/>
      <c r="ES166" s="3"/>
      <c r="ET166" s="3"/>
      <c r="EU166" s="3"/>
      <c r="EV166" s="3"/>
      <c r="EW166" s="4"/>
      <c r="EX166" s="4"/>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row>
    <row r="167" spans="1:181" x14ac:dyDescent="0.35">
      <c r="A167" t="s">
        <v>210</v>
      </c>
      <c r="B167" t="s">
        <v>34</v>
      </c>
      <c r="C167" t="s">
        <v>242</v>
      </c>
      <c r="D167" t="s">
        <v>158</v>
      </c>
      <c r="E167" s="70" t="s">
        <v>158</v>
      </c>
      <c r="F167" s="68" t="s">
        <v>342</v>
      </c>
      <c r="G167" s="3">
        <v>0.24</v>
      </c>
      <c r="H167" s="70">
        <v>1.2E-2</v>
      </c>
      <c r="I167" s="104">
        <v>6.17</v>
      </c>
      <c r="J167" s="27">
        <v>4.0199999999999996</v>
      </c>
      <c r="K167" s="3">
        <v>49.633472584907103</v>
      </c>
      <c r="L167" s="3">
        <v>0.53679115861720905</v>
      </c>
      <c r="M167" s="3">
        <v>18.865664416556999</v>
      </c>
      <c r="N167" s="3">
        <v>2.4153885247345701</v>
      </c>
      <c r="O167" s="3">
        <v>6.0432603192775396</v>
      </c>
      <c r="P167" s="3">
        <v>0.16194156571175999</v>
      </c>
      <c r="Q167" s="3">
        <v>5.3370114459201199</v>
      </c>
      <c r="R167" s="3">
        <v>10.6505150355871</v>
      </c>
      <c r="S167" s="3">
        <v>2.4874146912544299</v>
      </c>
      <c r="T167" s="3">
        <v>0.27533770388834999</v>
      </c>
      <c r="U167" s="3">
        <v>2.3077242131189099E-2</v>
      </c>
      <c r="V167" s="4">
        <v>821.99560372193798</v>
      </c>
      <c r="W167" s="4">
        <v>410.64692475624798</v>
      </c>
      <c r="X167" s="3">
        <v>3.1279515941447298</v>
      </c>
      <c r="Y167" s="4">
        <v>210.28667510450401</v>
      </c>
      <c r="Z167" s="27">
        <v>99.702119203089595</v>
      </c>
      <c r="AA167" s="4">
        <v>1127.38630349798</v>
      </c>
      <c r="AB167" s="4">
        <v>1064.2098764525199</v>
      </c>
      <c r="AC167" s="4">
        <v>999.80189522675505</v>
      </c>
      <c r="AD167" s="4">
        <v>1175.0265048276401</v>
      </c>
      <c r="AE167" s="14">
        <v>-5.6499999999999204</v>
      </c>
      <c r="AF167" s="3">
        <v>0.312057527528251</v>
      </c>
      <c r="AG167" s="4">
        <v>131.19140625</v>
      </c>
      <c r="AH167" s="27">
        <v>5.2913228307076698</v>
      </c>
      <c r="AI167" s="3">
        <v>2.3071707187980901</v>
      </c>
      <c r="AJ167" s="3">
        <v>4.1164677600836801E-2</v>
      </c>
      <c r="AK167" s="3">
        <v>1.3716799409420799</v>
      </c>
      <c r="AL167" s="3">
        <v>0.17186889002463901</v>
      </c>
      <c r="AM167" s="3">
        <v>0.64929194943042501</v>
      </c>
      <c r="AN167" s="3">
        <v>1.13123345032611E-2</v>
      </c>
      <c r="AO167" s="3">
        <v>2.22014675077537</v>
      </c>
      <c r="AP167" s="3">
        <v>0.69659873985103604</v>
      </c>
      <c r="AQ167" s="3">
        <v>0.18254233959947999</v>
      </c>
      <c r="AR167" s="3">
        <v>2.15518174662469E-2</v>
      </c>
      <c r="AS167" s="3">
        <v>1.4643234800222999E-3</v>
      </c>
      <c r="AT167" s="4">
        <v>58.222071256362597</v>
      </c>
      <c r="AU167" s="4">
        <v>29.2734705302828</v>
      </c>
      <c r="AV167" s="14">
        <v>0.245872820378149</v>
      </c>
      <c r="AW167" s="4">
        <v>16.114758537899</v>
      </c>
      <c r="AX167" s="4">
        <v>10.776933990242</v>
      </c>
      <c r="AY167" s="4">
        <v>66.069823615380997</v>
      </c>
      <c r="AZ167" s="4">
        <v>194.37143490852401</v>
      </c>
      <c r="BA167" s="4">
        <v>126.883493169994</v>
      </c>
      <c r="BB167" s="3">
        <v>5.4579251496126702</v>
      </c>
      <c r="BC167" s="3">
        <v>5.1289968284631499E-3</v>
      </c>
      <c r="BD167" s="4">
        <v>11.1007593652952</v>
      </c>
      <c r="BE167" s="27">
        <v>0.42799216287552999</v>
      </c>
      <c r="BF167" s="14">
        <v>0</v>
      </c>
      <c r="BG167" s="14">
        <v>0.32470416989551099</v>
      </c>
      <c r="BH167" s="14">
        <v>0.16803310238244401</v>
      </c>
      <c r="BI167" s="3">
        <v>0.53899884110279395</v>
      </c>
      <c r="BK167" s="4">
        <v>220.94192653237999</v>
      </c>
      <c r="BL167" s="4">
        <v>17.1831298086327</v>
      </c>
      <c r="BM167" s="4">
        <v>210.28667510450401</v>
      </c>
      <c r="BN167" s="4">
        <v>15.0817807043952</v>
      </c>
      <c r="BO167" s="4">
        <v>302.69003054387701</v>
      </c>
      <c r="BP167" s="4">
        <v>225.58430204416101</v>
      </c>
      <c r="BQ167" s="4">
        <v>150.15625</v>
      </c>
      <c r="BR167" s="4">
        <v>23.178125443779901</v>
      </c>
      <c r="BS167" s="4">
        <v>131.19140625</v>
      </c>
      <c r="BT167" s="4">
        <v>13.5121734789473</v>
      </c>
      <c r="BU167" s="4">
        <v>168.1640625</v>
      </c>
      <c r="BV167" s="4">
        <v>61.917038584733902</v>
      </c>
      <c r="BW167" s="14">
        <v>6.0215053763440798</v>
      </c>
      <c r="BX167" s="14">
        <v>0.88721720995348696</v>
      </c>
      <c r="BY167" s="14">
        <v>5.2913228307076698</v>
      </c>
      <c r="BZ167" s="14">
        <v>0.52104900130970599</v>
      </c>
      <c r="CA167" s="14">
        <v>6.7116779194798699</v>
      </c>
      <c r="CB167" s="27">
        <v>2.2674608113911701</v>
      </c>
      <c r="CC167" s="111">
        <f t="shared" si="28"/>
        <v>3.8470243301068994</v>
      </c>
      <c r="CD167" s="114">
        <v>216.6796875</v>
      </c>
      <c r="CE167" s="79">
        <v>8.4621155288822205</v>
      </c>
      <c r="CF167" s="3">
        <v>49.081074620000003</v>
      </c>
      <c r="CG167" s="3">
        <v>0.50632775699999999</v>
      </c>
      <c r="CH167" s="3">
        <v>17.795020269999998</v>
      </c>
      <c r="CI167" s="3">
        <v>8.5422214259999993</v>
      </c>
      <c r="CJ167" s="3">
        <v>0.15275122999999999</v>
      </c>
      <c r="CK167" s="3">
        <v>7.6279942399999996</v>
      </c>
      <c r="CL167" s="3">
        <v>10.046088320000001</v>
      </c>
      <c r="CM167" s="3">
        <v>2.3462515750000001</v>
      </c>
      <c r="CN167" s="3">
        <v>0.25971203100000001</v>
      </c>
      <c r="CO167" s="3">
        <v>2.1767587000000001E-2</v>
      </c>
      <c r="CP167" s="4">
        <v>775.34658239999999</v>
      </c>
      <c r="CQ167" s="4"/>
      <c r="CS167" s="4">
        <v>387.3423267</v>
      </c>
      <c r="CT167" s="3">
        <v>2.950437408</v>
      </c>
      <c r="CU167" s="51">
        <v>198.3527091</v>
      </c>
      <c r="CV167" s="3">
        <v>2.5039960880000001</v>
      </c>
      <c r="CW167" s="3">
        <v>3.2796016999999997E-2</v>
      </c>
      <c r="CX167" s="3">
        <v>0.86904131799999995</v>
      </c>
      <c r="CY167" s="3">
        <v>0.43001739999999999</v>
      </c>
      <c r="CZ167" s="3">
        <v>7.0688620000000004E-3</v>
      </c>
      <c r="DA167" s="3">
        <v>0.3469082</v>
      </c>
      <c r="DB167" s="3">
        <v>0.49322853700000002</v>
      </c>
      <c r="DC167" s="3">
        <v>0.10603256899999999</v>
      </c>
      <c r="DD167" s="3">
        <v>1.4446182E-2</v>
      </c>
      <c r="DE167" s="3">
        <f t="shared" si="37"/>
        <v>1.0883793500000001E-3</v>
      </c>
      <c r="DF167" s="4">
        <f t="shared" si="38"/>
        <v>38.767329119999999</v>
      </c>
      <c r="DG167"/>
      <c r="DI167" s="4">
        <f t="shared" si="33"/>
        <v>19.367116335000002</v>
      </c>
      <c r="DJ167" s="3">
        <f t="shared" si="34"/>
        <v>0.1475218704</v>
      </c>
      <c r="DK167" s="51">
        <f t="shared" si="35"/>
        <v>9.917635455000001</v>
      </c>
      <c r="DQ167" s="27">
        <v>83.461346629999994</v>
      </c>
      <c r="DW167" s="51">
        <v>2</v>
      </c>
      <c r="DX167" s="25" t="s">
        <v>211</v>
      </c>
      <c r="DZ167" s="26"/>
      <c r="EB167" s="4">
        <v>165</v>
      </c>
      <c r="EC167" s="4">
        <v>150</v>
      </c>
      <c r="EE167" s="4"/>
      <c r="EF167" s="14">
        <v>9</v>
      </c>
      <c r="EG167" s="15">
        <v>1.9636363636363636E-2</v>
      </c>
      <c r="EH167" s="3"/>
      <c r="EI167" s="3"/>
      <c r="EJ167" s="3"/>
      <c r="EK167" s="3"/>
      <c r="EL167" s="3"/>
      <c r="EM167" s="62"/>
      <c r="EN167" s="3"/>
      <c r="EO167" s="3"/>
      <c r="EP167" s="3"/>
      <c r="EQ167" s="3"/>
      <c r="ER167" s="3"/>
      <c r="ES167" s="3"/>
      <c r="ET167" s="3"/>
      <c r="EU167" s="3"/>
      <c r="EV167" s="3"/>
      <c r="EW167" s="4"/>
      <c r="EX167" s="4"/>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row>
    <row r="168" spans="1:181" x14ac:dyDescent="0.35">
      <c r="A168" t="s">
        <v>212</v>
      </c>
      <c r="B168" t="s">
        <v>34</v>
      </c>
      <c r="C168" t="s">
        <v>242</v>
      </c>
      <c r="D168" t="s">
        <v>158</v>
      </c>
      <c r="E168" s="70" t="s">
        <v>158</v>
      </c>
      <c r="F168" s="68" t="s">
        <v>342</v>
      </c>
      <c r="G168" s="3">
        <v>0.24</v>
      </c>
      <c r="H168" s="70">
        <v>1.2E-2</v>
      </c>
      <c r="I168" s="104">
        <v>6.17</v>
      </c>
      <c r="J168" s="27">
        <v>4.0199999999999996</v>
      </c>
      <c r="K168" s="3">
        <v>50.557280225095901</v>
      </c>
      <c r="L168" s="3">
        <v>0.69407395645060399</v>
      </c>
      <c r="M168" s="3">
        <v>18.530916535906201</v>
      </c>
      <c r="N168" s="3">
        <v>2.15954300232799</v>
      </c>
      <c r="O168" s="3">
        <v>6.0693497267713497</v>
      </c>
      <c r="P168" s="3">
        <v>0.172011733554986</v>
      </c>
      <c r="Q168" s="3">
        <v>5.4426711725942498</v>
      </c>
      <c r="R168" s="3">
        <v>10.4943029408116</v>
      </c>
      <c r="S168" s="3">
        <v>2.4409318027935498</v>
      </c>
      <c r="T168" s="3">
        <v>0.28788213565362902</v>
      </c>
      <c r="U168" s="3">
        <v>9.0305661358726294E-2</v>
      </c>
      <c r="V168" s="4">
        <v>749.87498503762504</v>
      </c>
      <c r="W168" s="4">
        <v>440.01107676817099</v>
      </c>
      <c r="X168" s="3">
        <v>3.4577094578252199</v>
      </c>
      <c r="Y168" s="4">
        <v>135.25008418562399</v>
      </c>
      <c r="Z168" s="27">
        <v>100.52949196574301</v>
      </c>
      <c r="AA168" s="4">
        <v>1067.6911778634601</v>
      </c>
      <c r="AB168" s="4">
        <v>1062.4207173253999</v>
      </c>
      <c r="AC168" s="4">
        <v>1038.9679989122401</v>
      </c>
      <c r="AD168" s="4">
        <v>1216.0243432484399</v>
      </c>
      <c r="AE168" s="14">
        <v>-0.54</v>
      </c>
      <c r="AF168" s="3">
        <v>0.31633721475486298</v>
      </c>
      <c r="AG168" s="4">
        <v>150.3515625</v>
      </c>
      <c r="AH168" s="27">
        <v>6.0215053763440798</v>
      </c>
      <c r="AI168" s="3">
        <v>2.5317912554274402</v>
      </c>
      <c r="AJ168" s="3">
        <v>5.4598591865162298E-2</v>
      </c>
      <c r="AK168" s="3">
        <v>1.53625076139862</v>
      </c>
      <c r="AL168" s="3">
        <v>0.21638215184696499</v>
      </c>
      <c r="AM168" s="3">
        <v>0.60613196292822602</v>
      </c>
      <c r="AN168" s="3">
        <v>1.3507423524095201E-2</v>
      </c>
      <c r="AO168" s="3">
        <v>2.1755710056864701</v>
      </c>
      <c r="AP168" s="3">
        <v>0.98015975776556996</v>
      </c>
      <c r="AQ168" s="3">
        <v>0.185970962224178</v>
      </c>
      <c r="AR168" s="3">
        <v>2.6366091954995299E-2</v>
      </c>
      <c r="AS168" s="3">
        <v>7.1760032054919501E-3</v>
      </c>
      <c r="AT168" s="4">
        <v>64.025138503547694</v>
      </c>
      <c r="AU168" s="4">
        <v>34.9562724622009</v>
      </c>
      <c r="AV168" s="14">
        <v>0.245273090420907</v>
      </c>
      <c r="AW168" s="4">
        <v>10.5124706892341</v>
      </c>
      <c r="AX168" s="4">
        <v>6.7598630742606201</v>
      </c>
      <c r="AY168" s="4">
        <v>70.564513326421704</v>
      </c>
      <c r="AZ168" s="4">
        <v>151.35042468986501</v>
      </c>
      <c r="BA168" s="4">
        <v>145.88918681460399</v>
      </c>
      <c r="BB168" s="3">
        <v>5.3052802681862801</v>
      </c>
      <c r="BC168" s="3">
        <v>5.9838220291236902E-3</v>
      </c>
      <c r="BD168" s="4">
        <v>12.587632533975899</v>
      </c>
      <c r="BE168" s="27">
        <v>0.48536652755577497</v>
      </c>
      <c r="BF168" s="14">
        <v>0</v>
      </c>
      <c r="BG168" s="14">
        <v>2.9420239319695399E-2</v>
      </c>
      <c r="BH168" s="14">
        <v>0.240101198340159</v>
      </c>
      <c r="BI168" s="3">
        <v>0.55398799183879399</v>
      </c>
      <c r="BK168" s="4">
        <v>605.17710704960098</v>
      </c>
      <c r="BL168" s="4">
        <v>161.47947468403899</v>
      </c>
      <c r="BM168" s="4">
        <v>135.25008418562399</v>
      </c>
      <c r="BN168" s="4">
        <v>8.8947370935950492</v>
      </c>
      <c r="BO168" s="4">
        <v>216.393542243735</v>
      </c>
      <c r="BP168" s="4">
        <v>147.730204782551</v>
      </c>
      <c r="BQ168" s="4">
        <v>252.734375</v>
      </c>
      <c r="BR168" s="4">
        <v>44.351947555984999</v>
      </c>
      <c r="BS168" s="4">
        <v>150.3515625</v>
      </c>
      <c r="BT168" s="4">
        <v>28.382835422474699</v>
      </c>
      <c r="BU168" s="4">
        <v>170.5859375</v>
      </c>
      <c r="BV168" s="4">
        <v>39.910725284867198</v>
      </c>
      <c r="BW168" s="14">
        <v>9.7524381095273807</v>
      </c>
      <c r="BX168" s="14">
        <v>1.5956249160754601</v>
      </c>
      <c r="BY168" s="14">
        <v>6.0215053763440798</v>
      </c>
      <c r="BZ168" s="14">
        <v>1.0493616358034401</v>
      </c>
      <c r="CA168" s="14">
        <v>6.8017004251062696</v>
      </c>
      <c r="CB168" s="27">
        <v>1.4564996024390999</v>
      </c>
      <c r="CC168" s="111">
        <f t="shared" si="28"/>
        <v>3.8685475018746858</v>
      </c>
      <c r="CD168" s="114">
        <v>199.375</v>
      </c>
      <c r="CE168" s="79">
        <v>7.8419604901225304</v>
      </c>
      <c r="CF168" s="3">
        <v>50.500233799999997</v>
      </c>
      <c r="CG168" s="3">
        <v>0.69034077699999996</v>
      </c>
      <c r="CH168" s="3">
        <v>18.431245260000001</v>
      </c>
      <c r="CI168" s="3">
        <v>8.0533593569999997</v>
      </c>
      <c r="CJ168" s="3">
        <v>0.17108654300000001</v>
      </c>
      <c r="CK168" s="3">
        <v>5.654665295</v>
      </c>
      <c r="CL168" s="3">
        <v>10.43785778</v>
      </c>
      <c r="CM168" s="3">
        <v>2.4278028900000002</v>
      </c>
      <c r="CN168" s="3">
        <v>0.28633371899999999</v>
      </c>
      <c r="CO168" s="3">
        <v>8.9819939000000001E-2</v>
      </c>
      <c r="CP168" s="4">
        <v>745.84167149999996</v>
      </c>
      <c r="CQ168" s="4"/>
      <c r="CS168" s="4">
        <v>437.64441210000001</v>
      </c>
      <c r="CT168" s="3">
        <v>3.4391116560000001</v>
      </c>
      <c r="CU168" s="51">
        <v>134.52262160000001</v>
      </c>
      <c r="CV168" s="3">
        <v>2.5039960880000001</v>
      </c>
      <c r="CW168" s="3">
        <v>3.2796016999999997E-2</v>
      </c>
      <c r="CX168" s="3">
        <v>0.86904131799999995</v>
      </c>
      <c r="CY168" s="3">
        <v>0.43001739999999999</v>
      </c>
      <c r="CZ168" s="3">
        <v>7.0688620000000004E-3</v>
      </c>
      <c r="DA168" s="3">
        <v>0.3469082</v>
      </c>
      <c r="DB168" s="3">
        <v>0.49322853700000002</v>
      </c>
      <c r="DC168" s="3">
        <v>0.10603256899999999</v>
      </c>
      <c r="DD168" s="3">
        <v>1.4446182E-2</v>
      </c>
      <c r="DE168" s="3">
        <f t="shared" si="37"/>
        <v>4.4909969500000002E-3</v>
      </c>
      <c r="DF168" s="4">
        <f t="shared" si="38"/>
        <v>37.292083574999999</v>
      </c>
      <c r="DG168"/>
      <c r="DI168" s="4">
        <f t="shared" si="33"/>
        <v>21.882220605000001</v>
      </c>
      <c r="DJ168" s="3">
        <f t="shared" si="34"/>
        <v>0.17195558280000001</v>
      </c>
      <c r="DK168" s="51">
        <f t="shared" si="35"/>
        <v>6.7261310800000009</v>
      </c>
      <c r="DQ168" s="27">
        <v>83.480943379999999</v>
      </c>
      <c r="DW168" s="51">
        <v>2</v>
      </c>
      <c r="DX168" s="25" t="s">
        <v>211</v>
      </c>
      <c r="DZ168" s="26"/>
      <c r="EB168" s="4">
        <v>240</v>
      </c>
      <c r="EC168" s="4">
        <v>220</v>
      </c>
      <c r="EE168" s="4"/>
      <c r="EF168" s="14">
        <v>58</v>
      </c>
      <c r="EG168" s="15">
        <v>1.6796831955922866</v>
      </c>
      <c r="EH168" s="3"/>
      <c r="EI168" s="3"/>
      <c r="EJ168" s="3"/>
      <c r="EK168" s="3"/>
      <c r="EL168" s="3"/>
      <c r="EM168" s="62"/>
      <c r="EN168" s="3"/>
      <c r="EO168" s="3"/>
      <c r="EP168" s="3"/>
      <c r="EQ168" s="3"/>
      <c r="ER168" s="3"/>
      <c r="ES168" s="3"/>
      <c r="ET168" s="3"/>
      <c r="EU168" s="3"/>
      <c r="EV168" s="3"/>
      <c r="EW168" s="4"/>
      <c r="EX168" s="4"/>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row>
    <row r="169" spans="1:181" x14ac:dyDescent="0.35">
      <c r="A169" t="s">
        <v>213</v>
      </c>
      <c r="B169" t="s">
        <v>34</v>
      </c>
      <c r="C169" t="s">
        <v>242</v>
      </c>
      <c r="D169" t="s">
        <v>158</v>
      </c>
      <c r="E169" s="70" t="s">
        <v>158</v>
      </c>
      <c r="F169" s="68" t="s">
        <v>342</v>
      </c>
      <c r="G169" s="3">
        <v>0.24</v>
      </c>
      <c r="H169" s="70">
        <v>1.2E-2</v>
      </c>
      <c r="I169" s="104">
        <v>6.17</v>
      </c>
      <c r="J169" s="27">
        <v>4.0199999999999996</v>
      </c>
      <c r="K169" s="3">
        <v>50.2509117664858</v>
      </c>
      <c r="L169" s="3">
        <v>0.73709887274680497</v>
      </c>
      <c r="M169" s="3">
        <v>17.957355109127299</v>
      </c>
      <c r="N169" s="3">
        <v>2.2774081566839</v>
      </c>
      <c r="O169" s="3">
        <v>6.5690330808341999</v>
      </c>
      <c r="P169" s="3">
        <v>0.196204401987742</v>
      </c>
      <c r="Q169" s="3">
        <v>5.7262473051827598</v>
      </c>
      <c r="R169" s="3">
        <v>10.3310910619981</v>
      </c>
      <c r="S169" s="3">
        <v>2.23564462412843</v>
      </c>
      <c r="T169" s="3">
        <v>0.27774041711664799</v>
      </c>
      <c r="U169" s="3">
        <v>9.2344588612043199E-2</v>
      </c>
      <c r="V169" s="4">
        <v>630.56115287366595</v>
      </c>
      <c r="W169" s="4">
        <v>473.67986960424997</v>
      </c>
      <c r="X169" s="3">
        <v>2.9998792927456899</v>
      </c>
      <c r="Y169" s="4">
        <v>24.601544795896199</v>
      </c>
      <c r="Z169" s="27">
        <v>99.763842934376896</v>
      </c>
      <c r="AA169" s="4">
        <v>1070.1711773381001</v>
      </c>
      <c r="AB169" s="4">
        <v>1076.75282737061</v>
      </c>
      <c r="AC169" s="4">
        <v>873.43871516120305</v>
      </c>
      <c r="AD169" s="4">
        <v>1079.2423975066399</v>
      </c>
      <c r="AE169" s="14">
        <v>0.49</v>
      </c>
      <c r="AF169" s="3">
        <v>0.318586783638314</v>
      </c>
      <c r="AG169" s="4">
        <v>97.91015625</v>
      </c>
      <c r="AH169" s="27">
        <v>4.0010002500625097</v>
      </c>
      <c r="AI169" s="3">
        <v>2.7242922083445298</v>
      </c>
      <c r="AJ169" s="3">
        <v>4.5042761845291698E-2</v>
      </c>
      <c r="AK169" s="3">
        <v>1.24651560722094</v>
      </c>
      <c r="AL169" s="3">
        <v>0.19474266176916499</v>
      </c>
      <c r="AM169" s="3">
        <v>0.52842145417648201</v>
      </c>
      <c r="AN169" s="3">
        <v>1.42590458295342E-2</v>
      </c>
      <c r="AO169" s="3">
        <v>1.81696279505698</v>
      </c>
      <c r="AP169" s="3">
        <v>0.73854275101865496</v>
      </c>
      <c r="AQ169" s="3">
        <v>0.178633663361321</v>
      </c>
      <c r="AR169" s="3">
        <v>2.0459315540142301E-2</v>
      </c>
      <c r="AS169" s="3">
        <v>6.1735729204942802E-3</v>
      </c>
      <c r="AT169" s="4">
        <v>43.597275508297201</v>
      </c>
      <c r="AU169" s="4">
        <v>32.485256481490303</v>
      </c>
      <c r="AV169" s="14">
        <v>0.199439366413032</v>
      </c>
      <c r="AW169" s="4">
        <v>1.4965452008600599</v>
      </c>
      <c r="AX169" s="4">
        <v>10.276449014207801</v>
      </c>
      <c r="AY169" s="4">
        <v>52.419229529622399</v>
      </c>
      <c r="AZ169" s="4">
        <v>139.280468671563</v>
      </c>
      <c r="BA169" s="4">
        <v>124.481520824226</v>
      </c>
      <c r="BB169" s="3">
        <v>4.9716801065229896</v>
      </c>
      <c r="BC169" s="3">
        <v>6.37658351983057E-3</v>
      </c>
      <c r="BD169" s="4">
        <v>8.5311514057608502</v>
      </c>
      <c r="BE169" s="27">
        <v>0.29952511538851201</v>
      </c>
      <c r="BF169" s="14">
        <v>9.3987559265349394E-2</v>
      </c>
      <c r="BG169" s="14">
        <v>0.13569256805235599</v>
      </c>
      <c r="BH169" s="14">
        <v>0.86871248384861599</v>
      </c>
      <c r="BI169" s="3">
        <v>0.77199221701877596</v>
      </c>
      <c r="BK169" s="4">
        <v>158.374293159785</v>
      </c>
      <c r="BL169" s="4">
        <v>39.233869713077802</v>
      </c>
      <c r="BM169" s="4">
        <v>31.019121466616401</v>
      </c>
      <c r="BN169" s="4">
        <v>12.6456910512489</v>
      </c>
      <c r="BO169" s="4">
        <v>91.393161204297002</v>
      </c>
      <c r="BP169" s="4">
        <v>55.086905967018502</v>
      </c>
      <c r="BQ169" s="4">
        <v>127.44140625</v>
      </c>
      <c r="BR169" s="4">
        <v>21.432886465857099</v>
      </c>
      <c r="BS169" s="4">
        <v>98.28125</v>
      </c>
      <c r="BT169" s="4">
        <v>7.0101421817284404</v>
      </c>
      <c r="BU169" s="4">
        <v>112.2265625</v>
      </c>
      <c r="BV169" s="4">
        <v>15.500073274241201</v>
      </c>
      <c r="BW169" s="14">
        <v>5.1412853213303302</v>
      </c>
      <c r="BX169" s="14">
        <v>0.83083324097234701</v>
      </c>
      <c r="BY169" s="14">
        <v>4.0210052513128201</v>
      </c>
      <c r="BZ169" s="14">
        <v>0.26986812445943698</v>
      </c>
      <c r="CA169" s="14">
        <v>4.5611402850712599</v>
      </c>
      <c r="CB169" s="27">
        <v>0.597398004461282</v>
      </c>
      <c r="CC169" s="111">
        <f t="shared" si="28"/>
        <v>3.7535559711536903</v>
      </c>
      <c r="CD169" s="114">
        <v>161.2109375</v>
      </c>
      <c r="CE169" s="79">
        <v>6.4416104026006504</v>
      </c>
      <c r="CF169" s="3">
        <v>50.303734839999997</v>
      </c>
      <c r="CG169" s="3">
        <v>0.74072330799999997</v>
      </c>
      <c r="CH169" s="3">
        <v>18.04565435</v>
      </c>
      <c r="CI169" s="3">
        <v>8.5808157999999999</v>
      </c>
      <c r="CJ169" s="3">
        <v>0.197169171</v>
      </c>
      <c r="CK169" s="3">
        <v>5.538587122</v>
      </c>
      <c r="CL169" s="3">
        <v>10.381890719999999</v>
      </c>
      <c r="CM169" s="3">
        <v>2.2466376530000001</v>
      </c>
      <c r="CN169" s="3">
        <v>0.27910611200000002</v>
      </c>
      <c r="CO169" s="3">
        <v>9.2798662000000004E-2</v>
      </c>
      <c r="CP169" s="4">
        <v>633.6617248</v>
      </c>
      <c r="CQ169" s="4"/>
      <c r="CS169" s="4">
        <v>476.00903069999998</v>
      </c>
      <c r="CT169" s="3">
        <v>3.0146301879999999</v>
      </c>
      <c r="CU169" s="51">
        <v>24.7225146</v>
      </c>
      <c r="CV169" s="3">
        <v>2.5039960880000001</v>
      </c>
      <c r="CW169" s="3">
        <v>3.2796016999999997E-2</v>
      </c>
      <c r="CX169" s="3">
        <v>0.86904131799999995</v>
      </c>
      <c r="CY169" s="3">
        <v>0.43001739999999999</v>
      </c>
      <c r="CZ169" s="3">
        <v>7.0688620000000004E-3</v>
      </c>
      <c r="DA169" s="3">
        <v>0.3469082</v>
      </c>
      <c r="DB169" s="3">
        <v>0.49322853700000002</v>
      </c>
      <c r="DC169" s="3">
        <v>0.10603256899999999</v>
      </c>
      <c r="DD169" s="3">
        <v>1.4446182E-2</v>
      </c>
      <c r="DE169" s="3">
        <f t="shared" si="37"/>
        <v>4.6399331000000002E-3</v>
      </c>
      <c r="DF169" s="4">
        <f t="shared" si="38"/>
        <v>31.683086240000002</v>
      </c>
      <c r="DG169"/>
      <c r="DI169" s="4">
        <f t="shared" si="33"/>
        <v>23.800451535000001</v>
      </c>
      <c r="DJ169" s="3">
        <f t="shared" si="34"/>
        <v>0.15073150940000002</v>
      </c>
      <c r="DK169" s="51">
        <f t="shared" si="35"/>
        <v>1.2361257300000001</v>
      </c>
      <c r="DQ169" s="27">
        <v>82.97882989</v>
      </c>
      <c r="DW169" s="51">
        <v>2</v>
      </c>
      <c r="DX169" s="25" t="s">
        <v>202</v>
      </c>
      <c r="DZ169" s="26"/>
      <c r="EB169" s="4">
        <v>80</v>
      </c>
      <c r="EC169" s="4">
        <v>75</v>
      </c>
      <c r="EE169" s="4"/>
      <c r="EF169" s="14">
        <v>20</v>
      </c>
      <c r="EG169" s="15">
        <v>1.7777777777777781</v>
      </c>
      <c r="EH169" s="3"/>
      <c r="EI169" s="3"/>
      <c r="EJ169" s="3"/>
      <c r="EK169" s="3"/>
      <c r="EL169" s="3"/>
      <c r="EM169" s="62"/>
      <c r="EN169" s="3"/>
      <c r="EO169" s="3"/>
      <c r="EP169" s="3"/>
      <c r="EQ169" s="3"/>
      <c r="ER169" s="3"/>
      <c r="ES169" s="3"/>
      <c r="ET169" s="3"/>
      <c r="EU169" s="3"/>
      <c r="EV169" s="3"/>
      <c r="EW169" s="4"/>
      <c r="EX169" s="4"/>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row>
    <row r="170" spans="1:181" x14ac:dyDescent="0.35">
      <c r="A170" t="s">
        <v>214</v>
      </c>
      <c r="B170" t="s">
        <v>34</v>
      </c>
      <c r="C170" t="s">
        <v>242</v>
      </c>
      <c r="D170" t="s">
        <v>158</v>
      </c>
      <c r="E170" s="70" t="s">
        <v>158</v>
      </c>
      <c r="F170" s="68" t="s">
        <v>342</v>
      </c>
      <c r="G170" s="3">
        <v>0.24</v>
      </c>
      <c r="H170" s="70">
        <v>1.2E-2</v>
      </c>
      <c r="I170" s="104">
        <v>6.17</v>
      </c>
      <c r="J170" s="27">
        <v>4.0199999999999996</v>
      </c>
      <c r="K170" s="3">
        <v>50.282545443493603</v>
      </c>
      <c r="L170" s="3">
        <v>0.81898050843900405</v>
      </c>
      <c r="M170" s="3">
        <v>17.664827501250802</v>
      </c>
      <c r="N170" s="3">
        <v>2.13766684654518</v>
      </c>
      <c r="O170" s="3">
        <v>6.7438183862154597</v>
      </c>
      <c r="P170" s="3">
        <v>0.178640728659341</v>
      </c>
      <c r="Q170" s="3">
        <v>6.1022575294728298</v>
      </c>
      <c r="R170" s="3">
        <v>9.8873430165517799</v>
      </c>
      <c r="S170" s="3">
        <v>2.5119807561412699</v>
      </c>
      <c r="T170" s="3">
        <v>0.33192442639238101</v>
      </c>
      <c r="U170" s="3">
        <v>0.13680375043030599</v>
      </c>
      <c r="V170" s="4">
        <v>577.89420749299597</v>
      </c>
      <c r="W170" s="4">
        <v>437.95275924023002</v>
      </c>
      <c r="X170" s="3">
        <v>2.92292925127721</v>
      </c>
      <c r="Y170" s="4">
        <v>537.6940724113</v>
      </c>
      <c r="Z170" s="27">
        <v>99.875072248783795</v>
      </c>
      <c r="AA170" s="4">
        <v>1050.1657188387601</v>
      </c>
      <c r="AB170" s="4">
        <v>1106.5056605821501</v>
      </c>
      <c r="AC170" s="4">
        <v>843.31982658352297</v>
      </c>
      <c r="AD170" s="4">
        <v>1049.54197568678</v>
      </c>
      <c r="AE170" s="14">
        <v>3.9999999999999498</v>
      </c>
      <c r="AF170" s="3">
        <v>0.31804020978207997</v>
      </c>
      <c r="AG170" s="4">
        <v>218.2421875</v>
      </c>
      <c r="AH170" s="27">
        <v>8.5221305326331507</v>
      </c>
      <c r="AI170" s="3">
        <v>2.3645627253272798</v>
      </c>
      <c r="AJ170" s="3">
        <v>7.2648061103841005E-2</v>
      </c>
      <c r="AK170" s="3">
        <v>1.3489694533254599</v>
      </c>
      <c r="AL170" s="3">
        <v>0.24030412137714299</v>
      </c>
      <c r="AM170" s="3">
        <v>0.73928426931387303</v>
      </c>
      <c r="AN170" s="3">
        <v>1.3812729379268199E-2</v>
      </c>
      <c r="AO170" s="3">
        <v>2.5506647133816802</v>
      </c>
      <c r="AP170" s="3">
        <v>1.1238177990884</v>
      </c>
      <c r="AQ170" s="3">
        <v>0.25820218211856699</v>
      </c>
      <c r="AR170" s="3">
        <v>3.1636231439549502E-2</v>
      </c>
      <c r="AS170" s="3">
        <v>1.0356655571472599E-2</v>
      </c>
      <c r="AT170" s="4">
        <v>34.948261931134098</v>
      </c>
      <c r="AU170" s="4">
        <v>40.414985527004397</v>
      </c>
      <c r="AV170" s="14">
        <v>0.253505924801184</v>
      </c>
      <c r="AW170" s="4">
        <v>41.763955668520502</v>
      </c>
      <c r="AX170" s="4">
        <v>7.5600757470028297</v>
      </c>
      <c r="AY170" s="4">
        <v>74.200833937122098</v>
      </c>
      <c r="AZ170" s="4">
        <v>134.53749811856699</v>
      </c>
      <c r="BA170" s="4">
        <v>121.828775144224</v>
      </c>
      <c r="BB170" s="3">
        <v>7.2425775370244603</v>
      </c>
      <c r="BC170" s="3">
        <v>4.54575401255839E-3</v>
      </c>
      <c r="BD170" s="4">
        <v>15.2225734069012</v>
      </c>
      <c r="BE170" s="27">
        <v>0.54486661473811504</v>
      </c>
      <c r="BF170" s="14">
        <v>0.76811987855112296</v>
      </c>
      <c r="BG170" s="14">
        <v>0.96256775931070704</v>
      </c>
      <c r="BH170" s="3">
        <v>0.82419560380008405</v>
      </c>
      <c r="BI170" s="3">
        <v>0.53784851146758195</v>
      </c>
      <c r="BK170" s="4"/>
      <c r="BM170" s="4">
        <v>1417.6556111072</v>
      </c>
      <c r="BN170" s="4">
        <v>1042.54613254486</v>
      </c>
      <c r="BO170" s="4">
        <v>1526.87874692742</v>
      </c>
      <c r="BP170" s="4">
        <v>593.75537702138297</v>
      </c>
      <c r="BQ170" s="4"/>
      <c r="BR170" s="4"/>
      <c r="BS170" s="4">
        <v>365.46875</v>
      </c>
      <c r="BT170" s="4">
        <v>122.859052086452</v>
      </c>
      <c r="BU170" s="4">
        <v>383.59375</v>
      </c>
      <c r="BV170" s="4">
        <v>81.262059478297203</v>
      </c>
      <c r="BW170" s="14"/>
      <c r="BX170" s="14"/>
      <c r="BY170" s="14">
        <v>13.703425856464101</v>
      </c>
      <c r="BZ170" s="14">
        <v>4.2626107355212701</v>
      </c>
      <c r="CA170" s="14">
        <v>14.323580895223801</v>
      </c>
      <c r="CB170" s="27">
        <v>2.8126624886521001</v>
      </c>
      <c r="CC170" s="111">
        <f t="shared" si="28"/>
        <v>3.7320109886724784</v>
      </c>
      <c r="CD170" s="114">
        <v>430.9375</v>
      </c>
      <c r="CE170" s="79">
        <v>15.9439859964991</v>
      </c>
      <c r="CF170" s="3">
        <v>50.718565990000002</v>
      </c>
      <c r="CG170" s="3">
        <v>0.851831805</v>
      </c>
      <c r="CH170" s="3">
        <v>18.373406620000001</v>
      </c>
      <c r="CI170" s="3">
        <v>8.3363847660000001</v>
      </c>
      <c r="CJ170" s="3">
        <v>0.18580644199999999</v>
      </c>
      <c r="CK170" s="3">
        <v>4.6066452169999996</v>
      </c>
      <c r="CL170" s="3">
        <v>10.283948349999999</v>
      </c>
      <c r="CM170" s="3">
        <v>2.6127424029999999</v>
      </c>
      <c r="CN170" s="3">
        <v>0.34523872100000003</v>
      </c>
      <c r="CO170" s="3">
        <v>0.14229128099999999</v>
      </c>
      <c r="CP170" s="4">
        <v>601.0749472</v>
      </c>
      <c r="CQ170" s="4"/>
      <c r="CS170" s="4">
        <v>455.52010769999998</v>
      </c>
      <c r="CT170" s="3">
        <v>3.0401750399999998</v>
      </c>
      <c r="CU170" s="51">
        <v>559.26228709999998</v>
      </c>
      <c r="CV170" s="3">
        <v>2.5039960880000001</v>
      </c>
      <c r="CW170" s="3">
        <v>3.2796016999999997E-2</v>
      </c>
      <c r="CX170" s="3">
        <v>0.86904131799999995</v>
      </c>
      <c r="CY170" s="3">
        <v>0.43001739999999999</v>
      </c>
      <c r="CZ170" s="3">
        <v>7.0688620000000004E-3</v>
      </c>
      <c r="DA170" s="3">
        <v>0.3469082</v>
      </c>
      <c r="DB170" s="3">
        <v>0.49322853700000002</v>
      </c>
      <c r="DC170" s="3">
        <v>0.10603256899999999</v>
      </c>
      <c r="DD170" s="3">
        <v>1.4446182E-2</v>
      </c>
      <c r="DE170" s="3">
        <f t="shared" si="37"/>
        <v>7.1145640500000001E-3</v>
      </c>
      <c r="DF170" s="4">
        <f t="shared" si="38"/>
        <v>30.053747360000003</v>
      </c>
      <c r="DG170"/>
      <c r="DI170" s="4">
        <f t="shared" si="33"/>
        <v>22.776005385000001</v>
      </c>
      <c r="DJ170" s="3">
        <f t="shared" si="34"/>
        <v>0.152008752</v>
      </c>
      <c r="DK170" s="51">
        <f t="shared" si="35"/>
        <v>27.963114355000002</v>
      </c>
      <c r="DQ170" s="27">
        <v>83.527962549999998</v>
      </c>
      <c r="DW170" s="51">
        <v>2</v>
      </c>
      <c r="DX170" s="25" t="s">
        <v>204</v>
      </c>
      <c r="DZ170" s="26"/>
      <c r="EB170" s="4">
        <v>80</v>
      </c>
      <c r="EC170" s="4">
        <v>40</v>
      </c>
      <c r="EE170" s="4"/>
      <c r="EF170" s="14" t="s">
        <v>215</v>
      </c>
      <c r="EG170" s="15"/>
      <c r="EH170" s="3"/>
      <c r="EI170" s="3"/>
      <c r="EJ170" s="3"/>
      <c r="EK170" s="3"/>
      <c r="EL170" s="3"/>
      <c r="EM170" s="62"/>
      <c r="EN170" s="3"/>
      <c r="EO170" s="3"/>
      <c r="EP170" s="3"/>
      <c r="EQ170" s="3"/>
      <c r="ER170" s="3"/>
      <c r="ES170" s="3"/>
      <c r="ET170" s="3"/>
      <c r="EU170" s="3"/>
      <c r="EV170" s="3"/>
      <c r="EW170" s="4"/>
      <c r="EX170" s="4"/>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row>
    <row r="171" spans="1:181" x14ac:dyDescent="0.35">
      <c r="A171" t="s">
        <v>216</v>
      </c>
      <c r="B171" t="s">
        <v>34</v>
      </c>
      <c r="C171" t="s">
        <v>242</v>
      </c>
      <c r="D171" t="s">
        <v>158</v>
      </c>
      <c r="E171" s="70" t="s">
        <v>158</v>
      </c>
      <c r="F171" s="68" t="s">
        <v>342</v>
      </c>
      <c r="G171" s="3">
        <v>0.24</v>
      </c>
      <c r="H171" s="70">
        <v>1.2E-2</v>
      </c>
      <c r="I171" s="104">
        <v>6.17</v>
      </c>
      <c r="J171" s="27">
        <v>4.0199999999999996</v>
      </c>
      <c r="K171" s="3">
        <v>50.920962727397999</v>
      </c>
      <c r="L171" s="3">
        <v>0.73981773599594403</v>
      </c>
      <c r="M171" s="3">
        <v>17.910268203167501</v>
      </c>
      <c r="N171" s="3">
        <v>2.0419435591111701</v>
      </c>
      <c r="O171" s="3">
        <v>6.8526961469668803</v>
      </c>
      <c r="P171" s="3">
        <v>0.147351450468305</v>
      </c>
      <c r="Q171" s="3">
        <v>5.9661468629708398</v>
      </c>
      <c r="R171" s="3">
        <v>10.266471781266601</v>
      </c>
      <c r="S171" s="3">
        <v>2.5626666187027198</v>
      </c>
      <c r="T171" s="3">
        <v>0.34207642213752798</v>
      </c>
      <c r="U171" s="3">
        <v>7.0016560230413305E-2</v>
      </c>
      <c r="V171" s="4">
        <v>492.11793464228799</v>
      </c>
      <c r="W171" s="4">
        <v>366.55876134183598</v>
      </c>
      <c r="X171" s="3">
        <v>2.5024605122407801</v>
      </c>
      <c r="Y171" s="4">
        <v>26.617376638758198</v>
      </c>
      <c r="Z171" s="27">
        <v>100.41140798791901</v>
      </c>
      <c r="AA171" s="4">
        <v>1016.42915898552</v>
      </c>
      <c r="AB171" s="4">
        <v>1092.2092486844699</v>
      </c>
      <c r="AC171" s="4">
        <v>804.55471551554695</v>
      </c>
      <c r="AD171" s="4">
        <v>1024.7469035142601</v>
      </c>
      <c r="AE171" s="14">
        <v>6.0499999999999101</v>
      </c>
      <c r="AF171" s="3">
        <v>0.31383387098829102</v>
      </c>
      <c r="AG171" s="4">
        <v>79.8046875</v>
      </c>
      <c r="AH171" s="27">
        <v>3.3008252063015702</v>
      </c>
      <c r="AI171" s="3">
        <v>2.3295255615183499</v>
      </c>
      <c r="AJ171" s="3">
        <v>6.0289300984110401E-2</v>
      </c>
      <c r="AK171" s="3">
        <v>1.6008492209631999</v>
      </c>
      <c r="AL171" s="3">
        <v>0.23333881011214799</v>
      </c>
      <c r="AM171" s="3">
        <v>0.69198498816735099</v>
      </c>
      <c r="AN171" s="3">
        <v>1.1488278860079099E-2</v>
      </c>
      <c r="AO171" s="3">
        <v>2.7482689145207901</v>
      </c>
      <c r="AP171" s="3">
        <v>0.85051274341287397</v>
      </c>
      <c r="AQ171" s="3">
        <v>0.22539938899325099</v>
      </c>
      <c r="AR171" s="3">
        <v>2.9704568478822899E-2</v>
      </c>
      <c r="AS171" s="3">
        <v>6.5592037018459403E-3</v>
      </c>
      <c r="AT171" s="4">
        <v>43.106470851661598</v>
      </c>
      <c r="AU171" s="4">
        <v>30.4945440047231</v>
      </c>
      <c r="AV171" s="14">
        <v>0.209657389307803</v>
      </c>
      <c r="AW171" s="4">
        <v>2.21750335754985</v>
      </c>
      <c r="AX171" s="4">
        <v>9.3924988017349307</v>
      </c>
      <c r="AY171" s="4">
        <v>73.879933504179903</v>
      </c>
      <c r="AZ171" s="4">
        <v>126.553192341353</v>
      </c>
      <c r="BA171" s="4">
        <v>113.079222924587</v>
      </c>
      <c r="BB171" s="3">
        <v>8.1808753070764197</v>
      </c>
      <c r="BC171" s="3">
        <v>5.8505112745650296E-3</v>
      </c>
      <c r="BD171" s="4">
        <v>6.77051482001644</v>
      </c>
      <c r="BE171" s="27">
        <v>0.27065312677808301</v>
      </c>
      <c r="BF171" s="14">
        <v>1.21300654495</v>
      </c>
      <c r="BG171" s="14">
        <v>1.1463006641657201</v>
      </c>
      <c r="BH171" s="3">
        <v>1.2530697376100901</v>
      </c>
      <c r="BI171" s="3">
        <v>1.0020794462085501</v>
      </c>
      <c r="BK171" s="4">
        <v>204.35960096022001</v>
      </c>
      <c r="BL171" s="4">
        <v>47.666137547835497</v>
      </c>
      <c r="BM171" s="4">
        <v>125.108091415386</v>
      </c>
      <c r="BN171" s="4">
        <v>87.824782880857995</v>
      </c>
      <c r="BO171" s="4">
        <v>144.35911152325701</v>
      </c>
      <c r="BP171" s="4">
        <v>89.3794625300105</v>
      </c>
      <c r="BQ171" s="4">
        <v>109.58984375</v>
      </c>
      <c r="BR171" s="4">
        <v>19.022682540696898</v>
      </c>
      <c r="BS171" s="4">
        <v>91.97265625</v>
      </c>
      <c r="BT171" s="4">
        <v>10.170150968526601</v>
      </c>
      <c r="BU171" s="4">
        <v>96.2890625</v>
      </c>
      <c r="BV171" s="4">
        <v>13.8292789978914</v>
      </c>
      <c r="BW171" s="14">
        <v>4.4511127781945401</v>
      </c>
      <c r="BX171" s="14">
        <v>0.65740840742977602</v>
      </c>
      <c r="BY171" s="14">
        <v>3.7809452363090701</v>
      </c>
      <c r="BZ171" s="14">
        <v>0.39769182326632602</v>
      </c>
      <c r="CA171" s="14">
        <v>3.9409852463115702</v>
      </c>
      <c r="CB171" s="27">
        <v>0.535437467369834</v>
      </c>
      <c r="CC171" s="111">
        <f t="shared" si="28"/>
        <v>3.3800612965683641</v>
      </c>
      <c r="CD171" s="114">
        <v>146.97265625</v>
      </c>
      <c r="CE171" s="79">
        <v>5.8914728682170496</v>
      </c>
      <c r="CF171" s="3">
        <v>51.613727930000003</v>
      </c>
      <c r="CG171" s="3">
        <v>0.78443265699999998</v>
      </c>
      <c r="CH171" s="3">
        <v>18.99035207</v>
      </c>
      <c r="CI171" s="3">
        <v>8.1176833130000006</v>
      </c>
      <c r="CJ171" s="3">
        <v>0.15623752199999999</v>
      </c>
      <c r="CK171" s="3">
        <v>3.7504857770000002</v>
      </c>
      <c r="CL171" s="3">
        <v>10.88559431</v>
      </c>
      <c r="CM171" s="3">
        <v>2.7172089650000002</v>
      </c>
      <c r="CN171" s="3">
        <v>0.36270543900000002</v>
      </c>
      <c r="CO171" s="3">
        <v>7.4238928999999995E-2</v>
      </c>
      <c r="CP171" s="4">
        <v>521.79524800000002</v>
      </c>
      <c r="CQ171" s="4"/>
      <c r="CS171" s="4">
        <v>388.6641927</v>
      </c>
      <c r="CT171" s="3">
        <v>2.653372112</v>
      </c>
      <c r="CU171" s="51">
        <v>28.222545180000001</v>
      </c>
      <c r="CV171" s="3">
        <v>2.5039960880000001</v>
      </c>
      <c r="CW171" s="3">
        <v>3.2796016999999997E-2</v>
      </c>
      <c r="CX171" s="3">
        <v>0.86904131799999995</v>
      </c>
      <c r="CY171" s="3">
        <v>0.43001739999999999</v>
      </c>
      <c r="CZ171" s="3">
        <v>7.0688620000000004E-3</v>
      </c>
      <c r="DA171" s="3">
        <v>0.3469082</v>
      </c>
      <c r="DB171" s="3">
        <v>0.49322853700000002</v>
      </c>
      <c r="DC171" s="3">
        <v>0.10603256899999999</v>
      </c>
      <c r="DD171" s="3">
        <v>1.4446182E-2</v>
      </c>
      <c r="DE171" s="3">
        <f t="shared" si="37"/>
        <v>3.7119464499999998E-3</v>
      </c>
      <c r="DF171" s="4">
        <f t="shared" si="38"/>
        <v>26.089762400000001</v>
      </c>
      <c r="DG171"/>
      <c r="DI171" s="4">
        <f t="shared" si="33"/>
        <v>19.433209635000001</v>
      </c>
      <c r="DJ171" s="3">
        <f t="shared" si="34"/>
        <v>0.13266860560000002</v>
      </c>
      <c r="DK171" s="51">
        <f t="shared" si="35"/>
        <v>1.4111272590000001</v>
      </c>
      <c r="DQ171" s="27">
        <v>83.178171730000003</v>
      </c>
      <c r="DW171" s="51">
        <v>2</v>
      </c>
      <c r="DX171" s="25" t="s">
        <v>196</v>
      </c>
      <c r="DZ171" s="26"/>
      <c r="EB171" s="4">
        <v>48</v>
      </c>
      <c r="EC171" s="4">
        <v>35</v>
      </c>
      <c r="EE171" s="4"/>
      <c r="EF171" s="14">
        <v>10</v>
      </c>
      <c r="EG171" s="15">
        <v>1.7006802721088439</v>
      </c>
      <c r="EH171" s="3"/>
      <c r="EI171" s="3"/>
      <c r="EJ171" s="3"/>
      <c r="EK171" s="3"/>
      <c r="EL171" s="3"/>
      <c r="EM171" s="62"/>
      <c r="EN171" s="3"/>
      <c r="EO171" s="3"/>
      <c r="EP171" s="3"/>
      <c r="EQ171" s="3"/>
      <c r="ER171" s="3"/>
      <c r="ES171" s="3"/>
      <c r="ET171" s="3"/>
      <c r="EU171" s="3"/>
      <c r="EV171" s="3"/>
      <c r="EW171" s="4"/>
      <c r="EX171" s="4"/>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row>
    <row r="172" spans="1:181" x14ac:dyDescent="0.35">
      <c r="A172" t="s">
        <v>217</v>
      </c>
      <c r="B172" t="s">
        <v>34</v>
      </c>
      <c r="C172" t="s">
        <v>242</v>
      </c>
      <c r="D172" t="s">
        <v>158</v>
      </c>
      <c r="E172" s="70" t="s">
        <v>158</v>
      </c>
      <c r="F172" s="68" t="s">
        <v>342</v>
      </c>
      <c r="G172" s="3">
        <v>0.24</v>
      </c>
      <c r="H172" s="70">
        <v>1.2E-2</v>
      </c>
      <c r="I172" s="104">
        <v>6.17</v>
      </c>
      <c r="J172" s="27">
        <v>4.0199999999999996</v>
      </c>
      <c r="K172" s="3">
        <v>51.952729615195203</v>
      </c>
      <c r="L172" s="3">
        <v>0.75590325352077203</v>
      </c>
      <c r="M172" s="3">
        <v>17.7299191013716</v>
      </c>
      <c r="N172" s="3">
        <v>2.01037869285534</v>
      </c>
      <c r="O172" s="3">
        <v>6.5438126311258502</v>
      </c>
      <c r="P172" s="3">
        <v>0.16084237769196399</v>
      </c>
      <c r="Q172" s="3">
        <v>4.9264625451711099</v>
      </c>
      <c r="R172" s="3">
        <v>9.5933425139312707</v>
      </c>
      <c r="S172" s="3">
        <v>2.7078852437936498</v>
      </c>
      <c r="T172" s="3">
        <v>0.507915117056987</v>
      </c>
      <c r="U172" s="3">
        <v>0.11557497154167901</v>
      </c>
      <c r="V172" s="4">
        <v>802.67463789766805</v>
      </c>
      <c r="W172" s="4">
        <v>479.826680723415</v>
      </c>
      <c r="X172" s="3">
        <v>2.9525223812971899</v>
      </c>
      <c r="Y172" s="4">
        <v>358.62255138354499</v>
      </c>
      <c r="Z172" s="27">
        <v>100.121400831553</v>
      </c>
      <c r="AA172" s="4">
        <v>1007.09533415715</v>
      </c>
      <c r="AB172" s="4">
        <v>1070.50009089331</v>
      </c>
      <c r="AC172" s="4">
        <v>860.92754618950505</v>
      </c>
      <c r="AD172" s="4">
        <v>1068.03976351595</v>
      </c>
      <c r="AE172" s="14">
        <v>4.2799999999999496</v>
      </c>
      <c r="AF172" s="3">
        <v>0.31759066041188599</v>
      </c>
      <c r="AG172" s="4">
        <v>185.3515625</v>
      </c>
      <c r="AH172" s="27">
        <v>7.3418354588647103</v>
      </c>
      <c r="AI172" s="3">
        <v>2.4018830290456301</v>
      </c>
      <c r="AJ172" s="3">
        <v>5.8341893146465797E-2</v>
      </c>
      <c r="AK172" s="3">
        <v>1.37007194132446</v>
      </c>
      <c r="AL172" s="3">
        <v>0.180069644061989</v>
      </c>
      <c r="AM172" s="3">
        <v>0.65093387328602703</v>
      </c>
      <c r="AN172" s="3">
        <v>1.2525573497104901E-2</v>
      </c>
      <c r="AO172" s="3">
        <v>2.2607421364823601</v>
      </c>
      <c r="AP172" s="3">
        <v>0.77568530285388104</v>
      </c>
      <c r="AQ172" s="3">
        <v>0.20912931211844499</v>
      </c>
      <c r="AR172" s="3">
        <v>3.4685410079977802E-2</v>
      </c>
      <c r="AS172" s="3">
        <v>8.6109339855322802E-3</v>
      </c>
      <c r="AT172" s="4">
        <v>59.803460212715102</v>
      </c>
      <c r="AU172" s="4">
        <v>38.584224663833702</v>
      </c>
      <c r="AV172" s="14">
        <v>0.216596731719712</v>
      </c>
      <c r="AW172" s="4">
        <v>24.884963832399901</v>
      </c>
      <c r="AX172" s="4">
        <v>8.6395871551374093</v>
      </c>
      <c r="AY172" s="4">
        <v>69.985382674324498</v>
      </c>
      <c r="AZ172" s="4">
        <v>164.348792658376</v>
      </c>
      <c r="BA172" s="4">
        <v>129.37043084593901</v>
      </c>
      <c r="BB172" s="3">
        <v>5.7792987524192503</v>
      </c>
      <c r="BC172" s="3">
        <v>5.2828499716390202E-3</v>
      </c>
      <c r="BD172" s="4">
        <v>11.612296904476199</v>
      </c>
      <c r="BE172" s="27">
        <v>0.41673072524472698</v>
      </c>
      <c r="BF172" s="14">
        <v>0.92962574406388798</v>
      </c>
      <c r="BG172" s="14">
        <v>1.0136285082415799</v>
      </c>
      <c r="BH172" s="3">
        <v>0.72285076955354</v>
      </c>
      <c r="BI172" s="3">
        <v>0.88101802528325601</v>
      </c>
      <c r="BK172" s="4">
        <v>2332.8988364924899</v>
      </c>
      <c r="BL172" s="4">
        <v>459.37059569238698</v>
      </c>
      <c r="BM172" s="4">
        <v>1154.4699838501001</v>
      </c>
      <c r="BN172" s="4">
        <v>746.44367877801096</v>
      </c>
      <c r="BO172" s="4">
        <v>1003.22403512715</v>
      </c>
      <c r="BP172" s="4">
        <v>667.35402636227298</v>
      </c>
      <c r="BQ172" s="4">
        <v>511.015625</v>
      </c>
      <c r="BR172" s="4">
        <v>78.523767708039699</v>
      </c>
      <c r="BS172" s="4">
        <v>324.53125</v>
      </c>
      <c r="BT172" s="4">
        <v>113.07534092258</v>
      </c>
      <c r="BU172" s="4">
        <v>297.34375</v>
      </c>
      <c r="BV172" s="4">
        <v>100.89547698926501</v>
      </c>
      <c r="BW172" s="14">
        <v>18.684671167791901</v>
      </c>
      <c r="BX172" s="14">
        <v>2.6890362054020498</v>
      </c>
      <c r="BY172" s="14">
        <v>12.3030757689422</v>
      </c>
      <c r="BZ172" s="14">
        <v>3.9312503817754001</v>
      </c>
      <c r="CA172" s="14">
        <v>11.3428357089272</v>
      </c>
      <c r="CB172" s="27">
        <v>3.4994816616086601</v>
      </c>
      <c r="CC172" s="111">
        <f t="shared" si="28"/>
        <v>3.7511671147573091</v>
      </c>
      <c r="CD172" s="114">
        <v>347.734375</v>
      </c>
      <c r="CE172" s="79">
        <v>13.0932733183295</v>
      </c>
      <c r="CF172" s="3">
        <v>52.508889879999998</v>
      </c>
      <c r="CG172" s="3">
        <v>0.78826973700000003</v>
      </c>
      <c r="CH172" s="3">
        <v>18.48908389</v>
      </c>
      <c r="CI172" s="3">
        <v>7.8603874869999997</v>
      </c>
      <c r="CJ172" s="3">
        <v>0.16772937299999999</v>
      </c>
      <c r="CK172" s="3">
        <v>3.3758849290000001</v>
      </c>
      <c r="CL172" s="3">
        <v>10.00411302</v>
      </c>
      <c r="CM172" s="3">
        <v>2.8238322550000001</v>
      </c>
      <c r="CN172" s="3">
        <v>0.52966317299999999</v>
      </c>
      <c r="CO172" s="3">
        <v>0.120523694</v>
      </c>
      <c r="CP172" s="4">
        <v>837.04379200000005</v>
      </c>
      <c r="CQ172" s="4"/>
      <c r="CS172" s="4">
        <v>500.37203790000001</v>
      </c>
      <c r="CT172" s="3">
        <v>3.0789443360000002</v>
      </c>
      <c r="CU172" s="51">
        <v>373.9781552</v>
      </c>
      <c r="CV172" s="3">
        <v>2.5039960880000001</v>
      </c>
      <c r="CW172" s="3">
        <v>3.2796016999999997E-2</v>
      </c>
      <c r="CX172" s="3">
        <v>0.86904131799999995</v>
      </c>
      <c r="CY172" s="3">
        <v>0.43001739999999999</v>
      </c>
      <c r="CZ172" s="3">
        <v>7.0688620000000004E-3</v>
      </c>
      <c r="DA172" s="3">
        <v>0.3469082</v>
      </c>
      <c r="DB172" s="3">
        <v>0.49322853700000002</v>
      </c>
      <c r="DC172" s="3">
        <v>0.10603256899999999</v>
      </c>
      <c r="DD172" s="3">
        <v>1.4446182E-2</v>
      </c>
      <c r="DE172" s="3">
        <f t="shared" si="37"/>
        <v>6.0261847000000002E-3</v>
      </c>
      <c r="DF172" s="4">
        <f t="shared" si="38"/>
        <v>41.852189600000003</v>
      </c>
      <c r="DG172"/>
      <c r="DI172" s="4">
        <f t="shared" si="33"/>
        <v>25.018601895000003</v>
      </c>
      <c r="DJ172" s="3">
        <f t="shared" si="34"/>
        <v>0.15394721680000001</v>
      </c>
      <c r="DK172" s="51">
        <f t="shared" si="35"/>
        <v>18.698907760000001</v>
      </c>
      <c r="DQ172" s="27">
        <v>80.860290090000007</v>
      </c>
      <c r="DW172" s="51">
        <v>2</v>
      </c>
      <c r="DX172" s="25" t="s">
        <v>218</v>
      </c>
      <c r="DZ172" s="26"/>
      <c r="EB172" s="4">
        <v>75</v>
      </c>
      <c r="EC172" s="4">
        <v>65</v>
      </c>
      <c r="EE172" s="4"/>
      <c r="EF172" s="14">
        <v>20</v>
      </c>
      <c r="EG172" s="15">
        <v>2.5246548323471405</v>
      </c>
      <c r="EH172" s="3"/>
      <c r="EI172" s="3"/>
      <c r="EJ172" s="3"/>
      <c r="EK172" s="3"/>
      <c r="EL172" s="3"/>
      <c r="EM172" s="62"/>
      <c r="EN172" s="3"/>
      <c r="EO172" s="3"/>
      <c r="EP172" s="3"/>
      <c r="EQ172" s="3"/>
      <c r="ER172" s="3"/>
      <c r="ES172" s="3"/>
      <c r="ET172" s="3"/>
      <c r="EU172" s="3"/>
      <c r="EV172" s="3"/>
      <c r="EW172" s="4"/>
      <c r="EX172" s="4"/>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row>
    <row r="173" spans="1:181" x14ac:dyDescent="0.35">
      <c r="A173" t="s">
        <v>219</v>
      </c>
      <c r="B173" t="s">
        <v>34</v>
      </c>
      <c r="C173" t="s">
        <v>242</v>
      </c>
      <c r="D173" t="s">
        <v>158</v>
      </c>
      <c r="E173" s="70" t="s">
        <v>158</v>
      </c>
      <c r="F173" s="68" t="s">
        <v>342</v>
      </c>
      <c r="G173" s="3">
        <v>0.24</v>
      </c>
      <c r="H173" s="70">
        <v>1.2E-2</v>
      </c>
      <c r="I173" s="104">
        <v>6.17</v>
      </c>
      <c r="J173" s="27">
        <v>4.0199999999999996</v>
      </c>
      <c r="K173" s="3">
        <v>53.9786854255522</v>
      </c>
      <c r="L173" s="3">
        <v>0.68777344548411901</v>
      </c>
      <c r="M173" s="3">
        <v>18.624902124577801</v>
      </c>
      <c r="N173" s="3">
        <v>1.84735736016078</v>
      </c>
      <c r="O173" s="3">
        <v>4.8243385102215397</v>
      </c>
      <c r="P173" s="3">
        <v>0.15704747978302599</v>
      </c>
      <c r="Q173" s="3">
        <v>3.3836710327712298</v>
      </c>
      <c r="R173" s="3">
        <v>10.3025161098754</v>
      </c>
      <c r="S173" s="3">
        <v>3.1159830549107701</v>
      </c>
      <c r="T173" s="3">
        <v>0.33305005552635603</v>
      </c>
      <c r="U173" s="3">
        <v>0.101981813154362</v>
      </c>
      <c r="V173" s="4">
        <v>949.55196149381504</v>
      </c>
      <c r="W173" s="4">
        <v>390.039363033661</v>
      </c>
      <c r="X173" s="3">
        <v>3.0853573382819501</v>
      </c>
      <c r="Y173" s="4">
        <v>171.77900573862999</v>
      </c>
      <c r="Z173" s="27">
        <v>100.593800783326</v>
      </c>
      <c r="AA173" s="4">
        <v>1036.0797805556499</v>
      </c>
      <c r="AB173" s="4">
        <v>1000.55424954681</v>
      </c>
      <c r="AC173" s="4">
        <v>844.48892818581703</v>
      </c>
      <c r="AD173" s="4">
        <v>1053.8113539272499</v>
      </c>
      <c r="AE173" s="14">
        <v>-2.4999999999999898</v>
      </c>
      <c r="AF173" s="3">
        <v>0.30598194480200003</v>
      </c>
      <c r="AG173" s="4">
        <v>132.3046875</v>
      </c>
      <c r="AH173" s="27">
        <v>5.3313328332083003</v>
      </c>
      <c r="AI173" s="3">
        <v>2.6581181041408501</v>
      </c>
      <c r="AJ173" s="3">
        <v>3.7185683498458098E-2</v>
      </c>
      <c r="AK173" s="3">
        <v>1.2060644528000699</v>
      </c>
      <c r="AL173" s="3">
        <v>0.112053855150578</v>
      </c>
      <c r="AM173" s="3">
        <v>0.41716286072390302</v>
      </c>
      <c r="AN173" s="3">
        <v>9.0799885508583995E-3</v>
      </c>
      <c r="AO173" s="3">
        <v>0.83084697486070203</v>
      </c>
      <c r="AP173" s="3">
        <v>0.55176450296145396</v>
      </c>
      <c r="AQ173" s="3">
        <v>0.14300942477008699</v>
      </c>
      <c r="AR173" s="3">
        <v>1.88529240308336E-2</v>
      </c>
      <c r="AS173" s="3">
        <v>6.3837563484210802E-3</v>
      </c>
      <c r="AT173" s="4">
        <v>51.230006362857303</v>
      </c>
      <c r="AU173" s="4">
        <v>20.902917476874801</v>
      </c>
      <c r="AV173" s="14">
        <v>0.17221406141789</v>
      </c>
      <c r="AW173" s="4">
        <v>10.3588140614922</v>
      </c>
      <c r="AX173" s="4">
        <v>7.7861123676417696</v>
      </c>
      <c r="AY173" s="4">
        <v>37.548517354708601</v>
      </c>
      <c r="AZ173" s="4">
        <v>169.50007695576701</v>
      </c>
      <c r="BA173" s="4">
        <v>150.328334677919</v>
      </c>
      <c r="BB173" s="3">
        <v>2.4333286868534101</v>
      </c>
      <c r="BC173" s="3">
        <v>1.3124645687057899E-2</v>
      </c>
      <c r="BD173" s="4">
        <v>9.4288799681279301</v>
      </c>
      <c r="BE173" s="27">
        <v>0.36272553903545401</v>
      </c>
      <c r="BF173" s="14">
        <v>0</v>
      </c>
      <c r="BG173" s="14">
        <v>0.342273948937724</v>
      </c>
      <c r="BH173" s="3">
        <v>0.445761112157813</v>
      </c>
      <c r="BI173" s="3">
        <v>0.68621179803083299</v>
      </c>
      <c r="BK173" s="4">
        <v>2192.1098983389202</v>
      </c>
      <c r="BL173" s="4">
        <v>514.21986270272396</v>
      </c>
      <c r="BM173" s="4">
        <v>171.77900573862999</v>
      </c>
      <c r="BN173" s="4">
        <v>8.6043064191509107</v>
      </c>
      <c r="BO173" s="4">
        <v>394.53392007857599</v>
      </c>
      <c r="BP173" s="4">
        <v>290.43017049779098</v>
      </c>
      <c r="BQ173" s="4">
        <v>504.84375</v>
      </c>
      <c r="BR173" s="4">
        <v>73.8500242084002</v>
      </c>
      <c r="BS173" s="4">
        <v>132.3046875</v>
      </c>
      <c r="BT173" s="4">
        <v>10.212143559608499</v>
      </c>
      <c r="BU173" s="4">
        <v>190.8984375</v>
      </c>
      <c r="BV173" s="4">
        <v>62.001999382771103</v>
      </c>
      <c r="BW173" s="14">
        <v>18.474618654663601</v>
      </c>
      <c r="BX173" s="14">
        <v>2.5287221513375502</v>
      </c>
      <c r="BY173" s="14">
        <v>5.3313328332083003</v>
      </c>
      <c r="BZ173" s="14">
        <v>0.39294476482768098</v>
      </c>
      <c r="CA173" s="14">
        <v>7.5418854713678396</v>
      </c>
      <c r="CB173" s="27">
        <v>2.23698964157763</v>
      </c>
      <c r="CC173" s="111">
        <f t="shared" si="28"/>
        <v>4.4579796264855691</v>
      </c>
      <c r="CD173" s="114">
        <v>295.703125</v>
      </c>
      <c r="CE173" s="79">
        <v>11.282820705176199</v>
      </c>
      <c r="CF173" s="3">
        <v>53.622384009999998</v>
      </c>
      <c r="CG173" s="3">
        <v>0.67065488699999998</v>
      </c>
      <c r="CH173" s="3">
        <v>18.161331629999999</v>
      </c>
      <c r="CI173" s="3">
        <v>6.7540154350000003</v>
      </c>
      <c r="CJ173" s="3">
        <v>0.15313859599999999</v>
      </c>
      <c r="CK173" s="3">
        <v>4.3834434729999998</v>
      </c>
      <c r="CL173" s="3">
        <v>10.046088320000001</v>
      </c>
      <c r="CM173" s="3">
        <v>3.0384267920000001</v>
      </c>
      <c r="CN173" s="3">
        <v>0.32476049899999998</v>
      </c>
      <c r="CO173" s="3">
        <v>9.9443504000000002E-2</v>
      </c>
      <c r="CP173" s="4">
        <v>925.91778239999996</v>
      </c>
      <c r="CQ173" s="4"/>
      <c r="CS173" s="4">
        <v>380.33135279999999</v>
      </c>
      <c r="CT173" s="3">
        <v>3.0085633440000001</v>
      </c>
      <c r="CU173" s="51">
        <v>167.5034569</v>
      </c>
      <c r="CV173" s="3">
        <v>2.5039960880000001</v>
      </c>
      <c r="CW173" s="3">
        <v>3.2796016999999997E-2</v>
      </c>
      <c r="CX173" s="3">
        <v>0.86904131799999995</v>
      </c>
      <c r="CY173" s="3">
        <v>0.43001739999999999</v>
      </c>
      <c r="CZ173" s="3">
        <v>7.0688620000000004E-3</v>
      </c>
      <c r="DA173" s="3">
        <v>0.3469082</v>
      </c>
      <c r="DB173" s="3">
        <v>0.49322853700000002</v>
      </c>
      <c r="DC173" s="3">
        <v>0.10603256899999999</v>
      </c>
      <c r="DD173" s="3">
        <v>1.4446182E-2</v>
      </c>
      <c r="DE173" s="3">
        <f t="shared" si="37"/>
        <v>4.9721752000000006E-3</v>
      </c>
      <c r="DF173" s="4">
        <f t="shared" si="38"/>
        <v>46.295889119999998</v>
      </c>
      <c r="DG173"/>
      <c r="DI173" s="4">
        <f t="shared" si="33"/>
        <v>19.016567640000002</v>
      </c>
      <c r="DJ173" s="3">
        <f t="shared" si="34"/>
        <v>0.15042816720000002</v>
      </c>
      <c r="DK173" s="51">
        <f t="shared" si="35"/>
        <v>8.3751728449999998</v>
      </c>
      <c r="DQ173" s="27">
        <v>80.350620890000002</v>
      </c>
      <c r="DW173" s="51">
        <v>2</v>
      </c>
      <c r="DX173" s="25" t="s">
        <v>202</v>
      </c>
      <c r="DZ173" s="26"/>
      <c r="EB173" s="4">
        <v>75</v>
      </c>
      <c r="EC173" s="4">
        <v>50</v>
      </c>
      <c r="EE173" s="4"/>
      <c r="EF173" s="14">
        <v>20</v>
      </c>
      <c r="EG173" s="15">
        <v>4.2666666666666675</v>
      </c>
      <c r="EH173" s="3"/>
      <c r="EI173" s="3"/>
      <c r="EJ173" s="3"/>
      <c r="EK173" s="3"/>
      <c r="EL173" s="3"/>
      <c r="EM173" s="62"/>
      <c r="EN173" s="3"/>
      <c r="EO173" s="3"/>
      <c r="EP173" s="3"/>
      <c r="EQ173" s="3"/>
      <c r="ER173" s="3"/>
      <c r="ES173" s="3"/>
      <c r="ET173" s="3"/>
      <c r="EU173" s="3"/>
      <c r="EV173" s="3"/>
      <c r="EW173" s="4"/>
      <c r="EX173" s="4"/>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row>
    <row r="174" spans="1:181" x14ac:dyDescent="0.35">
      <c r="E174" s="68"/>
      <c r="F174" s="68"/>
      <c r="G174" s="68"/>
      <c r="H174" s="68"/>
      <c r="I174" s="105"/>
      <c r="J174" s="52"/>
      <c r="Z174" s="66"/>
      <c r="AD174" s="122"/>
      <c r="BE174" s="66"/>
      <c r="CB174" s="52"/>
      <c r="CC174" s="75"/>
      <c r="CD174" s="75"/>
      <c r="CE174" s="115"/>
      <c r="CU174" s="96"/>
      <c r="DE174" s="3"/>
      <c r="DF174" s="3"/>
      <c r="DK174" s="52"/>
      <c r="DQ174" s="52"/>
      <c r="DW174" s="52"/>
      <c r="EG174" s="52"/>
      <c r="EM174" s="60"/>
      <c r="EV174" s="3"/>
    </row>
    <row r="175" spans="1:181" x14ac:dyDescent="0.35">
      <c r="A175" s="36" t="s">
        <v>290</v>
      </c>
      <c r="E175" s="68"/>
      <c r="F175" s="68"/>
      <c r="G175" s="68"/>
      <c r="H175" s="68"/>
      <c r="I175" s="68"/>
      <c r="J175" s="52"/>
      <c r="Z175" s="66"/>
      <c r="BE175" s="66"/>
      <c r="CB175" s="52"/>
      <c r="CC175" s="75"/>
      <c r="CD175" s="75"/>
      <c r="CE175" s="115"/>
      <c r="CJ175" s="68"/>
      <c r="CU175" s="96"/>
      <c r="DK175" s="52"/>
      <c r="DQ175" s="52"/>
      <c r="DW175" s="52"/>
      <c r="EG175" s="52"/>
      <c r="EM175" s="60"/>
    </row>
    <row r="176" spans="1:181" x14ac:dyDescent="0.35">
      <c r="A176" s="2" t="s">
        <v>222</v>
      </c>
      <c r="B176" s="2"/>
      <c r="C176" s="2"/>
      <c r="D176" s="2"/>
      <c r="E176" s="69"/>
      <c r="F176" s="69"/>
      <c r="G176" s="69"/>
      <c r="H176" s="69"/>
      <c r="I176" s="69"/>
      <c r="J176" s="53"/>
      <c r="K176" s="2"/>
      <c r="L176" s="2"/>
      <c r="M176" s="2"/>
      <c r="N176" s="2"/>
      <c r="O176" s="2"/>
      <c r="P176" s="2"/>
      <c r="Q176" s="2"/>
      <c r="R176" s="2"/>
      <c r="S176" s="2"/>
      <c r="T176" s="2"/>
      <c r="U176" s="2"/>
      <c r="V176" s="4"/>
      <c r="W176" s="4"/>
      <c r="X176" s="14"/>
      <c r="Y176" s="4"/>
      <c r="Z176" s="27"/>
      <c r="AA176" s="4"/>
      <c r="AB176" s="4"/>
      <c r="AC176" s="4"/>
      <c r="AD176" s="4"/>
      <c r="AE176" s="14"/>
      <c r="AF176" s="2"/>
      <c r="AG176" s="4"/>
      <c r="AH176" s="14"/>
      <c r="AI176" s="2"/>
      <c r="AJ176" s="2"/>
      <c r="AK176" s="2"/>
      <c r="AL176" s="2"/>
      <c r="AM176" s="2"/>
      <c r="AN176" s="2"/>
      <c r="AO176" s="2"/>
      <c r="AP176" s="2"/>
      <c r="AQ176" s="2"/>
      <c r="AR176" s="2"/>
      <c r="AS176" s="2"/>
      <c r="AT176" s="4"/>
      <c r="AU176" s="4"/>
      <c r="AV176" s="14"/>
      <c r="AW176" s="4"/>
      <c r="AX176" s="4"/>
      <c r="AY176" s="4"/>
      <c r="AZ176" s="4"/>
      <c r="BA176" s="4"/>
      <c r="BB176" s="2"/>
      <c r="BC176" s="2"/>
      <c r="BD176" s="4"/>
      <c r="BE176" s="27"/>
      <c r="BF176" s="14"/>
      <c r="BG176" s="14"/>
      <c r="BH176" s="2"/>
      <c r="BI176" s="2"/>
      <c r="BK176" s="2"/>
      <c r="BM176" s="2"/>
      <c r="BN176" s="2"/>
      <c r="BO176" s="2"/>
      <c r="BP176" s="2"/>
      <c r="BQ176" s="2"/>
      <c r="BR176" s="2"/>
      <c r="BS176" s="2"/>
      <c r="BT176" s="2"/>
      <c r="BU176" s="2"/>
      <c r="BV176" s="2"/>
      <c r="BW176" s="2"/>
      <c r="BX176" s="2"/>
      <c r="BY176" s="2"/>
      <c r="BZ176" s="2"/>
      <c r="CA176" s="2"/>
      <c r="CB176" s="53"/>
      <c r="CC176" s="85"/>
      <c r="CD176" s="85"/>
      <c r="CE176" s="116"/>
      <c r="CF176" s="3">
        <v>56.286036639325843</v>
      </c>
      <c r="CG176" s="3">
        <v>1.3441458771929824</v>
      </c>
      <c r="CH176" s="3">
        <v>14.59461575412935</v>
      </c>
      <c r="CI176" s="3">
        <v>11.076585313445664</v>
      </c>
      <c r="CJ176" s="70">
        <v>0.23254857657723252</v>
      </c>
      <c r="CK176" s="3">
        <v>3.7222953630940134</v>
      </c>
      <c r="CL176" s="3">
        <v>7.4016444610778453</v>
      </c>
      <c r="CM176" s="3">
        <v>3.5429665854719445</v>
      </c>
      <c r="CN176" s="3">
        <v>1.1058239551895237</v>
      </c>
      <c r="CO176" s="3">
        <v>0.19567915348356688</v>
      </c>
      <c r="CP176" s="4">
        <v>106.41421440000001</v>
      </c>
      <c r="CQ176" s="3"/>
      <c r="CS176" s="4">
        <v>649.92083940000009</v>
      </c>
      <c r="CT176" s="3">
        <v>1.141693216</v>
      </c>
      <c r="CU176" s="51">
        <v>17.204072959999998</v>
      </c>
      <c r="CV176" s="4"/>
      <c r="DD176" s="14"/>
      <c r="DE176" s="3"/>
      <c r="DF176" s="3"/>
      <c r="DG176" s="3"/>
      <c r="DH176" s="3"/>
      <c r="DI176" s="4"/>
      <c r="DJ176" s="3"/>
      <c r="DK176" s="15"/>
      <c r="DL176" s="3"/>
      <c r="DM176" s="3"/>
      <c r="DN176" s="3"/>
      <c r="DO176" s="3"/>
      <c r="DP176" s="3"/>
      <c r="DQ176" s="15" t="s">
        <v>234</v>
      </c>
      <c r="DR176" s="3"/>
      <c r="DS176" s="3"/>
      <c r="DT176" s="3"/>
      <c r="DU176" s="3"/>
      <c r="DV176" s="3"/>
      <c r="DW176" s="15"/>
      <c r="DX176" s="14" t="s">
        <v>204</v>
      </c>
      <c r="DZ176" s="4"/>
      <c r="EB176" s="4" t="s">
        <v>457</v>
      </c>
      <c r="EC176" s="4">
        <v>100</v>
      </c>
      <c r="ED176" s="3"/>
      <c r="EE176" s="4"/>
      <c r="EF176" s="14" t="s">
        <v>199</v>
      </c>
      <c r="EG176" s="51"/>
      <c r="EH176" s="3"/>
      <c r="EI176" s="3"/>
      <c r="EJ176" s="3"/>
      <c r="EK176" s="3"/>
      <c r="EL176" s="3"/>
      <c r="EM176" s="62"/>
      <c r="EN176" s="3"/>
      <c r="EO176" s="3"/>
      <c r="EP176" s="3"/>
      <c r="EQ176" s="3"/>
      <c r="ER176" s="3"/>
      <c r="ES176" s="3"/>
      <c r="ET176" s="3"/>
      <c r="EU176" s="3"/>
      <c r="EV176" s="3"/>
      <c r="EW176" s="4"/>
      <c r="EX176" s="4"/>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row>
    <row r="177" spans="1:181" x14ac:dyDescent="0.35">
      <c r="A177" s="2" t="s">
        <v>223</v>
      </c>
      <c r="B177" s="2"/>
      <c r="C177" s="2"/>
      <c r="D177" s="2"/>
      <c r="E177" s="69"/>
      <c r="F177" s="69"/>
      <c r="G177" s="69"/>
      <c r="H177" s="69"/>
      <c r="I177" s="69"/>
      <c r="J177" s="53"/>
      <c r="K177" s="2"/>
      <c r="L177" s="2"/>
      <c r="M177" s="2"/>
      <c r="N177" s="2"/>
      <c r="O177" s="2"/>
      <c r="P177" s="2"/>
      <c r="Q177" s="2"/>
      <c r="R177" s="2"/>
      <c r="S177" s="2"/>
      <c r="T177" s="2"/>
      <c r="U177" s="2"/>
      <c r="V177" s="4"/>
      <c r="W177" s="4"/>
      <c r="X177" s="14"/>
      <c r="Y177" s="4"/>
      <c r="Z177" s="27"/>
      <c r="AA177" s="4"/>
      <c r="AB177" s="4"/>
      <c r="AC177" s="4"/>
      <c r="AD177" s="4"/>
      <c r="AE177" s="14"/>
      <c r="AF177" s="2"/>
      <c r="AG177" s="4"/>
      <c r="AH177" s="14"/>
      <c r="AI177" s="2"/>
      <c r="AJ177" s="2"/>
      <c r="AK177" s="2"/>
      <c r="AL177" s="2"/>
      <c r="AM177" s="2"/>
      <c r="AN177" s="2"/>
      <c r="AO177" s="2"/>
      <c r="AP177" s="2"/>
      <c r="AQ177" s="2"/>
      <c r="AR177" s="2"/>
      <c r="AS177" s="2"/>
      <c r="AT177" s="4"/>
      <c r="AU177" s="4"/>
      <c r="AV177" s="14"/>
      <c r="AW177" s="4"/>
      <c r="AX177" s="4"/>
      <c r="AY177" s="4"/>
      <c r="AZ177" s="4"/>
      <c r="BA177" s="4"/>
      <c r="BB177" s="2"/>
      <c r="BC177" s="2"/>
      <c r="BD177" s="4"/>
      <c r="BE177" s="27"/>
      <c r="BF177" s="14"/>
      <c r="BG177" s="14"/>
      <c r="BH177" s="2"/>
      <c r="BI177" s="2"/>
      <c r="BK177" s="2"/>
      <c r="BM177" s="2"/>
      <c r="BN177" s="2"/>
      <c r="BO177" s="2"/>
      <c r="BP177" s="2"/>
      <c r="BQ177" s="2"/>
      <c r="BR177" s="2"/>
      <c r="BS177" s="2"/>
      <c r="BT177" s="2"/>
      <c r="BU177" s="2"/>
      <c r="BV177" s="2"/>
      <c r="BW177" s="2"/>
      <c r="BX177" s="2"/>
      <c r="BY177" s="2"/>
      <c r="BZ177" s="2"/>
      <c r="CA177" s="2"/>
      <c r="CB177" s="53"/>
      <c r="CC177" s="85"/>
      <c r="CD177" s="85"/>
      <c r="CE177" s="116"/>
      <c r="CF177" s="3">
        <v>56.220536984586523</v>
      </c>
      <c r="CG177" s="3">
        <v>1.5306613408521303</v>
      </c>
      <c r="CH177" s="3">
        <v>14.363261211131261</v>
      </c>
      <c r="CI177" s="3">
        <v>11.475393843894928</v>
      </c>
      <c r="CJ177" s="70">
        <v>0.21318028868906763</v>
      </c>
      <c r="CK177" s="3">
        <v>3.9242713844887884</v>
      </c>
      <c r="CL177" s="3">
        <v>7.6255127245508989</v>
      </c>
      <c r="CM177" s="3">
        <v>3.3276980709003916</v>
      </c>
      <c r="CN177" s="3">
        <v>1.0041556089825567</v>
      </c>
      <c r="CO177" s="3">
        <v>0.18949257603151029</v>
      </c>
      <c r="CP177" s="4"/>
      <c r="CQ177" s="3"/>
      <c r="CS177" s="4"/>
      <c r="CT177" s="3"/>
      <c r="CU177" s="51"/>
      <c r="CV177" s="4"/>
      <c r="DD177" s="14"/>
      <c r="DE177" s="3"/>
      <c r="DF177" s="3"/>
      <c r="DG177" s="3"/>
      <c r="DH177" s="3"/>
      <c r="DI177" s="4"/>
      <c r="DJ177" s="3"/>
      <c r="DK177" s="15"/>
      <c r="DL177" s="3"/>
      <c r="DM177" s="3"/>
      <c r="DN177" s="3"/>
      <c r="DO177" s="3"/>
      <c r="DP177" s="3"/>
      <c r="DQ177" s="15" t="s">
        <v>234</v>
      </c>
      <c r="DR177" s="3"/>
      <c r="DS177" s="3"/>
      <c r="DT177" s="3"/>
      <c r="DU177" s="3"/>
      <c r="DV177" s="3"/>
      <c r="DW177" s="15"/>
      <c r="DX177" s="14" t="s">
        <v>196</v>
      </c>
      <c r="DZ177" s="4"/>
      <c r="EB177" s="4" t="s">
        <v>458</v>
      </c>
      <c r="EC177" s="4">
        <v>130</v>
      </c>
      <c r="ED177" s="3"/>
      <c r="EE177" s="4"/>
      <c r="EF177" s="14" t="s">
        <v>199</v>
      </c>
      <c r="EG177" s="51"/>
      <c r="EH177" s="3"/>
      <c r="EI177" s="3"/>
      <c r="EJ177" s="3"/>
      <c r="EK177" s="3"/>
      <c r="EL177" s="3"/>
      <c r="EM177" s="62"/>
      <c r="EN177" s="3"/>
      <c r="EO177" s="3"/>
      <c r="EP177" s="3"/>
      <c r="EQ177" s="3"/>
      <c r="ER177" s="3"/>
      <c r="ES177" s="3"/>
      <c r="ET177" s="3"/>
      <c r="EU177" s="3"/>
      <c r="EV177" s="3"/>
      <c r="EW177" s="4"/>
      <c r="EX177" s="4"/>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row>
    <row r="178" spans="1:181" x14ac:dyDescent="0.35">
      <c r="A178" s="2" t="s">
        <v>224</v>
      </c>
      <c r="B178" s="2"/>
      <c r="C178" s="2"/>
      <c r="D178" s="2"/>
      <c r="E178" s="69"/>
      <c r="F178" s="69"/>
      <c r="G178" s="69"/>
      <c r="H178" s="69"/>
      <c r="I178" s="69"/>
      <c r="J178" s="53"/>
      <c r="K178" s="2"/>
      <c r="L178" s="2"/>
      <c r="M178" s="2"/>
      <c r="N178" s="2"/>
      <c r="O178" s="2"/>
      <c r="P178" s="2"/>
      <c r="Q178" s="2"/>
      <c r="R178" s="2"/>
      <c r="S178" s="2"/>
      <c r="T178" s="2"/>
      <c r="U178" s="2"/>
      <c r="V178" s="4"/>
      <c r="W178" s="4"/>
      <c r="X178" s="14"/>
      <c r="Y178" s="4"/>
      <c r="Z178" s="27"/>
      <c r="AA178" s="4"/>
      <c r="AB178" s="4"/>
      <c r="AC178" s="4"/>
      <c r="AD178" s="4"/>
      <c r="AE178" s="14"/>
      <c r="AF178" s="2"/>
      <c r="AG178" s="4"/>
      <c r="AH178" s="14"/>
      <c r="AI178" s="2"/>
      <c r="AJ178" s="2"/>
      <c r="AK178" s="2"/>
      <c r="AL178" s="2"/>
      <c r="AM178" s="2"/>
      <c r="AN178" s="2"/>
      <c r="AO178" s="2"/>
      <c r="AP178" s="2"/>
      <c r="AQ178" s="2"/>
      <c r="AR178" s="2"/>
      <c r="AS178" s="2"/>
      <c r="AT178" s="4"/>
      <c r="AU178" s="4"/>
      <c r="AV178" s="14"/>
      <c r="AW178" s="4"/>
      <c r="AX178" s="4"/>
      <c r="AY178" s="4"/>
      <c r="AZ178" s="4"/>
      <c r="BA178" s="4"/>
      <c r="BB178" s="2"/>
      <c r="BC178" s="2"/>
      <c r="BD178" s="4"/>
      <c r="BE178" s="27"/>
      <c r="BF178" s="14"/>
      <c r="BG178" s="14"/>
      <c r="BH178" s="2"/>
      <c r="BI178" s="2"/>
      <c r="BK178" s="2"/>
      <c r="BM178" s="2"/>
      <c r="BN178" s="2"/>
      <c r="BO178" s="2"/>
      <c r="BP178" s="2"/>
      <c r="BQ178" s="2"/>
      <c r="BR178" s="2"/>
      <c r="BS178" s="2"/>
      <c r="BT178" s="2"/>
      <c r="BU178" s="2"/>
      <c r="BV178" s="2"/>
      <c r="BW178" s="2"/>
      <c r="BX178" s="2"/>
      <c r="BY178" s="2"/>
      <c r="BZ178" s="2"/>
      <c r="CA178" s="2"/>
      <c r="CB178" s="53"/>
      <c r="CC178" s="85"/>
      <c r="CD178" s="85"/>
      <c r="CE178" s="116"/>
      <c r="CF178" s="3">
        <v>48.404244852360513</v>
      </c>
      <c r="CG178" s="3">
        <v>2.2188333333333331E-2</v>
      </c>
      <c r="CH178" s="3">
        <v>32.582431472230638</v>
      </c>
      <c r="CI178" s="3">
        <v>0.80121920246387457</v>
      </c>
      <c r="CJ178" s="70">
        <v>5.5264181440897009E-2</v>
      </c>
      <c r="CK178" s="3">
        <v>0.13116833573338821</v>
      </c>
      <c r="CL178" s="3">
        <v>15.404934880239521</v>
      </c>
      <c r="CM178" s="3">
        <v>2.7327104545454546</v>
      </c>
      <c r="CN178" s="3">
        <v>5.7339019898716051E-2</v>
      </c>
      <c r="CO178" s="3">
        <v>2.841242977981533E-2</v>
      </c>
      <c r="CP178" s="4"/>
      <c r="CQ178" s="3"/>
      <c r="CS178" s="4"/>
      <c r="CT178" s="3"/>
      <c r="CU178" s="51"/>
      <c r="CV178" s="4"/>
      <c r="DD178" s="14"/>
      <c r="DE178" s="3"/>
      <c r="DF178" s="3"/>
      <c r="DG178" s="3"/>
      <c r="DH178" s="3"/>
      <c r="DI178" s="4"/>
      <c r="DJ178" s="3"/>
      <c r="DK178" s="15"/>
      <c r="DL178" s="3"/>
      <c r="DM178" s="3"/>
      <c r="DN178" s="3"/>
      <c r="DO178" s="3"/>
      <c r="DP178" s="3"/>
      <c r="DQ178" s="15" t="s">
        <v>234</v>
      </c>
      <c r="DR178" s="3"/>
      <c r="DS178" s="3"/>
      <c r="DT178" s="3"/>
      <c r="DU178" s="3"/>
      <c r="DV178" s="3"/>
      <c r="DW178" s="15"/>
      <c r="DX178" s="14" t="s">
        <v>202</v>
      </c>
      <c r="DZ178" s="4"/>
      <c r="EB178" s="4" t="s">
        <v>326</v>
      </c>
      <c r="EC178" s="4">
        <v>45</v>
      </c>
      <c r="ED178" s="4" t="s">
        <v>225</v>
      </c>
      <c r="EE178" s="4"/>
      <c r="EF178" s="14" t="s">
        <v>199</v>
      </c>
      <c r="EG178" s="51"/>
      <c r="EH178" s="3"/>
      <c r="EI178" s="3"/>
      <c r="EJ178" s="3"/>
      <c r="EK178" s="3"/>
      <c r="EL178" s="3"/>
      <c r="EM178" s="62"/>
      <c r="EN178" s="3"/>
      <c r="EO178" s="3"/>
      <c r="EP178" s="3"/>
      <c r="EQ178" s="3"/>
      <c r="ER178" s="3"/>
      <c r="ES178" s="3"/>
      <c r="ET178" s="3"/>
      <c r="EU178" s="3"/>
      <c r="EV178" s="3"/>
      <c r="EW178" s="4"/>
      <c r="EX178" s="4"/>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row>
    <row r="179" spans="1:181" x14ac:dyDescent="0.35">
      <c r="A179" s="2" t="s">
        <v>226</v>
      </c>
      <c r="B179" s="2"/>
      <c r="C179" s="2"/>
      <c r="D179" s="2"/>
      <c r="E179" s="69"/>
      <c r="F179" s="69"/>
      <c r="G179" s="69"/>
      <c r="H179" s="69"/>
      <c r="I179" s="69"/>
      <c r="J179" s="53"/>
      <c r="K179" s="2"/>
      <c r="L179" s="2"/>
      <c r="M179" s="2"/>
      <c r="N179" s="2"/>
      <c r="O179" s="2"/>
      <c r="P179" s="2"/>
      <c r="Q179" s="2"/>
      <c r="R179" s="2"/>
      <c r="S179" s="2"/>
      <c r="T179" s="2"/>
      <c r="U179" s="2"/>
      <c r="V179" s="4"/>
      <c r="W179" s="4"/>
      <c r="X179" s="14"/>
      <c r="Y179" s="4"/>
      <c r="Z179" s="27"/>
      <c r="AA179" s="4"/>
      <c r="AB179" s="4"/>
      <c r="AC179" s="4"/>
      <c r="AD179" s="4"/>
      <c r="AE179" s="14"/>
      <c r="AF179" s="2"/>
      <c r="AG179" s="4"/>
      <c r="AH179" s="14"/>
      <c r="AI179" s="2"/>
      <c r="AJ179" s="2"/>
      <c r="AK179" s="2"/>
      <c r="AL179" s="2"/>
      <c r="AM179" s="2"/>
      <c r="AN179" s="2"/>
      <c r="AO179" s="2"/>
      <c r="AP179" s="2"/>
      <c r="AQ179" s="2"/>
      <c r="AR179" s="2"/>
      <c r="AS179" s="2"/>
      <c r="AT179" s="4"/>
      <c r="AU179" s="4"/>
      <c r="AV179" s="14"/>
      <c r="AW179" s="4"/>
      <c r="AX179" s="4"/>
      <c r="AY179" s="4"/>
      <c r="AZ179" s="4"/>
      <c r="BA179" s="4"/>
      <c r="BB179" s="2"/>
      <c r="BC179" s="2"/>
      <c r="BD179" s="4"/>
      <c r="BE179" s="27"/>
      <c r="BF179" s="14"/>
      <c r="BG179" s="14"/>
      <c r="BH179" s="2"/>
      <c r="BI179" s="2"/>
      <c r="BK179" s="2"/>
      <c r="BM179" s="2"/>
      <c r="BN179" s="2"/>
      <c r="BO179" s="2"/>
      <c r="BP179" s="2"/>
      <c r="BQ179" s="2"/>
      <c r="BR179" s="2"/>
      <c r="BS179" s="2"/>
      <c r="BT179" s="2"/>
      <c r="BU179" s="2"/>
      <c r="BV179" s="2"/>
      <c r="BW179" s="2"/>
      <c r="BX179" s="2"/>
      <c r="BY179" s="2"/>
      <c r="BZ179" s="2"/>
      <c r="CA179" s="2"/>
      <c r="CB179" s="53"/>
      <c r="CC179" s="85"/>
      <c r="CD179" s="85"/>
      <c r="CE179" s="116"/>
      <c r="CF179" s="3">
        <v>58.818689955913044</v>
      </c>
      <c r="CG179" s="3">
        <v>1.3793469172932329</v>
      </c>
      <c r="CH179" s="3">
        <v>16.580408914862929</v>
      </c>
      <c r="CI179" s="3">
        <v>9.7515118090497257</v>
      </c>
      <c r="CJ179" s="70">
        <v>0.20414175434125739</v>
      </c>
      <c r="CK179" s="3">
        <v>2.0459607159020781</v>
      </c>
      <c r="CL179" s="3">
        <v>6.0304513473053891</v>
      </c>
      <c r="CM179" s="3">
        <v>3.3774376337538059</v>
      </c>
      <c r="CN179" s="3">
        <v>1.1628015947107269</v>
      </c>
      <c r="CO179" s="3">
        <v>0.22890336572609285</v>
      </c>
      <c r="CP179" s="4"/>
      <c r="CQ179" s="3"/>
      <c r="CS179" s="4"/>
      <c r="CT179" s="3"/>
      <c r="CU179" s="51"/>
      <c r="CV179" s="4"/>
      <c r="DD179" s="14"/>
      <c r="DE179" s="3"/>
      <c r="DF179" s="3"/>
      <c r="DG179" s="3"/>
      <c r="DH179" s="3"/>
      <c r="DI179" s="4"/>
      <c r="DJ179" s="3"/>
      <c r="DK179" s="15"/>
      <c r="DL179" s="3"/>
      <c r="DM179" s="3"/>
      <c r="DN179" s="3"/>
      <c r="DO179" s="3"/>
      <c r="DP179" s="3"/>
      <c r="DQ179" s="15" t="s">
        <v>234</v>
      </c>
      <c r="DR179" s="3"/>
      <c r="DS179" s="3"/>
      <c r="DT179" s="3"/>
      <c r="DU179" s="3"/>
      <c r="DV179" s="3"/>
      <c r="DW179" s="15"/>
      <c r="DX179" s="14" t="s">
        <v>202</v>
      </c>
      <c r="DZ179" s="4"/>
      <c r="EB179" s="4" t="s">
        <v>459</v>
      </c>
      <c r="EC179" s="4">
        <v>75</v>
      </c>
      <c r="ED179" s="3"/>
      <c r="EE179" s="4"/>
      <c r="EF179" s="14">
        <v>12</v>
      </c>
      <c r="EG179" s="51">
        <v>0.30719999999999992</v>
      </c>
      <c r="EH179" s="3"/>
      <c r="EI179" s="3"/>
      <c r="EJ179" s="3"/>
      <c r="EK179" s="3"/>
      <c r="EL179" s="3"/>
      <c r="EM179" s="62"/>
      <c r="EN179" s="3"/>
      <c r="EO179" s="3"/>
      <c r="EP179" s="3"/>
      <c r="EQ179" s="3"/>
      <c r="ER179" s="3"/>
      <c r="ES179" s="3"/>
      <c r="ET179" s="3"/>
      <c r="EU179" s="3"/>
      <c r="EV179" s="3"/>
      <c r="EW179" s="4"/>
      <c r="EX179" s="4"/>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row>
    <row r="180" spans="1:181" x14ac:dyDescent="0.35">
      <c r="A180" s="2" t="s">
        <v>227</v>
      </c>
      <c r="B180" s="2"/>
      <c r="C180" s="2"/>
      <c r="D180" s="2"/>
      <c r="E180" s="69"/>
      <c r="F180" s="69"/>
      <c r="G180" s="69"/>
      <c r="H180" s="69"/>
      <c r="I180" s="69"/>
      <c r="J180" s="53"/>
      <c r="K180" s="2"/>
      <c r="L180" s="2"/>
      <c r="M180" s="2"/>
      <c r="N180" s="2"/>
      <c r="O180" s="2"/>
      <c r="P180" s="2"/>
      <c r="Q180" s="2"/>
      <c r="R180" s="2"/>
      <c r="S180" s="2"/>
      <c r="T180" s="2"/>
      <c r="U180" s="2"/>
      <c r="V180" s="4"/>
      <c r="W180" s="4"/>
      <c r="X180" s="14"/>
      <c r="Y180" s="4"/>
      <c r="Z180" s="27"/>
      <c r="AA180" s="4"/>
      <c r="AB180" s="4"/>
      <c r="AC180" s="4"/>
      <c r="AD180" s="4"/>
      <c r="AE180" s="14"/>
      <c r="AF180" s="2"/>
      <c r="AG180" s="4"/>
      <c r="AH180" s="14"/>
      <c r="AI180" s="2"/>
      <c r="AJ180" s="2"/>
      <c r="AK180" s="2"/>
      <c r="AL180" s="2"/>
      <c r="AM180" s="2"/>
      <c r="AN180" s="2"/>
      <c r="AO180" s="2"/>
      <c r="AP180" s="2"/>
      <c r="AQ180" s="2"/>
      <c r="AR180" s="2"/>
      <c r="AS180" s="2"/>
      <c r="AT180" s="4"/>
      <c r="AU180" s="4"/>
      <c r="AV180" s="14"/>
      <c r="AW180" s="4"/>
      <c r="AX180" s="4"/>
      <c r="AY180" s="4"/>
      <c r="AZ180" s="4"/>
      <c r="BA180" s="4"/>
      <c r="BB180" s="2"/>
      <c r="BC180" s="2"/>
      <c r="BD180" s="4"/>
      <c r="BE180" s="27"/>
      <c r="BF180" s="14"/>
      <c r="BG180" s="14"/>
      <c r="BH180" s="2"/>
      <c r="BI180" s="2"/>
      <c r="BK180" s="2"/>
      <c r="BM180" s="2"/>
      <c r="BN180" s="2"/>
      <c r="BO180" s="2"/>
      <c r="BP180" s="2"/>
      <c r="BQ180" s="2"/>
      <c r="BR180" s="2"/>
      <c r="BS180" s="2"/>
      <c r="BT180" s="2"/>
      <c r="BU180" s="2"/>
      <c r="BV180" s="2"/>
      <c r="BW180" s="2"/>
      <c r="BX180" s="2"/>
      <c r="BY180" s="2"/>
      <c r="BZ180" s="2"/>
      <c r="CA180" s="2"/>
      <c r="CB180" s="53"/>
      <c r="CC180" s="85"/>
      <c r="CD180" s="85"/>
      <c r="CE180" s="116"/>
      <c r="CF180" s="3">
        <v>61.635175109703987</v>
      </c>
      <c r="CG180" s="3">
        <v>0.97745447368421046</v>
      </c>
      <c r="CH180" s="3">
        <v>17.717902084603526</v>
      </c>
      <c r="CI180" s="3">
        <v>6.8312041828567329</v>
      </c>
      <c r="CJ180" s="70">
        <v>0.17186127452764932</v>
      </c>
      <c r="CK180" s="3">
        <v>1.6149790413495166</v>
      </c>
      <c r="CL180" s="3">
        <v>5.5547312874251507</v>
      </c>
      <c r="CM180" s="3">
        <v>3.829407157459765</v>
      </c>
      <c r="CN180" s="3">
        <v>1.1420824530666529</v>
      </c>
      <c r="CO180" s="3">
        <v>0.28389516529992898</v>
      </c>
      <c r="CP180" s="4">
        <v>223.93371520000002</v>
      </c>
      <c r="CQ180" s="3"/>
      <c r="CS180" s="4">
        <v>738.56720700000005</v>
      </c>
      <c r="CT180" s="3">
        <v>1.730290672</v>
      </c>
      <c r="CU180" s="51">
        <v>5.8480279070000005</v>
      </c>
      <c r="CV180" s="4"/>
      <c r="DD180" s="14"/>
      <c r="DE180" s="3"/>
      <c r="DF180" s="3"/>
      <c r="DG180" s="3"/>
      <c r="DH180" s="3"/>
      <c r="DI180" s="4"/>
      <c r="DJ180" s="3"/>
      <c r="DK180" s="15"/>
      <c r="DL180" s="3"/>
      <c r="DM180" s="3"/>
      <c r="DN180" s="3"/>
      <c r="DO180" s="3"/>
      <c r="DP180" s="3"/>
      <c r="DQ180" s="15" t="s">
        <v>234</v>
      </c>
      <c r="DR180" s="3"/>
      <c r="DS180" s="3"/>
      <c r="DT180" s="3"/>
      <c r="DU180" s="3"/>
      <c r="DV180" s="3"/>
      <c r="DW180" s="15"/>
      <c r="DX180" s="14" t="s">
        <v>201</v>
      </c>
      <c r="DZ180" s="4"/>
      <c r="EB180" s="4" t="s">
        <v>460</v>
      </c>
      <c r="EC180" s="4">
        <v>75</v>
      </c>
      <c r="ED180" s="3"/>
      <c r="EE180" s="4"/>
      <c r="EF180" s="14">
        <v>52</v>
      </c>
      <c r="EG180" s="51">
        <v>15.623111111111113</v>
      </c>
      <c r="EH180" s="3"/>
      <c r="EI180" s="3"/>
      <c r="EJ180" s="3"/>
      <c r="EK180" s="3"/>
      <c r="EL180" s="3"/>
      <c r="EM180" s="62"/>
      <c r="EN180" s="3"/>
      <c r="EO180" s="3"/>
      <c r="EP180" s="3"/>
      <c r="EQ180" s="3"/>
      <c r="ER180" s="3"/>
      <c r="ES180" s="3"/>
      <c r="ET180" s="3"/>
      <c r="EU180" s="3"/>
      <c r="EV180" s="3"/>
      <c r="EW180" s="4"/>
      <c r="EX180" s="4"/>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row>
    <row r="181" spans="1:181" x14ac:dyDescent="0.35">
      <c r="A181" s="2" t="s">
        <v>228</v>
      </c>
      <c r="B181" s="2"/>
      <c r="C181" s="2"/>
      <c r="D181" s="2"/>
      <c r="E181" s="69"/>
      <c r="F181" s="69"/>
      <c r="G181" s="69"/>
      <c r="H181" s="69"/>
      <c r="I181" s="69"/>
      <c r="J181" s="53"/>
      <c r="K181" s="2"/>
      <c r="L181" s="2"/>
      <c r="M181" s="2"/>
      <c r="N181" s="2"/>
      <c r="O181" s="2"/>
      <c r="P181" s="2"/>
      <c r="Q181" s="2"/>
      <c r="R181" s="2"/>
      <c r="S181" s="2"/>
      <c r="T181" s="2"/>
      <c r="U181" s="2"/>
      <c r="V181" s="4"/>
      <c r="W181" s="4"/>
      <c r="X181" s="14"/>
      <c r="Y181" s="4"/>
      <c r="Z181" s="27"/>
      <c r="AA181" s="4"/>
      <c r="AB181" s="4"/>
      <c r="AC181" s="4"/>
      <c r="AD181" s="4"/>
      <c r="AE181" s="14"/>
      <c r="AF181" s="2"/>
      <c r="AG181" s="4"/>
      <c r="AH181" s="14"/>
      <c r="AI181" s="2"/>
      <c r="AJ181" s="2"/>
      <c r="AK181" s="2"/>
      <c r="AL181" s="2"/>
      <c r="AM181" s="2"/>
      <c r="AN181" s="2"/>
      <c r="AO181" s="2"/>
      <c r="AP181" s="2"/>
      <c r="AQ181" s="2"/>
      <c r="AR181" s="2"/>
      <c r="AS181" s="2"/>
      <c r="AT181" s="4"/>
      <c r="AU181" s="4"/>
      <c r="AV181" s="14"/>
      <c r="AW181" s="4"/>
      <c r="AX181" s="4"/>
      <c r="AY181" s="4"/>
      <c r="AZ181" s="4"/>
      <c r="BA181" s="4"/>
      <c r="BB181" s="2"/>
      <c r="BC181" s="2"/>
      <c r="BD181" s="4"/>
      <c r="BE181" s="27"/>
      <c r="BF181" s="14"/>
      <c r="BG181" s="14"/>
      <c r="BH181" s="2"/>
      <c r="BI181" s="2"/>
      <c r="BK181" s="2"/>
      <c r="BM181" s="2"/>
      <c r="BN181" s="2"/>
      <c r="BO181" s="2"/>
      <c r="BP181" s="2"/>
      <c r="BQ181" s="2"/>
      <c r="BR181" s="2"/>
      <c r="BS181" s="2"/>
      <c r="BT181" s="2"/>
      <c r="BU181" s="2"/>
      <c r="BV181" s="2"/>
      <c r="BW181" s="2"/>
      <c r="BX181" s="2"/>
      <c r="BY181" s="2"/>
      <c r="BZ181" s="2"/>
      <c r="CA181" s="2"/>
      <c r="CB181" s="53"/>
      <c r="CC181" s="85"/>
      <c r="CD181" s="85"/>
      <c r="CE181" s="116"/>
      <c r="CF181" s="3">
        <v>61.24217718126804</v>
      </c>
      <c r="CG181" s="3">
        <v>1.0410165413533834</v>
      </c>
      <c r="CH181" s="3">
        <v>17.351590724856557</v>
      </c>
      <c r="CI181" s="3">
        <v>7.1399591741722919</v>
      </c>
      <c r="CJ181" s="70">
        <v>0.1372566001674615</v>
      </c>
      <c r="CK181" s="3">
        <v>1.7509563299732567</v>
      </c>
      <c r="CL181" s="3">
        <v>5.6106983532934125</v>
      </c>
      <c r="CM181" s="3">
        <v>3.8879084319269253</v>
      </c>
      <c r="CN181" s="3">
        <v>1.1742453066653025</v>
      </c>
      <c r="CO181" s="3">
        <v>0.23325688319235491</v>
      </c>
      <c r="CP181" s="4">
        <v>237.92362880000005</v>
      </c>
      <c r="CQ181" s="3"/>
      <c r="CS181" s="4">
        <v>757.62241380000012</v>
      </c>
      <c r="CT181" s="3">
        <v>1.753543536</v>
      </c>
      <c r="CU181" s="51">
        <v>7.3588054729999994</v>
      </c>
      <c r="CV181" s="4"/>
      <c r="DD181" s="14"/>
      <c r="DE181" s="3"/>
      <c r="DF181" s="3"/>
      <c r="DG181" s="3"/>
      <c r="DH181" s="3"/>
      <c r="DI181" s="4"/>
      <c r="DJ181" s="3"/>
      <c r="DK181" s="15"/>
      <c r="DL181" s="3"/>
      <c r="DM181" s="3"/>
      <c r="DN181" s="3"/>
      <c r="DO181" s="3"/>
      <c r="DP181" s="3"/>
      <c r="DQ181" s="15" t="s">
        <v>234</v>
      </c>
      <c r="DR181" s="3"/>
      <c r="DS181" s="3"/>
      <c r="DT181" s="3"/>
      <c r="DU181" s="3"/>
      <c r="DV181" s="3"/>
      <c r="DW181" s="15"/>
      <c r="DX181" s="14" t="s">
        <v>204</v>
      </c>
      <c r="DZ181" s="4"/>
      <c r="EB181" s="4" t="s">
        <v>327</v>
      </c>
      <c r="EC181" s="4">
        <v>55</v>
      </c>
      <c r="ED181" s="3"/>
      <c r="EE181" s="4"/>
      <c r="EF181" s="14">
        <v>17</v>
      </c>
      <c r="EG181" s="51">
        <v>2.0301652892561983</v>
      </c>
      <c r="EH181" s="3"/>
      <c r="EI181" s="3"/>
      <c r="EJ181" s="3"/>
      <c r="EK181" s="3"/>
      <c r="EL181" s="3"/>
      <c r="EM181" s="62"/>
      <c r="EN181" s="3"/>
      <c r="EO181" s="3"/>
      <c r="EP181" s="3"/>
      <c r="EQ181" s="3"/>
      <c r="ER181" s="3"/>
      <c r="ES181" s="3"/>
      <c r="ET181" s="3"/>
      <c r="EU181" s="3"/>
      <c r="EV181" s="3"/>
      <c r="EW181" s="4"/>
      <c r="EX181" s="4"/>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row>
    <row r="182" spans="1:181" x14ac:dyDescent="0.35">
      <c r="A182" s="2" t="s">
        <v>229</v>
      </c>
      <c r="B182" s="2"/>
      <c r="C182" s="2"/>
      <c r="D182" s="2"/>
      <c r="E182" s="69"/>
      <c r="F182" s="69"/>
      <c r="G182" s="69"/>
      <c r="H182" s="69"/>
      <c r="I182" s="69"/>
      <c r="J182" s="53"/>
      <c r="K182" s="2"/>
      <c r="L182" s="2"/>
      <c r="M182" s="2"/>
      <c r="N182" s="2"/>
      <c r="O182" s="2"/>
      <c r="P182" s="2"/>
      <c r="Q182" s="2"/>
      <c r="R182" s="2"/>
      <c r="S182" s="2"/>
      <c r="T182" s="2"/>
      <c r="U182" s="2"/>
      <c r="V182" s="4"/>
      <c r="W182" s="4"/>
      <c r="X182" s="14"/>
      <c r="Y182" s="4"/>
      <c r="Z182" s="27"/>
      <c r="AA182" s="4"/>
      <c r="AB182" s="4"/>
      <c r="AC182" s="4"/>
      <c r="AD182" s="4"/>
      <c r="AE182" s="14"/>
      <c r="AF182" s="2"/>
      <c r="AG182" s="4"/>
      <c r="AH182" s="14"/>
      <c r="AI182" s="2"/>
      <c r="AJ182" s="2"/>
      <c r="AK182" s="2"/>
      <c r="AL182" s="2"/>
      <c r="AM182" s="2"/>
      <c r="AN182" s="2"/>
      <c r="AO182" s="2"/>
      <c r="AP182" s="2"/>
      <c r="AQ182" s="2"/>
      <c r="AR182" s="2"/>
      <c r="AS182" s="2"/>
      <c r="AT182" s="4"/>
      <c r="AU182" s="4"/>
      <c r="AV182" s="14"/>
      <c r="AW182" s="4"/>
      <c r="AX182" s="4"/>
      <c r="AY182" s="4"/>
      <c r="AZ182" s="4"/>
      <c r="BA182" s="4"/>
      <c r="BB182" s="2"/>
      <c r="BC182" s="2"/>
      <c r="BD182" s="4"/>
      <c r="BE182" s="27"/>
      <c r="BF182" s="14"/>
      <c r="BG182" s="14"/>
      <c r="BH182" s="2"/>
      <c r="BI182" s="2"/>
      <c r="BK182" s="2"/>
      <c r="BM182" s="2"/>
      <c r="BN182" s="2"/>
      <c r="BO182" s="2"/>
      <c r="BP182" s="2"/>
      <c r="BQ182" s="2"/>
      <c r="BR182" s="2"/>
      <c r="BS182" s="2"/>
      <c r="BT182" s="2"/>
      <c r="BU182" s="2"/>
      <c r="BV182" s="2"/>
      <c r="BW182" s="2"/>
      <c r="BX182" s="2"/>
      <c r="BY182" s="2"/>
      <c r="BZ182" s="2"/>
      <c r="CA182" s="2"/>
      <c r="CB182" s="53"/>
      <c r="CC182" s="85"/>
      <c r="CD182" s="85"/>
      <c r="CE182" s="116"/>
      <c r="CF182" s="3">
        <v>61.919006946907722</v>
      </c>
      <c r="CG182" s="3">
        <v>1.0712126942355891</v>
      </c>
      <c r="CH182" s="3">
        <v>17.698622539353686</v>
      </c>
      <c r="CI182" s="3">
        <v>7.1013648002578478</v>
      </c>
      <c r="CJ182" s="70">
        <v>0.18683941716116348</v>
      </c>
      <c r="CK182" s="3">
        <v>2.3376485825961737</v>
      </c>
      <c r="CL182" s="3">
        <v>5.4707806886227548</v>
      </c>
      <c r="CM182" s="3">
        <v>3.5195121574597659</v>
      </c>
      <c r="CN182" s="3">
        <v>1.152080643511177</v>
      </c>
      <c r="CO182" s="3">
        <v>0.20805230838768002</v>
      </c>
      <c r="CP182" s="4">
        <v>222.44913600000001</v>
      </c>
      <c r="CQ182" s="3"/>
      <c r="CS182" s="4">
        <v>826.64923950000002</v>
      </c>
      <c r="CT182" s="3">
        <v>1.8117379359999999</v>
      </c>
      <c r="CU182" s="51">
        <v>0</v>
      </c>
      <c r="CV182" s="4"/>
      <c r="DD182" s="14"/>
      <c r="DE182" s="3"/>
      <c r="DF182" s="3"/>
      <c r="DG182" s="3"/>
      <c r="DH182" s="3"/>
      <c r="DI182" s="4"/>
      <c r="DJ182" s="3"/>
      <c r="DK182" s="15"/>
      <c r="DL182" s="3"/>
      <c r="DM182" s="3"/>
      <c r="DN182" s="3"/>
      <c r="DO182" s="3"/>
      <c r="DP182" s="3"/>
      <c r="DQ182" s="15" t="s">
        <v>234</v>
      </c>
      <c r="DR182" s="3"/>
      <c r="DS182" s="3"/>
      <c r="DT182" s="3"/>
      <c r="DU182" s="3"/>
      <c r="DV182" s="3"/>
      <c r="DW182" s="15"/>
      <c r="DX182" s="14" t="s">
        <v>204</v>
      </c>
      <c r="DZ182" s="4"/>
      <c r="EB182" s="4" t="s">
        <v>461</v>
      </c>
      <c r="EC182" s="4">
        <v>35</v>
      </c>
      <c r="ED182" s="3"/>
      <c r="EE182" s="4"/>
      <c r="EF182" s="14">
        <v>10</v>
      </c>
      <c r="EG182" s="51">
        <v>1.8140589569161001</v>
      </c>
      <c r="EH182" s="3"/>
      <c r="EI182" s="3"/>
      <c r="EJ182" s="3"/>
      <c r="EK182" s="3"/>
      <c r="EL182" s="3"/>
      <c r="EM182" s="62"/>
      <c r="EN182" s="3"/>
      <c r="EO182" s="3"/>
      <c r="EP182" s="3"/>
      <c r="EQ182" s="3"/>
      <c r="ER182" s="3"/>
      <c r="ES182" s="3"/>
      <c r="ET182" s="3"/>
      <c r="EU182" s="3"/>
      <c r="EV182" s="3"/>
      <c r="EW182" s="4"/>
      <c r="EX182" s="4"/>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row>
    <row r="183" spans="1:181" x14ac:dyDescent="0.35">
      <c r="A183" s="2" t="s">
        <v>230</v>
      </c>
      <c r="B183" s="2"/>
      <c r="C183" s="2"/>
      <c r="D183" s="2"/>
      <c r="E183" s="69"/>
      <c r="F183" s="69"/>
      <c r="G183" s="69"/>
      <c r="H183" s="69"/>
      <c r="I183" s="69"/>
      <c r="J183" s="53"/>
      <c r="K183" s="2"/>
      <c r="L183" s="2"/>
      <c r="M183" s="2"/>
      <c r="N183" s="2"/>
      <c r="O183" s="2"/>
      <c r="P183" s="2"/>
      <c r="Q183" s="2"/>
      <c r="R183" s="2"/>
      <c r="S183" s="2"/>
      <c r="T183" s="2"/>
      <c r="U183" s="2"/>
      <c r="V183" s="4"/>
      <c r="W183" s="4"/>
      <c r="X183" s="14"/>
      <c r="Y183" s="4"/>
      <c r="Z183" s="27"/>
      <c r="AA183" s="4"/>
      <c r="AB183" s="4"/>
      <c r="AC183" s="4"/>
      <c r="AD183" s="4"/>
      <c r="AE183" s="14"/>
      <c r="AF183" s="2"/>
      <c r="AG183" s="4"/>
      <c r="AH183" s="14"/>
      <c r="AI183" s="2"/>
      <c r="AJ183" s="2"/>
      <c r="AK183" s="2"/>
      <c r="AL183" s="2"/>
      <c r="AM183" s="2"/>
      <c r="AN183" s="2"/>
      <c r="AO183" s="2"/>
      <c r="AP183" s="2"/>
      <c r="AQ183" s="2"/>
      <c r="AR183" s="2"/>
      <c r="AS183" s="2"/>
      <c r="AT183" s="4"/>
      <c r="AU183" s="4"/>
      <c r="AV183" s="14"/>
      <c r="AW183" s="4"/>
      <c r="AX183" s="4"/>
      <c r="AY183" s="4"/>
      <c r="AZ183" s="4"/>
      <c r="BA183" s="4"/>
      <c r="BB183" s="2"/>
      <c r="BC183" s="2"/>
      <c r="BD183" s="4"/>
      <c r="BE183" s="27"/>
      <c r="BF183" s="14"/>
      <c r="BG183" s="14"/>
      <c r="BH183" s="2"/>
      <c r="BI183" s="2"/>
      <c r="BK183" s="2"/>
      <c r="BM183" s="2"/>
      <c r="BN183" s="2"/>
      <c r="BO183" s="2"/>
      <c r="BP183" s="2"/>
      <c r="BQ183" s="2"/>
      <c r="BR183" s="2"/>
      <c r="BS183" s="2"/>
      <c r="BT183" s="2"/>
      <c r="BU183" s="2"/>
      <c r="BV183" s="2"/>
      <c r="BW183" s="2"/>
      <c r="BX183" s="2"/>
      <c r="BY183" s="2"/>
      <c r="BZ183" s="2"/>
      <c r="CA183" s="2"/>
      <c r="CB183" s="53"/>
      <c r="CC183" s="85"/>
      <c r="CD183" s="85"/>
      <c r="CE183" s="116"/>
      <c r="CF183" s="3">
        <v>56.089537675107877</v>
      </c>
      <c r="CG183" s="3">
        <v>1.0423511779448622</v>
      </c>
      <c r="CH183" s="3">
        <v>15.577872561871219</v>
      </c>
      <c r="CI183" s="3">
        <v>9.8158357655737998</v>
      </c>
      <c r="CJ183" s="70">
        <v>0.2207984819250792</v>
      </c>
      <c r="CK183" s="3">
        <v>3.8148262497428518</v>
      </c>
      <c r="CL183" s="3">
        <v>7.9473233532934131</v>
      </c>
      <c r="CM183" s="3">
        <v>3.8749680578512393</v>
      </c>
      <c r="CN183" s="3">
        <v>0.9600672029259808</v>
      </c>
      <c r="CO183" s="3">
        <v>0.19361696099954803</v>
      </c>
      <c r="CP183" s="4">
        <v>967.97205440000016</v>
      </c>
      <c r="CQ183" s="3"/>
      <c r="CS183" s="4">
        <v>641.74052250000011</v>
      </c>
      <c r="CT183" s="3">
        <v>0.9424318559999999</v>
      </c>
      <c r="CU183" s="51">
        <v>53.504018930000001</v>
      </c>
      <c r="CV183" s="4"/>
      <c r="DD183" s="14"/>
      <c r="DE183" s="3"/>
      <c r="DF183" s="3"/>
      <c r="DG183" s="3"/>
      <c r="DH183" s="3"/>
      <c r="DI183" s="4"/>
      <c r="DJ183" s="3"/>
      <c r="DK183" s="15"/>
      <c r="DL183" s="3"/>
      <c r="DM183" s="3"/>
      <c r="DN183" s="3"/>
      <c r="DO183" s="3"/>
      <c r="DP183" s="3"/>
      <c r="DQ183" s="15" t="s">
        <v>234</v>
      </c>
      <c r="DR183" s="3"/>
      <c r="DS183" s="3"/>
      <c r="DT183" s="3"/>
      <c r="DU183" s="3"/>
      <c r="DV183" s="3"/>
      <c r="DW183" s="15"/>
      <c r="DX183" s="14" t="s">
        <v>196</v>
      </c>
      <c r="DZ183" s="4"/>
      <c r="EB183" s="4" t="s">
        <v>462</v>
      </c>
      <c r="EC183" s="4">
        <v>30</v>
      </c>
      <c r="ED183" s="3"/>
      <c r="EE183" s="4"/>
      <c r="EF183" s="14">
        <v>15</v>
      </c>
      <c r="EG183" s="51">
        <v>9.375</v>
      </c>
      <c r="EH183" s="3"/>
      <c r="EI183" s="3"/>
      <c r="EJ183" s="3"/>
      <c r="EK183" s="3"/>
      <c r="EL183" s="3"/>
      <c r="EM183" s="62"/>
      <c r="EN183" s="3"/>
      <c r="EO183" s="3"/>
      <c r="EP183" s="3"/>
      <c r="EQ183" s="3"/>
      <c r="ER183" s="3"/>
      <c r="ES183" s="3"/>
      <c r="ET183" s="3"/>
      <c r="EU183" s="3"/>
      <c r="EV183" s="3"/>
      <c r="EW183" s="4"/>
      <c r="EX183" s="4"/>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row>
    <row r="184" spans="1:181" x14ac:dyDescent="0.35">
      <c r="A184" s="2" t="s">
        <v>231</v>
      </c>
      <c r="B184" s="2"/>
      <c r="C184" s="2"/>
      <c r="D184" s="2"/>
      <c r="E184" s="69"/>
      <c r="F184" s="69"/>
      <c r="G184" s="69"/>
      <c r="H184" s="69"/>
      <c r="I184" s="69"/>
      <c r="J184" s="53"/>
      <c r="K184" s="2"/>
      <c r="L184" s="2"/>
      <c r="M184" s="2"/>
      <c r="N184" s="2"/>
      <c r="O184" s="2"/>
      <c r="P184" s="2"/>
      <c r="Q184" s="2"/>
      <c r="R184" s="2"/>
      <c r="S184" s="2"/>
      <c r="T184" s="2"/>
      <c r="U184" s="2"/>
      <c r="V184" s="4"/>
      <c r="W184" s="4"/>
      <c r="X184" s="14"/>
      <c r="Y184" s="4"/>
      <c r="Z184" s="27"/>
      <c r="AA184" s="4"/>
      <c r="AB184" s="4"/>
      <c r="AC184" s="4"/>
      <c r="AD184" s="4"/>
      <c r="AE184" s="14"/>
      <c r="AF184" s="2"/>
      <c r="AG184" s="4"/>
      <c r="AH184" s="14"/>
      <c r="AI184" s="2"/>
      <c r="AJ184" s="2"/>
      <c r="AK184" s="2"/>
      <c r="AL184" s="2"/>
      <c r="AM184" s="2"/>
      <c r="AN184" s="2"/>
      <c r="AO184" s="2"/>
      <c r="AP184" s="2"/>
      <c r="AQ184" s="2"/>
      <c r="AR184" s="2"/>
      <c r="AS184" s="2"/>
      <c r="AT184" s="4"/>
      <c r="AU184" s="4"/>
      <c r="AV184" s="14"/>
      <c r="AW184" s="4"/>
      <c r="AX184" s="4"/>
      <c r="AY184" s="4"/>
      <c r="AZ184" s="4"/>
      <c r="BA184" s="4"/>
      <c r="BB184" s="2"/>
      <c r="BC184" s="2"/>
      <c r="BD184" s="4"/>
      <c r="BE184" s="27"/>
      <c r="BF184" s="14"/>
      <c r="BG184" s="14"/>
      <c r="BH184" s="2"/>
      <c r="BI184" s="2"/>
      <c r="BK184" s="2"/>
      <c r="BM184" s="2"/>
      <c r="BN184" s="2"/>
      <c r="BO184" s="2"/>
      <c r="BP184" s="2"/>
      <c r="BQ184" s="2"/>
      <c r="BR184" s="2"/>
      <c r="BS184" s="2"/>
      <c r="BT184" s="2"/>
      <c r="BU184" s="2"/>
      <c r="BV184" s="2"/>
      <c r="BW184" s="2"/>
      <c r="BX184" s="2"/>
      <c r="BY184" s="2"/>
      <c r="BZ184" s="2"/>
      <c r="CA184" s="2"/>
      <c r="CB184" s="53"/>
      <c r="CC184" s="85"/>
      <c r="CD184" s="85"/>
      <c r="CE184" s="116"/>
      <c r="CF184" s="3">
        <v>58.229193063259132</v>
      </c>
      <c r="CG184" s="3">
        <v>1.3031058020050124</v>
      </c>
      <c r="CH184" s="3">
        <v>14.382540756381101</v>
      </c>
      <c r="CI184" s="3">
        <v>8.8381116264078656</v>
      </c>
      <c r="CJ184" s="70">
        <v>0.1881306363537078</v>
      </c>
      <c r="CK184" s="3">
        <v>3.5554744455873277</v>
      </c>
      <c r="CL184" s="3">
        <v>6.9818914670658687</v>
      </c>
      <c r="CM184" s="3">
        <v>3.372584993475424</v>
      </c>
      <c r="CN184" s="3">
        <v>1.220381534861118</v>
      </c>
      <c r="CO184" s="3">
        <v>0.20369879092141799</v>
      </c>
      <c r="CP184" s="4">
        <v>153.68300479999999</v>
      </c>
      <c r="CQ184" s="3"/>
      <c r="CS184" s="4">
        <v>584.49355650000007</v>
      </c>
      <c r="CT184" s="3">
        <v>1.2120742079999998</v>
      </c>
      <c r="CU184" s="51">
        <v>0</v>
      </c>
      <c r="CV184" s="4"/>
      <c r="DD184" s="14"/>
      <c r="DE184" s="3"/>
      <c r="DF184" s="3"/>
      <c r="DG184" s="3"/>
      <c r="DH184" s="3"/>
      <c r="DI184" s="4"/>
      <c r="DJ184" s="3"/>
      <c r="DK184" s="15"/>
      <c r="DL184" s="3"/>
      <c r="DM184" s="3"/>
      <c r="DN184" s="3"/>
      <c r="DO184" s="3"/>
      <c r="DP184" s="3"/>
      <c r="DQ184" s="15" t="s">
        <v>234</v>
      </c>
      <c r="DR184" s="3"/>
      <c r="DS184" s="3"/>
      <c r="DT184" s="3"/>
      <c r="DU184" s="3"/>
      <c r="DV184" s="3"/>
      <c r="DW184" s="15"/>
      <c r="DX184" s="14" t="s">
        <v>202</v>
      </c>
      <c r="DZ184" s="4"/>
      <c r="EB184" s="4" t="s">
        <v>326</v>
      </c>
      <c r="EC184" s="4">
        <v>40</v>
      </c>
      <c r="ED184" s="3"/>
      <c r="EE184" s="4"/>
      <c r="EF184" s="14" t="s">
        <v>199</v>
      </c>
      <c r="EG184" s="51"/>
      <c r="EH184" s="3"/>
      <c r="EI184" s="3"/>
      <c r="EJ184" s="3"/>
      <c r="EK184" s="3"/>
      <c r="EL184" s="3"/>
      <c r="EM184" s="62"/>
      <c r="EN184" s="3"/>
      <c r="EO184" s="3"/>
      <c r="EP184" s="3"/>
      <c r="EQ184" s="3"/>
      <c r="ER184" s="3"/>
      <c r="ES184" s="3"/>
      <c r="ET184" s="3"/>
      <c r="EU184" s="3"/>
      <c r="EV184" s="3"/>
      <c r="EW184" s="4"/>
      <c r="EX184" s="4"/>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row>
    <row r="185" spans="1:181" x14ac:dyDescent="0.35">
      <c r="A185" s="2" t="s">
        <v>232</v>
      </c>
      <c r="B185" s="2"/>
      <c r="C185" s="2"/>
      <c r="D185" s="2"/>
      <c r="E185" s="69"/>
      <c r="F185" s="69"/>
      <c r="G185" s="69"/>
      <c r="H185" s="69"/>
      <c r="I185" s="69"/>
      <c r="J185" s="53"/>
      <c r="K185" s="2"/>
      <c r="L185" s="2"/>
      <c r="M185" s="2"/>
      <c r="N185" s="2"/>
      <c r="O185" s="2"/>
      <c r="P185" s="2"/>
      <c r="Q185" s="2"/>
      <c r="R185" s="2"/>
      <c r="S185" s="2"/>
      <c r="T185" s="2"/>
      <c r="U185" s="2"/>
      <c r="V185" s="4"/>
      <c r="W185" s="4"/>
      <c r="X185" s="14"/>
      <c r="Y185" s="4"/>
      <c r="Z185" s="27"/>
      <c r="AA185" s="4"/>
      <c r="AB185" s="4"/>
      <c r="AC185" s="4"/>
      <c r="AD185" s="4"/>
      <c r="AE185" s="14"/>
      <c r="AF185" s="2"/>
      <c r="AG185" s="4"/>
      <c r="AH185" s="14"/>
      <c r="AI185" s="2"/>
      <c r="AJ185" s="2"/>
      <c r="AK185" s="2"/>
      <c r="AL185" s="2"/>
      <c r="AM185" s="2"/>
      <c r="AN185" s="2"/>
      <c r="AO185" s="2"/>
      <c r="AP185" s="2"/>
      <c r="AQ185" s="2"/>
      <c r="AR185" s="2"/>
      <c r="AS185" s="2"/>
      <c r="AT185" s="4"/>
      <c r="AU185" s="4"/>
      <c r="AV185" s="14"/>
      <c r="AW185" s="4"/>
      <c r="AX185" s="4"/>
      <c r="AY185" s="4"/>
      <c r="AZ185" s="4"/>
      <c r="BA185" s="4"/>
      <c r="BB185" s="2"/>
      <c r="BC185" s="2"/>
      <c r="BD185" s="4"/>
      <c r="BE185" s="27"/>
      <c r="BF185" s="14"/>
      <c r="BG185" s="14"/>
      <c r="BH185" s="2"/>
      <c r="BI185" s="2"/>
      <c r="BK185" s="2"/>
      <c r="BM185" s="2"/>
      <c r="BN185" s="2"/>
      <c r="BO185" s="2"/>
      <c r="BP185" s="2"/>
      <c r="BQ185" s="2"/>
      <c r="BR185" s="2"/>
      <c r="BS185" s="2"/>
      <c r="BT185" s="2"/>
      <c r="BU185" s="2"/>
      <c r="BV185" s="2"/>
      <c r="BW185" s="2"/>
      <c r="BX185" s="2"/>
      <c r="BY185" s="2"/>
      <c r="BZ185" s="2"/>
      <c r="CA185" s="2"/>
      <c r="CB185" s="53"/>
      <c r="CC185" s="85"/>
      <c r="CD185" s="85"/>
      <c r="CE185" s="116"/>
      <c r="CF185" s="3">
        <v>58.993355701884575</v>
      </c>
      <c r="CG185" s="3">
        <v>1.3891898621553884</v>
      </c>
      <c r="CH185" s="3">
        <v>14.170465758632854</v>
      </c>
      <c r="CI185" s="3">
        <v>9.3527032786004618</v>
      </c>
      <c r="CJ185" s="70">
        <v>0.19316639120463067</v>
      </c>
      <c r="CK185" s="3">
        <v>4.4648640197490232</v>
      </c>
      <c r="CL185" s="3">
        <v>8.1991751497005989</v>
      </c>
      <c r="CM185" s="3">
        <v>2.7151870313179645</v>
      </c>
      <c r="CN185" s="3">
        <v>1.0092149342677375</v>
      </c>
      <c r="CO185" s="3">
        <v>0.24677570058758963</v>
      </c>
      <c r="CP185" s="4">
        <v>219.5486592</v>
      </c>
      <c r="CQ185" s="3"/>
      <c r="CS185" s="4">
        <v>642.15233460000002</v>
      </c>
      <c r="CT185" s="3">
        <v>1.3251891840000001</v>
      </c>
      <c r="CU185" s="51">
        <v>0</v>
      </c>
      <c r="CV185" s="4"/>
      <c r="DD185" s="14"/>
      <c r="DE185" s="3"/>
      <c r="DF185" s="3"/>
      <c r="DG185" s="3"/>
      <c r="DH185" s="3"/>
      <c r="DI185" s="4"/>
      <c r="DJ185" s="3"/>
      <c r="DK185" s="15"/>
      <c r="DL185" s="3"/>
      <c r="DM185" s="3"/>
      <c r="DN185" s="3"/>
      <c r="DO185" s="3"/>
      <c r="DP185" s="3"/>
      <c r="DQ185" s="15" t="s">
        <v>234</v>
      </c>
      <c r="DR185" s="3"/>
      <c r="DS185" s="3"/>
      <c r="DT185" s="3"/>
      <c r="DU185" s="3"/>
      <c r="DV185" s="3"/>
      <c r="DW185" s="15"/>
      <c r="DX185" s="14" t="s">
        <v>202</v>
      </c>
      <c r="DZ185" s="4"/>
      <c r="EB185" s="4" t="s">
        <v>463</v>
      </c>
      <c r="EC185" s="4">
        <v>50</v>
      </c>
      <c r="ED185" s="3"/>
      <c r="EE185" s="4"/>
      <c r="EF185" s="14" t="s">
        <v>199</v>
      </c>
      <c r="EG185" s="51"/>
      <c r="EH185" s="3"/>
      <c r="EI185" s="3"/>
      <c r="EJ185" s="3"/>
      <c r="EK185" s="3"/>
      <c r="EL185" s="3"/>
      <c r="EM185" s="62"/>
      <c r="EN185" s="3"/>
      <c r="EO185" s="3"/>
      <c r="EP185" s="3"/>
      <c r="EQ185" s="3"/>
      <c r="ER185" s="3"/>
      <c r="ES185" s="3"/>
      <c r="ET185" s="3"/>
      <c r="EU185" s="3"/>
      <c r="EV185" s="3"/>
      <c r="EW185" s="4"/>
      <c r="EX185" s="4"/>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row>
    <row r="186" spans="1:181" x14ac:dyDescent="0.35">
      <c r="A186" s="2" t="s">
        <v>195</v>
      </c>
      <c r="B186" s="2"/>
      <c r="C186" s="2"/>
      <c r="D186" s="2"/>
      <c r="E186" s="69"/>
      <c r="F186" s="69"/>
      <c r="G186" s="69"/>
      <c r="H186" s="69"/>
      <c r="I186" s="69"/>
      <c r="J186" s="53"/>
      <c r="K186" s="2"/>
      <c r="L186" s="2"/>
      <c r="M186" s="2"/>
      <c r="N186" s="2"/>
      <c r="O186" s="2"/>
      <c r="P186" s="2"/>
      <c r="Q186" s="2"/>
      <c r="R186" s="2"/>
      <c r="S186" s="2"/>
      <c r="T186" s="2"/>
      <c r="U186" s="2"/>
      <c r="V186" s="4"/>
      <c r="W186" s="4"/>
      <c r="X186" s="14"/>
      <c r="Y186" s="4"/>
      <c r="Z186" s="27"/>
      <c r="AA186" s="4"/>
      <c r="AB186" s="4"/>
      <c r="AC186" s="4"/>
      <c r="AD186" s="4"/>
      <c r="AE186" s="14"/>
      <c r="AF186" s="2"/>
      <c r="AG186" s="4"/>
      <c r="AH186" s="14"/>
      <c r="AI186" s="2"/>
      <c r="AJ186" s="2"/>
      <c r="AK186" s="2"/>
      <c r="AL186" s="2"/>
      <c r="AM186" s="2"/>
      <c r="AN186" s="2"/>
      <c r="AO186" s="2"/>
      <c r="AP186" s="2"/>
      <c r="AQ186" s="2"/>
      <c r="AR186" s="2"/>
      <c r="AS186" s="2"/>
      <c r="AT186" s="4"/>
      <c r="AU186" s="4"/>
      <c r="AV186" s="14"/>
      <c r="AW186" s="4"/>
      <c r="AX186" s="4"/>
      <c r="AY186" s="4"/>
      <c r="AZ186" s="4"/>
      <c r="BA186" s="4"/>
      <c r="BB186" s="2"/>
      <c r="BC186" s="2"/>
      <c r="BD186" s="4"/>
      <c r="BE186" s="27"/>
      <c r="BF186" s="14"/>
      <c r="BG186" s="14"/>
      <c r="BH186" s="2"/>
      <c r="BI186" s="2"/>
      <c r="BK186" s="2"/>
      <c r="BM186" s="2"/>
      <c r="BN186" s="2"/>
      <c r="BO186" s="2"/>
      <c r="BP186" s="2"/>
      <c r="BQ186" s="2"/>
      <c r="BR186" s="2"/>
      <c r="BS186" s="2"/>
      <c r="BT186" s="2"/>
      <c r="BU186" s="2"/>
      <c r="BV186" s="2"/>
      <c r="BW186" s="2"/>
      <c r="BX186" s="2"/>
      <c r="BY186" s="2"/>
      <c r="BZ186" s="2"/>
      <c r="CA186" s="2"/>
      <c r="CB186" s="53"/>
      <c r="CC186" s="85"/>
      <c r="CD186" s="85"/>
      <c r="CE186" s="116"/>
      <c r="CF186" s="3">
        <v>57.050199277951286</v>
      </c>
      <c r="CG186" s="3">
        <v>1.0196623558897242</v>
      </c>
      <c r="CH186" s="3">
        <v>14.825970297127437</v>
      </c>
      <c r="CI186" s="3">
        <v>9.3269736959908318</v>
      </c>
      <c r="CJ186" s="70">
        <v>0.20246316939094977</v>
      </c>
      <c r="CK186" s="3">
        <v>4.5328526640608926</v>
      </c>
      <c r="CL186" s="3">
        <v>6.6740726047904193</v>
      </c>
      <c r="CM186" s="3">
        <v>2.4922351696389735</v>
      </c>
      <c r="CN186" s="3">
        <v>0.78503864008389168</v>
      </c>
      <c r="CO186" s="3">
        <v>0.14710306386001162</v>
      </c>
      <c r="CP186" s="4">
        <v>774.80241280000007</v>
      </c>
      <c r="CQ186" s="2"/>
      <c r="CS186" s="4">
        <v>676.00735650000001</v>
      </c>
      <c r="CT186" s="3">
        <v>1.7489408879999997</v>
      </c>
      <c r="CU186" s="51">
        <v>0</v>
      </c>
      <c r="DD186" s="25"/>
      <c r="DF186"/>
      <c r="DG186"/>
      <c r="DK186" s="52"/>
      <c r="DQ186" s="52" t="s">
        <v>233</v>
      </c>
      <c r="DW186" s="52"/>
      <c r="DX186" s="25" t="s">
        <v>196</v>
      </c>
      <c r="DZ186" s="26"/>
      <c r="EB186" s="26" t="s">
        <v>464</v>
      </c>
      <c r="EC186" s="4">
        <v>70</v>
      </c>
      <c r="EE186" s="4"/>
      <c r="EF186" s="25">
        <v>35</v>
      </c>
      <c r="EG186" s="52">
        <v>9.7222222222222232</v>
      </c>
      <c r="EH186" s="3"/>
      <c r="EI186" s="3"/>
      <c r="EJ186" s="3"/>
      <c r="EK186" s="3"/>
      <c r="EL186" s="3"/>
      <c r="EM186" s="62"/>
      <c r="EN186" s="3"/>
      <c r="EO186" s="3"/>
      <c r="EP186" s="3"/>
      <c r="EQ186" s="3"/>
      <c r="ER186" s="3"/>
      <c r="ES186" s="3"/>
      <c r="ET186" s="3"/>
      <c r="EU186" s="3"/>
      <c r="EV186" s="3"/>
      <c r="EW186" s="4"/>
      <c r="EX186" s="4"/>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row>
    <row r="187" spans="1:181" x14ac:dyDescent="0.35">
      <c r="A187" s="2" t="s">
        <v>197</v>
      </c>
      <c r="B187" s="2"/>
      <c r="C187" s="2"/>
      <c r="D187" s="2"/>
      <c r="E187" s="69"/>
      <c r="F187" s="69"/>
      <c r="G187" s="69"/>
      <c r="H187" s="69"/>
      <c r="I187" s="69"/>
      <c r="J187" s="53"/>
      <c r="K187" s="2"/>
      <c r="L187" s="2"/>
      <c r="M187" s="2"/>
      <c r="N187" s="2"/>
      <c r="O187" s="2"/>
      <c r="P187" s="2"/>
      <c r="Q187" s="2"/>
      <c r="R187" s="2"/>
      <c r="S187" s="2"/>
      <c r="T187" s="2"/>
      <c r="U187" s="2"/>
      <c r="V187" s="4"/>
      <c r="W187" s="4"/>
      <c r="X187" s="14"/>
      <c r="Y187" s="4"/>
      <c r="Z187" s="27"/>
      <c r="AA187" s="4"/>
      <c r="AB187" s="4"/>
      <c r="AC187" s="4"/>
      <c r="AD187" s="4"/>
      <c r="AE187" s="14"/>
      <c r="AF187" s="2"/>
      <c r="AG187" s="4"/>
      <c r="AH187" s="14"/>
      <c r="AI187" s="2"/>
      <c r="AJ187" s="2"/>
      <c r="AK187" s="2"/>
      <c r="AL187" s="2"/>
      <c r="AM187" s="2"/>
      <c r="AN187" s="2"/>
      <c r="AO187" s="2"/>
      <c r="AP187" s="2"/>
      <c r="AQ187" s="2"/>
      <c r="AR187" s="2"/>
      <c r="AS187" s="2"/>
      <c r="AT187" s="4"/>
      <c r="AU187" s="4"/>
      <c r="AV187" s="14"/>
      <c r="AW187" s="4"/>
      <c r="AX187" s="4"/>
      <c r="AY187" s="4"/>
      <c r="AZ187" s="4"/>
      <c r="BA187" s="4"/>
      <c r="BB187" s="2"/>
      <c r="BC187" s="2"/>
      <c r="BD187" s="4"/>
      <c r="BE187" s="27"/>
      <c r="BF187" s="14"/>
      <c r="BG187" s="14"/>
      <c r="BH187" s="2"/>
      <c r="BI187" s="2"/>
      <c r="BK187" s="2"/>
      <c r="BM187" s="2"/>
      <c r="BN187" s="2"/>
      <c r="BO187" s="2"/>
      <c r="BP187" s="2"/>
      <c r="BQ187" s="2"/>
      <c r="BR187" s="2"/>
      <c r="BS187" s="2"/>
      <c r="BT187" s="2"/>
      <c r="BU187" s="2"/>
      <c r="BV187" s="2"/>
      <c r="BW187" s="2"/>
      <c r="BX187" s="2"/>
      <c r="BY187" s="2"/>
      <c r="BZ187" s="2"/>
      <c r="CA187" s="2"/>
      <c r="CB187" s="53"/>
      <c r="CC187" s="85"/>
      <c r="CD187" s="85"/>
      <c r="CE187" s="116"/>
      <c r="CF187" s="3">
        <v>57.61786295235877</v>
      </c>
      <c r="CG187" s="3">
        <v>1.0947356641604009</v>
      </c>
      <c r="CH187" s="3">
        <v>14.382540756381101</v>
      </c>
      <c r="CI187" s="3">
        <v>9.7386470177449098</v>
      </c>
      <c r="CJ187" s="3">
        <v>0.21886165313626268</v>
      </c>
      <c r="CK187" s="3">
        <v>4.5081445957621886</v>
      </c>
      <c r="CL187" s="3">
        <v>6.1843607784431134</v>
      </c>
      <c r="CM187" s="3">
        <v>2.4761944976076555</v>
      </c>
      <c r="CN187" s="3">
        <v>0.7638376579364673</v>
      </c>
      <c r="CO187" s="3">
        <v>0.12510634403047718</v>
      </c>
      <c r="CP187" s="4">
        <v>587.42844160000004</v>
      </c>
      <c r="CQ187" s="2"/>
      <c r="CS187" s="4">
        <v>811.15290270000003</v>
      </c>
      <c r="CT187" s="3">
        <v>2.344848432</v>
      </c>
      <c r="CU187" s="51">
        <v>371.79845510000001</v>
      </c>
      <c r="DD187" s="25"/>
      <c r="DF187"/>
      <c r="DG187"/>
      <c r="DK187" s="52"/>
      <c r="DQ187" s="52" t="s">
        <v>233</v>
      </c>
      <c r="DW187" s="52"/>
      <c r="DX187" s="25" t="s">
        <v>196</v>
      </c>
      <c r="DZ187" s="26"/>
      <c r="EB187" s="26" t="s">
        <v>326</v>
      </c>
      <c r="EC187" s="4">
        <v>40</v>
      </c>
      <c r="EE187" s="4"/>
      <c r="EF187" s="25">
        <v>15</v>
      </c>
      <c r="EG187" s="52">
        <v>4.21875</v>
      </c>
      <c r="EH187" s="3"/>
      <c r="EI187" s="3"/>
      <c r="EJ187" s="3"/>
      <c r="EK187" s="3"/>
      <c r="EL187" s="3"/>
      <c r="EM187" s="62"/>
      <c r="EN187" s="3"/>
      <c r="EO187" s="3"/>
      <c r="EP187" s="3"/>
      <c r="EQ187" s="3"/>
      <c r="ER187" s="3"/>
      <c r="ES187" s="3"/>
      <c r="ET187" s="3"/>
      <c r="EU187" s="3"/>
      <c r="EV187" s="3"/>
      <c r="EW187" s="4"/>
      <c r="EX187" s="4"/>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row>
    <row r="188" spans="1:181" x14ac:dyDescent="0.35">
      <c r="A188" s="2" t="s">
        <v>198</v>
      </c>
      <c r="B188" s="2"/>
      <c r="C188" s="2"/>
      <c r="D188" s="2"/>
      <c r="E188" s="69"/>
      <c r="F188" s="69"/>
      <c r="G188" s="69"/>
      <c r="H188" s="69"/>
      <c r="I188" s="69"/>
      <c r="J188" s="53"/>
      <c r="K188" s="2"/>
      <c r="L188" s="2"/>
      <c r="M188" s="2"/>
      <c r="N188" s="2"/>
      <c r="O188" s="2"/>
      <c r="P188" s="2"/>
      <c r="Q188" s="2"/>
      <c r="R188" s="2"/>
      <c r="S188" s="2"/>
      <c r="T188" s="2"/>
      <c r="U188" s="2"/>
      <c r="V188" s="4"/>
      <c r="W188" s="4"/>
      <c r="X188" s="14"/>
      <c r="Y188" s="4"/>
      <c r="Z188" s="27"/>
      <c r="AA188" s="4"/>
      <c r="AB188" s="4"/>
      <c r="AC188" s="4"/>
      <c r="AD188" s="4"/>
      <c r="AE188" s="14"/>
      <c r="AF188" s="2"/>
      <c r="AG188" s="4"/>
      <c r="AH188" s="14"/>
      <c r="AI188" s="2"/>
      <c r="AJ188" s="2"/>
      <c r="AK188" s="2"/>
      <c r="AL188" s="2"/>
      <c r="AM188" s="2"/>
      <c r="AN188" s="2"/>
      <c r="AO188" s="2"/>
      <c r="AP188" s="2"/>
      <c r="AQ188" s="2"/>
      <c r="AR188" s="2"/>
      <c r="AS188" s="2"/>
      <c r="AT188" s="4"/>
      <c r="AU188" s="4"/>
      <c r="AV188" s="14"/>
      <c r="AW188" s="4"/>
      <c r="AX188" s="4"/>
      <c r="AY188" s="4"/>
      <c r="AZ188" s="4"/>
      <c r="BA188" s="4"/>
      <c r="BB188" s="2"/>
      <c r="BC188" s="2"/>
      <c r="BD188" s="4"/>
      <c r="BE188" s="27"/>
      <c r="BF188" s="14"/>
      <c r="BG188" s="14"/>
      <c r="BH188" s="2"/>
      <c r="BI188" s="2"/>
      <c r="BK188" s="2"/>
      <c r="BM188" s="2"/>
      <c r="BN188" s="2"/>
      <c r="BO188" s="2"/>
      <c r="BP188" s="2"/>
      <c r="BQ188" s="2"/>
      <c r="BR188" s="2"/>
      <c r="BS188" s="2"/>
      <c r="BT188" s="2"/>
      <c r="BU188" s="2"/>
      <c r="BV188" s="2"/>
      <c r="BW188" s="2"/>
      <c r="BX188" s="2"/>
      <c r="BY188" s="2"/>
      <c r="BZ188" s="2"/>
      <c r="CA188" s="2"/>
      <c r="CB188" s="53"/>
      <c r="CC188" s="85"/>
      <c r="CD188" s="85"/>
      <c r="CE188" s="116"/>
      <c r="CF188" s="3">
        <v>57.137532150937062</v>
      </c>
      <c r="CG188" s="3">
        <v>1.0622038972431078</v>
      </c>
      <c r="CH188" s="3">
        <v>14.999486204376</v>
      </c>
      <c r="CI188" s="3">
        <v>9.3527032786004618</v>
      </c>
      <c r="CJ188" s="3">
        <v>0.20427087626051182</v>
      </c>
      <c r="CK188" s="3">
        <v>4.4176036206541873</v>
      </c>
      <c r="CL188" s="3">
        <v>6.60411377245509</v>
      </c>
      <c r="CM188" s="3">
        <v>3.0399095432796868</v>
      </c>
      <c r="CN188" s="3">
        <v>0.87755201672719829</v>
      </c>
      <c r="CO188" s="3">
        <v>0.13152205398075806</v>
      </c>
      <c r="CP188" s="4"/>
      <c r="CQ188" s="2"/>
      <c r="CS188" s="4"/>
      <c r="CT188" s="3"/>
      <c r="CU188" s="51"/>
      <c r="DD188" s="25"/>
      <c r="DF188"/>
      <c r="DG188"/>
      <c r="DK188" s="52"/>
      <c r="DQ188" s="52" t="s">
        <v>233</v>
      </c>
      <c r="DW188" s="52"/>
      <c r="DX188" s="25" t="s">
        <v>196</v>
      </c>
      <c r="DZ188" s="26"/>
      <c r="EB188" s="26" t="s">
        <v>463</v>
      </c>
      <c r="EC188" s="4">
        <v>50</v>
      </c>
      <c r="EE188" s="4"/>
      <c r="EF188" s="25" t="s">
        <v>199</v>
      </c>
      <c r="EG188" s="52"/>
      <c r="EH188" s="3"/>
      <c r="EI188" s="3"/>
      <c r="EJ188" s="3"/>
      <c r="EK188" s="3"/>
      <c r="EL188" s="3"/>
      <c r="EM188" s="62"/>
      <c r="EN188" s="3"/>
      <c r="EO188" s="3"/>
      <c r="EP188" s="3"/>
      <c r="EQ188" s="3"/>
      <c r="ER188" s="3"/>
      <c r="ES188" s="3"/>
      <c r="ET188" s="3"/>
      <c r="EU188" s="3"/>
      <c r="EV188" s="3"/>
      <c r="EW188" s="4"/>
      <c r="EX188" s="4"/>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row>
    <row r="189" spans="1:181" x14ac:dyDescent="0.35">
      <c r="A189" s="2" t="s">
        <v>200</v>
      </c>
      <c r="B189" s="2"/>
      <c r="C189" s="2"/>
      <c r="D189" s="2"/>
      <c r="E189" s="69"/>
      <c r="F189" s="69"/>
      <c r="G189" s="69"/>
      <c r="H189" s="69"/>
      <c r="I189" s="69"/>
      <c r="J189" s="53"/>
      <c r="K189" s="2"/>
      <c r="L189" s="2"/>
      <c r="M189" s="2"/>
      <c r="N189" s="2"/>
      <c r="O189" s="2"/>
      <c r="P189" s="2"/>
      <c r="Q189" s="2"/>
      <c r="R189" s="2"/>
      <c r="S189" s="2"/>
      <c r="T189" s="2"/>
      <c r="U189" s="2"/>
      <c r="V189" s="4"/>
      <c r="W189" s="4"/>
      <c r="X189" s="14"/>
      <c r="Y189" s="4"/>
      <c r="Z189" s="27"/>
      <c r="AA189" s="4"/>
      <c r="AB189" s="4"/>
      <c r="AC189" s="4"/>
      <c r="AD189" s="4"/>
      <c r="AE189" s="14"/>
      <c r="AF189" s="2"/>
      <c r="AG189" s="4"/>
      <c r="AH189" s="14"/>
      <c r="AI189" s="2"/>
      <c r="AJ189" s="2"/>
      <c r="AK189" s="2"/>
      <c r="AL189" s="2"/>
      <c r="AM189" s="2"/>
      <c r="AN189" s="2"/>
      <c r="AO189" s="2"/>
      <c r="AP189" s="2"/>
      <c r="AQ189" s="2"/>
      <c r="AR189" s="2"/>
      <c r="AS189" s="2"/>
      <c r="AT189" s="4"/>
      <c r="AU189" s="4"/>
      <c r="AV189" s="14"/>
      <c r="AW189" s="4"/>
      <c r="AX189" s="4"/>
      <c r="AY189" s="4"/>
      <c r="AZ189" s="4"/>
      <c r="BA189" s="4"/>
      <c r="BB189" s="2"/>
      <c r="BC189" s="2"/>
      <c r="BD189" s="4"/>
      <c r="BE189" s="27"/>
      <c r="BF189" s="14"/>
      <c r="BG189" s="14"/>
      <c r="BH189" s="2"/>
      <c r="BI189" s="2"/>
      <c r="BK189" s="2"/>
      <c r="BM189" s="2"/>
      <c r="BN189" s="2"/>
      <c r="BO189" s="2"/>
      <c r="BP189" s="2"/>
      <c r="BQ189" s="2"/>
      <c r="BR189" s="2"/>
      <c r="BS189" s="2"/>
      <c r="BT189" s="2"/>
      <c r="BU189" s="2"/>
      <c r="BV189" s="2"/>
      <c r="BW189" s="2"/>
      <c r="BX189" s="2"/>
      <c r="BY189" s="2"/>
      <c r="BZ189" s="2"/>
      <c r="CA189" s="2"/>
      <c r="CB189" s="53"/>
      <c r="CC189" s="85"/>
      <c r="CD189" s="85"/>
      <c r="CE189" s="116"/>
      <c r="CF189" s="3">
        <v>60.740013161599883</v>
      </c>
      <c r="CG189" s="3">
        <v>1.5048027568922304</v>
      </c>
      <c r="CH189" s="3">
        <v>14.459658937380464</v>
      </c>
      <c r="CI189" s="3">
        <v>9.3784328612100936</v>
      </c>
      <c r="CJ189" s="3">
        <v>0.16992444573883286</v>
      </c>
      <c r="CK189" s="3">
        <v>2.5558755482411026</v>
      </c>
      <c r="CL189" s="3">
        <v>6.1703690119760486</v>
      </c>
      <c r="CM189" s="3">
        <v>2.9136061004784692</v>
      </c>
      <c r="CN189" s="3">
        <v>1.3917962939280781</v>
      </c>
      <c r="CO189" s="3">
        <v>0.23531907567637372</v>
      </c>
      <c r="CP189" s="4"/>
      <c r="CQ189" s="2"/>
      <c r="CS189" s="4"/>
      <c r="CT189" s="3"/>
      <c r="CU189" s="51"/>
      <c r="DD189" s="25"/>
      <c r="DF189"/>
      <c r="DG189"/>
      <c r="DK189" s="52"/>
      <c r="DQ189" s="52" t="s">
        <v>233</v>
      </c>
      <c r="DW189" s="52"/>
      <c r="DX189" s="25" t="s">
        <v>201</v>
      </c>
      <c r="DZ189" s="26"/>
      <c r="EB189" s="26" t="s">
        <v>465</v>
      </c>
      <c r="EC189" s="4">
        <v>90</v>
      </c>
      <c r="EE189" s="4"/>
      <c r="EF189" s="25" t="s">
        <v>199</v>
      </c>
      <c r="EG189" s="52"/>
      <c r="EH189" s="3"/>
      <c r="EI189" s="3"/>
      <c r="EJ189" s="3"/>
      <c r="EK189" s="3"/>
      <c r="EL189" s="3"/>
      <c r="EM189" s="62"/>
      <c r="EN189" s="3"/>
      <c r="EO189" s="3"/>
      <c r="EP189" s="3"/>
      <c r="EQ189" s="3"/>
      <c r="ER189" s="3"/>
      <c r="ES189" s="3"/>
      <c r="ET189" s="3"/>
      <c r="EU189" s="3"/>
      <c r="EV189" s="3"/>
      <c r="EW189" s="4"/>
      <c r="EX189" s="4"/>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row>
    <row r="190" spans="1:181" x14ac:dyDescent="0.35">
      <c r="A190" s="2" t="s">
        <v>207</v>
      </c>
      <c r="B190" s="2"/>
      <c r="C190" s="2"/>
      <c r="D190" s="2"/>
      <c r="E190" s="69"/>
      <c r="F190" s="69"/>
      <c r="G190" s="69"/>
      <c r="H190" s="69"/>
      <c r="I190" s="69"/>
      <c r="J190" s="53"/>
      <c r="K190" s="2"/>
      <c r="L190" s="2"/>
      <c r="M190" s="2"/>
      <c r="N190" s="2"/>
      <c r="O190" s="2"/>
      <c r="P190" s="2"/>
      <c r="Q190" s="2"/>
      <c r="R190" s="2"/>
      <c r="S190" s="2"/>
      <c r="T190" s="2"/>
      <c r="U190" s="2"/>
      <c r="V190" s="4"/>
      <c r="W190" s="4"/>
      <c r="X190" s="14"/>
      <c r="Y190" s="4"/>
      <c r="Z190" s="27"/>
      <c r="AA190" s="4"/>
      <c r="AB190" s="4"/>
      <c r="AC190" s="4"/>
      <c r="AD190" s="4"/>
      <c r="AE190" s="14"/>
      <c r="AF190" s="2"/>
      <c r="AG190" s="4"/>
      <c r="AH190" s="14"/>
      <c r="AI190" s="2"/>
      <c r="AJ190" s="2"/>
      <c r="AK190" s="2"/>
      <c r="AL190" s="2"/>
      <c r="AM190" s="2"/>
      <c r="AN190" s="2"/>
      <c r="AO190" s="2"/>
      <c r="AP190" s="2"/>
      <c r="AQ190" s="2"/>
      <c r="AR190" s="2"/>
      <c r="AS190" s="2"/>
      <c r="AT190" s="4"/>
      <c r="AU190" s="4"/>
      <c r="AV190" s="14"/>
      <c r="AW190" s="4"/>
      <c r="AX190" s="4"/>
      <c r="AY190" s="4"/>
      <c r="AZ190" s="4"/>
      <c r="BA190" s="4"/>
      <c r="BB190" s="2"/>
      <c r="BC190" s="2"/>
      <c r="BD190" s="4"/>
      <c r="BE190" s="27"/>
      <c r="BF190" s="14"/>
      <c r="BG190" s="14"/>
      <c r="BH190" s="2"/>
      <c r="BI190" s="2"/>
      <c r="BK190" s="2"/>
      <c r="BM190" s="2"/>
      <c r="BN190" s="2"/>
      <c r="BO190" s="2"/>
      <c r="BP190" s="2"/>
      <c r="BQ190" s="2"/>
      <c r="BR190" s="2"/>
      <c r="BS190" s="2"/>
      <c r="BT190" s="2"/>
      <c r="BU190" s="2"/>
      <c r="BV190" s="2"/>
      <c r="BW190" s="2"/>
      <c r="BX190" s="2"/>
      <c r="BY190" s="2"/>
      <c r="BZ190" s="2"/>
      <c r="CA190" s="2"/>
      <c r="CB190" s="53"/>
      <c r="CC190" s="85"/>
      <c r="CD190" s="85"/>
      <c r="CE190" s="116"/>
      <c r="CF190" s="3">
        <v>71.831288030792109</v>
      </c>
      <c r="CG190" s="3">
        <v>0.40406122807017542</v>
      </c>
      <c r="CH190" s="3">
        <v>14.112627122883334</v>
      </c>
      <c r="CI190" s="3">
        <v>3.112764904113023</v>
      </c>
      <c r="CJ190" s="3">
        <v>9.9811243583676129E-2</v>
      </c>
      <c r="CK190" s="3">
        <v>0.54225089487759726</v>
      </c>
      <c r="CL190" s="3">
        <v>2.0797361676646706</v>
      </c>
      <c r="CM190" s="3">
        <v>2.815744521531101</v>
      </c>
      <c r="CN190" s="3">
        <v>1.6778890927924703</v>
      </c>
      <c r="CO190" s="3">
        <v>9.6464781752437528E-2</v>
      </c>
      <c r="CP190" s="4">
        <v>68.385740800000008</v>
      </c>
      <c r="CQ190" s="2"/>
      <c r="CS190" s="4">
        <v>1570.7682837000002</v>
      </c>
      <c r="CT190" s="3">
        <v>1.9172565199999998</v>
      </c>
      <c r="CU190" s="51">
        <v>14.851360166999999</v>
      </c>
      <c r="DD190" s="25"/>
      <c r="DF190"/>
      <c r="DG190"/>
      <c r="DK190" s="52"/>
      <c r="DQ190" s="52" t="s">
        <v>233</v>
      </c>
      <c r="DW190" s="52"/>
      <c r="DX190" s="25" t="s">
        <v>204</v>
      </c>
      <c r="DZ190" s="26"/>
      <c r="EB190" s="26" t="s">
        <v>466</v>
      </c>
      <c r="EC190" s="4">
        <v>75</v>
      </c>
      <c r="EE190" s="4"/>
      <c r="EF190" s="25">
        <v>20</v>
      </c>
      <c r="EG190" s="52">
        <v>0.99456099456099467</v>
      </c>
      <c r="EH190" s="3"/>
      <c r="EI190" s="3"/>
      <c r="EJ190" s="3"/>
      <c r="EK190" s="3"/>
      <c r="EL190" s="3"/>
      <c r="EM190" s="62"/>
      <c r="EN190" s="3"/>
      <c r="EO190" s="3"/>
      <c r="EP190" s="3"/>
      <c r="EQ190" s="3"/>
      <c r="ER190" s="3"/>
      <c r="ES190" s="3"/>
      <c r="ET190" s="3"/>
      <c r="EU190" s="3"/>
      <c r="EV190" s="3"/>
      <c r="EW190" s="4"/>
      <c r="EX190" s="4"/>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row>
    <row r="191" spans="1:181" ht="15" thickBot="1" x14ac:dyDescent="0.4">
      <c r="A191" s="40" t="s">
        <v>220</v>
      </c>
      <c r="B191" s="40"/>
      <c r="C191" s="40"/>
      <c r="D191" s="40"/>
      <c r="E191" s="40"/>
      <c r="F191" s="40"/>
      <c r="G191" s="40"/>
      <c r="H191" s="40"/>
      <c r="I191" s="40"/>
      <c r="J191" s="97"/>
      <c r="K191" s="40"/>
      <c r="L191" s="40"/>
      <c r="M191" s="40"/>
      <c r="N191" s="40"/>
      <c r="O191" s="40"/>
      <c r="P191" s="40"/>
      <c r="Q191" s="40"/>
      <c r="R191" s="40"/>
      <c r="S191" s="40"/>
      <c r="T191" s="40"/>
      <c r="U191" s="40"/>
      <c r="V191" s="11"/>
      <c r="W191" s="11"/>
      <c r="X191" s="98"/>
      <c r="Y191" s="11"/>
      <c r="Z191" s="99"/>
      <c r="AA191" s="11"/>
      <c r="AB191" s="11"/>
      <c r="AC191" s="11"/>
      <c r="AD191" s="11"/>
      <c r="AE191" s="98"/>
      <c r="AF191" s="40"/>
      <c r="AG191" s="11"/>
      <c r="AH191" s="98"/>
      <c r="AI191" s="40"/>
      <c r="AJ191" s="40"/>
      <c r="AK191" s="40"/>
      <c r="AL191" s="40"/>
      <c r="AM191" s="40"/>
      <c r="AN191" s="40"/>
      <c r="AO191" s="40"/>
      <c r="AP191" s="40"/>
      <c r="AQ191" s="40"/>
      <c r="AR191" s="40"/>
      <c r="AS191" s="40"/>
      <c r="AT191" s="11"/>
      <c r="AU191" s="11"/>
      <c r="AV191" s="98"/>
      <c r="AW191" s="11"/>
      <c r="AX191" s="11"/>
      <c r="AY191" s="11"/>
      <c r="AZ191" s="11"/>
      <c r="BA191" s="11"/>
      <c r="BB191" s="40"/>
      <c r="BC191" s="40"/>
      <c r="BD191" s="11"/>
      <c r="BE191" s="99"/>
      <c r="BF191" s="98"/>
      <c r="BG191" s="98"/>
      <c r="BH191" s="40"/>
      <c r="BI191" s="40"/>
      <c r="BJ191" s="40"/>
      <c r="BK191" s="40"/>
      <c r="BL191" s="11"/>
      <c r="BM191" s="40"/>
      <c r="BN191" s="40"/>
      <c r="BO191" s="40"/>
      <c r="BP191" s="40"/>
      <c r="BQ191" s="40"/>
      <c r="BR191" s="40"/>
      <c r="BS191" s="40"/>
      <c r="BT191" s="40"/>
      <c r="BU191" s="40"/>
      <c r="BV191" s="40"/>
      <c r="BW191" s="40"/>
      <c r="BX191" s="40"/>
      <c r="BY191" s="40"/>
      <c r="BZ191" s="40"/>
      <c r="CA191" s="40"/>
      <c r="CB191" s="97"/>
      <c r="CC191" s="117"/>
      <c r="CD191" s="117"/>
      <c r="CE191" s="118"/>
      <c r="CF191" s="12">
        <v>50.325568058047352</v>
      </c>
      <c r="CG191" s="12">
        <v>1.025167731829574</v>
      </c>
      <c r="CH191" s="12">
        <v>18.354127077848268</v>
      </c>
      <c r="CI191" s="12">
        <v>8.8638412090174938</v>
      </c>
      <c r="CJ191" s="12">
        <v>0.22505950526047544</v>
      </c>
      <c r="CK191" s="12">
        <v>4.0333848673112529</v>
      </c>
      <c r="CL191" s="12">
        <v>10.5358001497006</v>
      </c>
      <c r="CM191" s="12">
        <v>2.3674144780339277</v>
      </c>
      <c r="CN191" s="12">
        <v>0.39571151337664329</v>
      </c>
      <c r="CO191" s="12">
        <v>0.12029456156776651</v>
      </c>
      <c r="CP191" s="40"/>
      <c r="CQ191" s="40"/>
      <c r="CR191" s="11"/>
      <c r="CS191" s="40"/>
      <c r="CT191" s="40"/>
      <c r="CU191" s="97"/>
      <c r="CV191" s="10"/>
      <c r="CW191" s="10"/>
      <c r="CX191" s="10"/>
      <c r="CY191" s="10"/>
      <c r="CZ191" s="10"/>
      <c r="DA191" s="10"/>
      <c r="DB191" s="10"/>
      <c r="DC191" s="10"/>
      <c r="DD191" s="55"/>
      <c r="DE191" s="10"/>
      <c r="DF191" s="10"/>
      <c r="DG191" s="10"/>
      <c r="DH191" s="10"/>
      <c r="DI191" s="56"/>
      <c r="DJ191" s="10"/>
      <c r="DK191" s="57"/>
      <c r="DL191" s="10"/>
      <c r="DM191" s="10"/>
      <c r="DN191" s="10"/>
      <c r="DO191" s="10"/>
      <c r="DP191" s="10"/>
      <c r="DQ191" s="57" t="s">
        <v>233</v>
      </c>
      <c r="DR191" s="10"/>
      <c r="DS191" s="10"/>
      <c r="DT191" s="10"/>
      <c r="DU191" s="10"/>
      <c r="DV191" s="10"/>
      <c r="DW191" s="57"/>
      <c r="DX191" s="55" t="s">
        <v>202</v>
      </c>
      <c r="DY191" s="10"/>
      <c r="DZ191" s="56"/>
      <c r="EA191" s="10"/>
      <c r="EB191" s="56" t="s">
        <v>467</v>
      </c>
      <c r="EC191" s="11">
        <v>60</v>
      </c>
      <c r="ED191" s="10"/>
      <c r="EE191" s="11"/>
      <c r="EF191" s="55" t="s">
        <v>221</v>
      </c>
      <c r="EG191" s="57">
        <v>4.5138888888888893</v>
      </c>
      <c r="EH191" s="12"/>
      <c r="EI191" s="12"/>
      <c r="EJ191" s="12"/>
      <c r="EK191" s="12"/>
      <c r="EL191" s="12"/>
      <c r="EM191" s="63"/>
      <c r="EN191" s="3"/>
      <c r="EO191" s="3"/>
      <c r="EP191" s="3"/>
      <c r="EQ191" s="3"/>
      <c r="ER191" s="3"/>
      <c r="ES191" s="3"/>
      <c r="ET191" s="3"/>
      <c r="EU191" s="3"/>
      <c r="EV191" s="3"/>
      <c r="EW191" s="4"/>
      <c r="EX191" s="4"/>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row>
    <row r="192" spans="1:181" x14ac:dyDescent="0.35">
      <c r="A192" s="69" t="s">
        <v>475</v>
      </c>
      <c r="B192" s="69"/>
      <c r="C192" s="69"/>
      <c r="D192" s="69"/>
      <c r="E192" s="69"/>
      <c r="F192" s="69"/>
      <c r="G192" s="69"/>
      <c r="H192" s="69"/>
      <c r="I192" s="69"/>
      <c r="J192" s="69"/>
      <c r="K192" s="69"/>
      <c r="L192" s="69"/>
      <c r="M192" s="69"/>
      <c r="N192" s="69"/>
      <c r="O192" s="69"/>
      <c r="P192" s="69"/>
      <c r="Q192" s="69"/>
      <c r="R192" s="69"/>
      <c r="S192" s="69"/>
      <c r="T192" s="69"/>
      <c r="U192" s="69"/>
      <c r="V192" s="124"/>
      <c r="W192" s="124"/>
      <c r="X192" s="104"/>
      <c r="Y192" s="124"/>
      <c r="Z192" s="104"/>
      <c r="AA192" s="124"/>
      <c r="AB192" s="124"/>
      <c r="AC192" s="124"/>
      <c r="AD192" s="124"/>
      <c r="AE192" s="104"/>
      <c r="AF192" s="69"/>
      <c r="AG192" s="124"/>
      <c r="AH192" s="104"/>
      <c r="AI192" s="69"/>
      <c r="AJ192" s="69"/>
      <c r="AK192" s="69"/>
      <c r="AL192" s="69"/>
      <c r="AM192" s="69"/>
      <c r="AN192" s="69"/>
      <c r="AO192" s="69"/>
      <c r="AP192" s="69"/>
      <c r="AQ192" s="69"/>
      <c r="AR192" s="69"/>
      <c r="AS192" s="69"/>
      <c r="AT192" s="124"/>
      <c r="AU192" s="124"/>
      <c r="AV192" s="104"/>
      <c r="AW192" s="124"/>
      <c r="AX192" s="124"/>
      <c r="AY192" s="124"/>
      <c r="AZ192" s="124"/>
      <c r="BA192" s="124"/>
      <c r="BB192" s="69"/>
      <c r="BC192" s="69"/>
      <c r="BD192" s="124"/>
      <c r="BE192" s="104"/>
      <c r="BF192" s="104"/>
      <c r="BG192" s="104"/>
      <c r="BH192" s="69"/>
      <c r="BI192" s="69"/>
      <c r="BJ192" s="69"/>
      <c r="BK192" s="69"/>
      <c r="BL192" s="124"/>
      <c r="BM192" s="69"/>
      <c r="BN192" s="69"/>
      <c r="BO192" s="69"/>
      <c r="BP192" s="69"/>
      <c r="BQ192" s="69"/>
      <c r="BR192" s="69"/>
      <c r="BS192" s="69"/>
      <c r="BT192" s="69"/>
      <c r="BU192" s="69"/>
      <c r="BV192" s="69"/>
      <c r="BW192" s="69"/>
      <c r="BX192" s="69"/>
      <c r="BY192" s="69"/>
      <c r="BZ192" s="69"/>
      <c r="CA192" s="69"/>
      <c r="CB192" s="69"/>
      <c r="CC192" s="85"/>
      <c r="CD192" s="85"/>
      <c r="CE192" s="85"/>
      <c r="CF192" s="70"/>
      <c r="CG192" s="70"/>
      <c r="CH192" s="70"/>
      <c r="CI192" s="70"/>
      <c r="CJ192" s="70"/>
      <c r="CK192" s="70"/>
      <c r="CL192" s="70"/>
      <c r="CM192" s="70"/>
      <c r="CN192" s="70"/>
      <c r="CO192" s="70"/>
      <c r="CP192" s="69"/>
      <c r="CQ192" s="69"/>
      <c r="CR192" s="124"/>
      <c r="CS192" s="69"/>
      <c r="CT192" s="69"/>
      <c r="CU192" s="69"/>
      <c r="CV192" s="68"/>
      <c r="CW192" s="68"/>
      <c r="CX192" s="68"/>
      <c r="CY192" s="68"/>
      <c r="CZ192" s="68"/>
      <c r="DA192" s="68"/>
      <c r="DB192" s="68"/>
      <c r="DC192" s="68"/>
      <c r="DD192" s="105"/>
      <c r="DE192" s="68"/>
      <c r="DF192" s="68"/>
      <c r="DG192" s="68"/>
      <c r="DH192" s="68"/>
      <c r="DI192" s="125"/>
      <c r="DJ192" s="68"/>
      <c r="DK192" s="68"/>
      <c r="DL192" s="68"/>
      <c r="DM192" s="68"/>
      <c r="DN192" s="68"/>
      <c r="DO192" s="68"/>
      <c r="DP192" s="68"/>
      <c r="DQ192" s="68"/>
      <c r="DR192" s="68"/>
      <c r="DS192" s="68"/>
      <c r="DT192" s="68"/>
      <c r="DU192" s="68"/>
      <c r="DV192" s="68"/>
      <c r="DW192" s="68"/>
      <c r="DX192" s="105"/>
      <c r="DY192" s="68"/>
      <c r="DZ192" s="125"/>
      <c r="EA192" s="68"/>
      <c r="EB192" s="125"/>
      <c r="EC192" s="124"/>
      <c r="ED192" s="68"/>
      <c r="EE192" s="124"/>
      <c r="EF192" s="105"/>
      <c r="EG192" s="68"/>
      <c r="EH192" s="70"/>
      <c r="EI192" s="70"/>
      <c r="EJ192" s="70"/>
      <c r="EK192" s="70"/>
      <c r="EL192" s="70"/>
      <c r="EM192" s="70"/>
      <c r="EN192" s="3"/>
      <c r="EO192" s="3"/>
      <c r="EP192" s="3"/>
      <c r="EQ192" s="3"/>
      <c r="ER192" s="3"/>
      <c r="ES192" s="3"/>
      <c r="ET192" s="3"/>
      <c r="EU192" s="3"/>
      <c r="EV192" s="3"/>
      <c r="EW192" s="4"/>
      <c r="EX192" s="4"/>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row>
    <row r="193" spans="1:180" x14ac:dyDescent="0.35">
      <c r="A193" t="s">
        <v>426</v>
      </c>
    </row>
    <row r="194" spans="1:180" x14ac:dyDescent="0.35">
      <c r="A194" t="s">
        <v>345</v>
      </c>
    </row>
    <row r="195" spans="1:180" x14ac:dyDescent="0.35">
      <c r="A195" s="1" t="s">
        <v>469</v>
      </c>
    </row>
    <row r="196" spans="1:180" x14ac:dyDescent="0.35">
      <c r="A196" t="s">
        <v>485</v>
      </c>
    </row>
    <row r="197" spans="1:180" ht="16.5" x14ac:dyDescent="0.45">
      <c r="A197" t="s">
        <v>434</v>
      </c>
    </row>
    <row r="198" spans="1:180" x14ac:dyDescent="0.35">
      <c r="A198" s="1" t="s">
        <v>436</v>
      </c>
    </row>
    <row r="199" spans="1:180" x14ac:dyDescent="0.35">
      <c r="A199" s="1" t="s">
        <v>353</v>
      </c>
    </row>
    <row r="200" spans="1:180" x14ac:dyDescent="0.35">
      <c r="A200" s="1" t="s">
        <v>354</v>
      </c>
    </row>
    <row r="201" spans="1:180" ht="16.5" x14ac:dyDescent="0.45">
      <c r="A201" s="1" t="s">
        <v>470</v>
      </c>
    </row>
    <row r="202" spans="1:180" x14ac:dyDescent="0.35">
      <c r="A202" s="1" t="s">
        <v>355</v>
      </c>
      <c r="K202" s="3"/>
      <c r="L202" s="3"/>
      <c r="M202" s="3"/>
      <c r="N202" s="3"/>
      <c r="O202" s="3"/>
      <c r="P202" s="3"/>
      <c r="Q202" s="3"/>
      <c r="R202" s="3"/>
      <c r="S202" s="3"/>
      <c r="T202" s="3"/>
      <c r="U202" s="3"/>
      <c r="V202" s="4"/>
      <c r="W202" s="4"/>
      <c r="X202" s="14"/>
      <c r="Y202" s="4"/>
      <c r="Z202" s="14"/>
      <c r="AA202" s="4"/>
      <c r="AB202" s="4"/>
      <c r="AC202" s="4"/>
      <c r="AD202" s="4"/>
      <c r="AE202" s="14"/>
      <c r="AF202" s="3"/>
      <c r="AG202" s="4"/>
      <c r="AH202" s="14"/>
      <c r="AI202" s="3"/>
      <c r="AJ202" s="3"/>
      <c r="AK202" s="3"/>
      <c r="AL202" s="3"/>
      <c r="AM202" s="3"/>
      <c r="AN202" s="3"/>
      <c r="AO202" s="3"/>
      <c r="AP202" s="3"/>
      <c r="AQ202" s="3"/>
      <c r="AR202" s="3"/>
      <c r="AS202" s="3"/>
      <c r="AT202" s="4"/>
      <c r="AU202" s="4"/>
      <c r="AV202" s="14"/>
      <c r="AW202" s="4"/>
      <c r="AX202" s="4"/>
      <c r="AY202" s="4"/>
      <c r="AZ202" s="4"/>
      <c r="BA202" s="4"/>
      <c r="BB202" s="3"/>
      <c r="BC202" s="3"/>
      <c r="BD202" s="4"/>
      <c r="BE202" s="14"/>
      <c r="BF202" s="14"/>
      <c r="BG202" s="14"/>
      <c r="BH202" s="3"/>
      <c r="BI202" s="3"/>
      <c r="BJ202" s="3"/>
      <c r="BK202" s="3"/>
      <c r="BM202" s="3"/>
      <c r="BN202" s="3"/>
      <c r="BO202" s="3"/>
      <c r="BP202" s="3"/>
      <c r="BQ202" s="3"/>
      <c r="BR202" s="3"/>
      <c r="BS202" s="3"/>
      <c r="BT202" s="3"/>
      <c r="BU202" s="3"/>
      <c r="BV202" s="3"/>
      <c r="BW202" s="3"/>
      <c r="BX202" s="3"/>
      <c r="BY202" s="3"/>
      <c r="BZ202" s="3"/>
      <c r="CA202" s="3"/>
      <c r="CB202" s="3"/>
      <c r="CC202" s="76"/>
      <c r="CD202" s="76"/>
      <c r="CE202" s="76"/>
      <c r="CF202" s="3"/>
      <c r="CG202" s="3"/>
      <c r="CH202" s="3"/>
      <c r="CI202" s="3"/>
      <c r="CJ202" s="3"/>
      <c r="CK202" s="3"/>
      <c r="CL202" s="3"/>
      <c r="CM202" s="3"/>
      <c r="CN202" s="3"/>
      <c r="CO202" s="3"/>
      <c r="CP202" s="4"/>
      <c r="CQ202" s="4"/>
      <c r="CS202" s="3"/>
      <c r="CT202" s="3"/>
      <c r="CU202" s="4"/>
      <c r="CV202" s="3"/>
      <c r="CW202" s="3"/>
      <c r="CX202" s="3"/>
      <c r="CY202" s="3"/>
      <c r="CZ202" s="3"/>
      <c r="DA202" s="3"/>
      <c r="DB202" s="3"/>
      <c r="DC202" s="3"/>
      <c r="DD202" s="3"/>
      <c r="DE202" s="3"/>
      <c r="DF202" s="4"/>
      <c r="DG202" s="4"/>
      <c r="DH202" s="3"/>
      <c r="DI202" s="4"/>
      <c r="DJ202" s="3"/>
      <c r="DK202" s="3"/>
      <c r="DL202" s="3"/>
      <c r="DM202" s="3"/>
      <c r="DN202" s="3"/>
      <c r="DO202" s="3"/>
      <c r="DP202" s="3"/>
      <c r="DQ202" s="3"/>
      <c r="DR202" s="3"/>
      <c r="DS202" s="3"/>
      <c r="DT202" s="3"/>
      <c r="DU202" s="3"/>
      <c r="DV202" s="3"/>
      <c r="DW202" s="3"/>
      <c r="DX202" s="3"/>
      <c r="DY202" s="3"/>
      <c r="DZ202" s="3"/>
      <c r="EA202" s="3"/>
      <c r="EB202" s="4"/>
      <c r="EC202" s="4"/>
      <c r="ED202" s="3"/>
      <c r="EE202" s="4"/>
      <c r="EF202" s="14"/>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row>
    <row r="203" spans="1:180" ht="16.5" x14ac:dyDescent="0.45">
      <c r="A203" s="1" t="s">
        <v>455</v>
      </c>
      <c r="K203" s="3"/>
      <c r="L203" s="3"/>
      <c r="M203" s="3"/>
      <c r="N203" s="3"/>
      <c r="O203" s="3"/>
      <c r="P203" s="3"/>
      <c r="Q203" s="3"/>
      <c r="R203" s="3"/>
      <c r="S203" s="3"/>
      <c r="T203" s="3"/>
      <c r="U203" s="3"/>
      <c r="V203" s="4"/>
      <c r="W203" s="4"/>
      <c r="X203" s="14"/>
      <c r="Y203" s="4"/>
      <c r="Z203" s="14"/>
      <c r="AA203" s="4"/>
      <c r="AB203" s="4"/>
      <c r="AC203" s="4"/>
      <c r="AD203" s="4"/>
      <c r="AE203" s="14"/>
      <c r="AF203" s="3"/>
      <c r="AG203" s="4"/>
      <c r="AH203" s="14"/>
      <c r="AI203" s="3"/>
      <c r="AJ203" s="3"/>
      <c r="AK203" s="3"/>
      <c r="AL203" s="3"/>
      <c r="AM203" s="3"/>
      <c r="AN203" s="3"/>
      <c r="AO203" s="3"/>
      <c r="AP203" s="3"/>
      <c r="AQ203" s="3"/>
      <c r="AR203" s="3"/>
      <c r="AS203" s="3"/>
      <c r="AT203" s="4"/>
      <c r="AU203" s="4"/>
      <c r="AV203" s="14"/>
      <c r="AW203" s="4"/>
      <c r="AX203" s="4"/>
      <c r="AY203" s="4"/>
      <c r="AZ203" s="4"/>
      <c r="BA203" s="4"/>
      <c r="BB203" s="3"/>
      <c r="BC203" s="3"/>
      <c r="BD203" s="4"/>
      <c r="BE203" s="14"/>
      <c r="BF203" s="14"/>
      <c r="BG203" s="14"/>
      <c r="BH203" s="3"/>
      <c r="BI203" s="3"/>
      <c r="BJ203" s="3"/>
      <c r="BK203" s="3"/>
      <c r="BM203" s="3"/>
      <c r="BN203" s="3"/>
      <c r="BO203" s="3"/>
      <c r="BP203" s="3"/>
      <c r="BQ203" s="3"/>
      <c r="BR203" s="3"/>
      <c r="BS203" s="3"/>
      <c r="BT203" s="3"/>
      <c r="BU203" s="3"/>
      <c r="BV203" s="3"/>
      <c r="BW203" s="3"/>
      <c r="BX203" s="3"/>
      <c r="BY203" s="3"/>
      <c r="BZ203" s="3"/>
      <c r="CA203" s="3"/>
      <c r="CB203" s="3"/>
      <c r="CC203" s="76"/>
      <c r="CD203" s="76"/>
      <c r="CE203" s="76"/>
      <c r="CF203" s="3"/>
      <c r="CG203" s="3"/>
      <c r="CH203" s="3"/>
      <c r="CI203" s="3"/>
      <c r="CJ203" s="3"/>
      <c r="CK203" s="3"/>
      <c r="CL203" s="3"/>
      <c r="CM203" s="3"/>
      <c r="CN203" s="3"/>
      <c r="CO203" s="3"/>
      <c r="CP203" s="4"/>
      <c r="CQ203" s="4"/>
      <c r="CS203" s="3"/>
      <c r="CT203" s="3"/>
      <c r="CU203" s="4"/>
      <c r="CV203" s="3"/>
      <c r="CW203" s="3"/>
      <c r="CX203" s="3"/>
      <c r="CY203" s="3"/>
      <c r="CZ203" s="3"/>
      <c r="DA203" s="3"/>
      <c r="DB203" s="3"/>
      <c r="DC203" s="3"/>
      <c r="DD203" s="3"/>
      <c r="DE203" s="3"/>
      <c r="DF203" s="4"/>
      <c r="DG203" s="4"/>
      <c r="DH203" s="3"/>
      <c r="DI203" s="4"/>
      <c r="DJ203" s="3"/>
      <c r="DK203" s="3"/>
      <c r="DL203" s="3"/>
      <c r="DM203" s="3"/>
      <c r="DN203" s="3"/>
      <c r="DO203" s="3"/>
      <c r="DP203" s="3"/>
      <c r="DQ203" s="3"/>
      <c r="DR203" s="3"/>
      <c r="DS203" s="3"/>
      <c r="DT203" s="3"/>
      <c r="DU203" s="3"/>
      <c r="DV203" s="3"/>
      <c r="DW203" s="3"/>
      <c r="DX203" s="3"/>
      <c r="DY203" s="3"/>
      <c r="DZ203" s="3"/>
      <c r="EA203" s="3"/>
      <c r="EB203" s="4"/>
      <c r="EC203" s="4"/>
      <c r="ED203" s="3"/>
      <c r="EE203" s="4"/>
      <c r="EF203" s="14"/>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row>
    <row r="204" spans="1:180" ht="16.5" x14ac:dyDescent="0.45">
      <c r="A204" t="s">
        <v>452</v>
      </c>
      <c r="K204" s="3"/>
      <c r="L204" s="3"/>
      <c r="M204" s="3"/>
      <c r="N204" s="3"/>
      <c r="O204" s="3"/>
      <c r="P204" s="3"/>
      <c r="Q204" s="3"/>
      <c r="R204" s="3"/>
      <c r="S204" s="3"/>
      <c r="T204" s="3"/>
      <c r="U204" s="3"/>
      <c r="V204" s="4"/>
      <c r="W204" s="4"/>
      <c r="X204" s="14"/>
      <c r="Y204" s="4"/>
      <c r="Z204" s="14"/>
      <c r="AA204" s="4"/>
      <c r="AB204" s="4"/>
      <c r="AC204" s="4"/>
      <c r="AD204" s="4"/>
      <c r="AE204" s="14"/>
      <c r="AF204" s="3"/>
      <c r="AG204" s="4"/>
      <c r="AH204" s="14"/>
      <c r="AI204" s="3"/>
      <c r="AJ204" s="3"/>
      <c r="AK204" s="3"/>
      <c r="AL204" s="3"/>
      <c r="AM204" s="3"/>
      <c r="AN204" s="3"/>
      <c r="AO204" s="3"/>
      <c r="AP204" s="3"/>
      <c r="AQ204" s="3"/>
      <c r="AR204" s="3"/>
      <c r="AS204" s="3"/>
      <c r="AT204" s="4"/>
      <c r="AU204" s="4"/>
      <c r="AV204" s="14"/>
      <c r="AW204" s="4"/>
      <c r="AX204" s="4"/>
      <c r="AY204" s="4"/>
      <c r="AZ204" s="4"/>
      <c r="BA204" s="4"/>
      <c r="BB204" s="3"/>
      <c r="BC204" s="3"/>
      <c r="BD204" s="4"/>
      <c r="BE204" s="14"/>
      <c r="BF204" s="14"/>
      <c r="BG204" s="14"/>
      <c r="BH204" s="3"/>
      <c r="BI204" s="3"/>
      <c r="BJ204" s="3"/>
      <c r="BK204" s="3"/>
      <c r="BM204" s="3"/>
      <c r="BN204" s="3"/>
      <c r="BO204" s="3"/>
      <c r="BP204" s="3"/>
      <c r="BQ204" s="3"/>
      <c r="BR204" s="3"/>
      <c r="BS204" s="3"/>
      <c r="BT204" s="3"/>
      <c r="BU204" s="3"/>
      <c r="BV204" s="3"/>
      <c r="BW204" s="3"/>
      <c r="BX204" s="3"/>
      <c r="BY204" s="3"/>
      <c r="BZ204" s="3"/>
      <c r="CA204" s="3"/>
      <c r="CB204" s="3"/>
      <c r="CC204" s="76"/>
      <c r="CD204" s="76"/>
      <c r="CE204" s="76"/>
      <c r="CF204" s="3"/>
      <c r="CG204" s="3"/>
      <c r="CH204" s="3"/>
      <c r="CI204" s="3"/>
      <c r="CJ204" s="3"/>
      <c r="CK204" s="3"/>
      <c r="CL204" s="3"/>
      <c r="CM204" s="3"/>
      <c r="CN204" s="3"/>
      <c r="CO204" s="3"/>
      <c r="CP204" s="4"/>
      <c r="CQ204" s="4"/>
      <c r="CS204" s="3"/>
      <c r="CT204" s="3"/>
      <c r="CU204" s="4"/>
      <c r="CV204" s="3"/>
      <c r="CW204" s="3"/>
      <c r="CX204" s="3"/>
      <c r="CY204" s="3"/>
      <c r="CZ204" s="3"/>
      <c r="DA204" s="3"/>
      <c r="DB204" s="3"/>
      <c r="DC204" s="3"/>
      <c r="DD204" s="3"/>
      <c r="DE204" s="3"/>
      <c r="DF204" s="4"/>
      <c r="DG204" s="4"/>
      <c r="DH204" s="3"/>
      <c r="DI204" s="4"/>
      <c r="DJ204" s="3"/>
      <c r="DK204" s="3"/>
      <c r="DL204" s="3"/>
      <c r="DM204" s="3"/>
      <c r="DN204" s="3"/>
      <c r="DO204" s="3"/>
      <c r="DP204" s="3"/>
      <c r="DQ204" s="3"/>
      <c r="DR204" s="3"/>
      <c r="DS204" s="3"/>
      <c r="DT204" s="3"/>
      <c r="DU204" s="3"/>
      <c r="DV204" s="3"/>
      <c r="DW204" s="3"/>
      <c r="DX204" s="3"/>
      <c r="DY204" s="3"/>
      <c r="DZ204" s="3"/>
      <c r="EA204" s="3"/>
      <c r="EB204" s="4"/>
      <c r="EC204" s="4"/>
      <c r="ED204" s="3"/>
      <c r="EE204" s="4"/>
      <c r="EF204" s="14"/>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row>
    <row r="205" spans="1:180" x14ac:dyDescent="0.35">
      <c r="A205" s="1" t="s">
        <v>453</v>
      </c>
      <c r="K205" s="3"/>
      <c r="L205" s="3"/>
      <c r="M205" s="3"/>
      <c r="N205" s="3"/>
      <c r="O205" s="3"/>
      <c r="P205" s="3"/>
      <c r="Q205" s="3"/>
      <c r="R205" s="3"/>
      <c r="S205" s="3"/>
      <c r="T205" s="3"/>
      <c r="U205" s="3"/>
      <c r="V205" s="4"/>
      <c r="W205" s="4"/>
      <c r="X205" s="14"/>
      <c r="Y205" s="4"/>
      <c r="Z205" s="14"/>
      <c r="AA205" s="4"/>
      <c r="AB205" s="4"/>
      <c r="AC205" s="4"/>
      <c r="AD205" s="4"/>
      <c r="AE205" s="14"/>
      <c r="AF205" s="3"/>
      <c r="AG205" s="4"/>
      <c r="AH205" s="14"/>
      <c r="AI205" s="3"/>
      <c r="AJ205" s="3"/>
      <c r="AK205" s="3"/>
      <c r="AL205" s="3"/>
      <c r="AM205" s="3"/>
      <c r="AN205" s="3"/>
      <c r="AO205" s="3"/>
      <c r="AP205" s="3"/>
      <c r="AQ205" s="3"/>
      <c r="AR205" s="3"/>
      <c r="AS205" s="3"/>
      <c r="AT205" s="4"/>
      <c r="AU205" s="4"/>
      <c r="AV205" s="14"/>
      <c r="AW205" s="4"/>
      <c r="AX205" s="4"/>
      <c r="AY205" s="4"/>
      <c r="AZ205" s="4"/>
      <c r="BA205" s="4"/>
      <c r="BB205" s="3"/>
      <c r="BC205" s="3"/>
      <c r="BD205" s="4"/>
      <c r="BE205" s="14"/>
      <c r="BF205" s="14"/>
      <c r="BG205" s="14"/>
      <c r="BH205" s="3"/>
      <c r="BI205" s="3"/>
      <c r="BJ205" s="3"/>
      <c r="BK205" s="3"/>
      <c r="BM205" s="3"/>
      <c r="BN205" s="3"/>
      <c r="BO205" s="3"/>
      <c r="BP205" s="3"/>
      <c r="BQ205" s="3"/>
      <c r="BR205" s="3"/>
      <c r="BS205" s="3"/>
      <c r="BT205" s="3"/>
      <c r="BU205" s="3"/>
      <c r="BV205" s="3"/>
      <c r="BW205" s="3"/>
      <c r="BX205" s="3"/>
      <c r="BY205" s="3"/>
      <c r="BZ205" s="3"/>
      <c r="CA205" s="3"/>
      <c r="CB205" s="3"/>
      <c r="CC205" s="76"/>
      <c r="CD205" s="76"/>
      <c r="CE205" s="76"/>
      <c r="CF205" s="3"/>
      <c r="CG205" s="3"/>
      <c r="CH205" s="3"/>
      <c r="CI205" s="3"/>
      <c r="CJ205" s="3"/>
      <c r="CK205" s="3"/>
      <c r="CL205" s="3"/>
      <c r="CM205" s="3"/>
      <c r="CN205" s="3"/>
      <c r="CO205" s="3"/>
      <c r="CP205" s="4"/>
      <c r="CQ205" s="4"/>
      <c r="CS205" s="3"/>
      <c r="CT205" s="3"/>
      <c r="CU205" s="4"/>
      <c r="CV205" s="3"/>
      <c r="CW205" s="3"/>
      <c r="CX205" s="3"/>
      <c r="CY205" s="3"/>
      <c r="CZ205" s="3"/>
      <c r="DA205" s="3"/>
      <c r="DB205" s="3"/>
      <c r="DC205" s="3"/>
      <c r="DD205" s="3"/>
      <c r="DE205" s="3"/>
      <c r="DF205" s="4"/>
      <c r="DG205" s="4"/>
      <c r="DH205" s="3"/>
      <c r="DI205" s="4"/>
      <c r="DJ205" s="3"/>
      <c r="DK205" s="3"/>
      <c r="DL205" s="3"/>
      <c r="DM205" s="3"/>
      <c r="DN205" s="3"/>
      <c r="DO205" s="3"/>
      <c r="DP205" s="3"/>
      <c r="DQ205" s="3"/>
      <c r="DR205" s="3"/>
      <c r="DS205" s="3"/>
      <c r="DT205" s="3"/>
      <c r="DU205" s="3"/>
      <c r="DV205" s="3"/>
      <c r="DW205" s="3"/>
      <c r="DX205" s="3"/>
      <c r="DY205" s="3"/>
      <c r="DZ205" s="3"/>
      <c r="EA205" s="3"/>
      <c r="EB205" s="4"/>
      <c r="EC205" s="4"/>
      <c r="ED205" s="3"/>
      <c r="EE205" s="4"/>
      <c r="EF205" s="14"/>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row>
    <row r="206" spans="1:180" x14ac:dyDescent="0.35">
      <c r="A206" s="1" t="s">
        <v>454</v>
      </c>
      <c r="K206" s="3"/>
      <c r="L206" s="3"/>
      <c r="M206" s="3"/>
      <c r="N206" s="3"/>
      <c r="O206" s="3"/>
      <c r="P206" s="3"/>
      <c r="Q206" s="3"/>
      <c r="R206" s="3"/>
      <c r="S206" s="3"/>
      <c r="T206" s="3"/>
      <c r="U206" s="3"/>
      <c r="V206" s="4"/>
      <c r="W206" s="4"/>
      <c r="X206" s="14"/>
      <c r="Y206" s="4"/>
      <c r="Z206" s="14"/>
      <c r="AA206" s="4"/>
      <c r="AB206" s="4"/>
      <c r="AC206" s="4"/>
      <c r="AD206" s="4"/>
      <c r="AE206" s="14"/>
      <c r="AF206" s="3"/>
      <c r="AG206" s="4"/>
      <c r="AH206" s="14"/>
      <c r="AI206" s="3"/>
      <c r="AJ206" s="3"/>
      <c r="AK206" s="3"/>
      <c r="AL206" s="3"/>
      <c r="AM206" s="3"/>
      <c r="AN206" s="3"/>
      <c r="AO206" s="3"/>
      <c r="AP206" s="3"/>
      <c r="AQ206" s="3"/>
      <c r="AR206" s="3"/>
      <c r="AS206" s="3"/>
      <c r="AT206" s="4"/>
      <c r="AU206" s="4"/>
      <c r="AV206" s="14"/>
      <c r="AW206" s="4"/>
      <c r="AX206" s="4"/>
      <c r="AY206" s="4"/>
      <c r="AZ206" s="4"/>
      <c r="BA206" s="4"/>
      <c r="BB206" s="3"/>
      <c r="BC206" s="3"/>
      <c r="BD206" s="4"/>
      <c r="BE206" s="14"/>
      <c r="BF206" s="14"/>
      <c r="BG206" s="14"/>
      <c r="BH206" s="3"/>
      <c r="BI206" s="3"/>
      <c r="BJ206" s="3"/>
      <c r="BK206" s="3"/>
      <c r="BM206" s="3"/>
      <c r="BN206" s="3"/>
      <c r="BO206" s="3"/>
      <c r="BP206" s="3"/>
      <c r="BQ206" s="3"/>
      <c r="BR206" s="3"/>
      <c r="BS206" s="3"/>
      <c r="BT206" s="3"/>
      <c r="BU206" s="3"/>
      <c r="BV206" s="3"/>
      <c r="BW206" s="3"/>
      <c r="BX206" s="3"/>
      <c r="BY206" s="3"/>
      <c r="BZ206" s="3"/>
      <c r="CA206" s="3"/>
      <c r="CB206" s="3"/>
      <c r="CC206" s="76"/>
      <c r="CD206" s="76"/>
      <c r="CE206" s="76"/>
      <c r="CF206" s="3"/>
      <c r="CG206" s="3"/>
      <c r="CH206" s="3"/>
      <c r="CI206" s="3"/>
      <c r="CJ206" s="3"/>
      <c r="CK206" s="3"/>
      <c r="CL206" s="3"/>
      <c r="CM206" s="3"/>
      <c r="CN206" s="3"/>
      <c r="CO206" s="3"/>
      <c r="CP206" s="4"/>
      <c r="CQ206" s="4"/>
      <c r="CS206" s="3"/>
      <c r="CT206" s="3"/>
      <c r="CU206" s="4"/>
      <c r="CV206" s="3"/>
      <c r="CW206" s="3"/>
      <c r="CX206" s="3"/>
      <c r="CY206" s="3"/>
      <c r="CZ206" s="3"/>
      <c r="DA206" s="3"/>
      <c r="DB206" s="3"/>
      <c r="DC206" s="3"/>
      <c r="DD206" s="3"/>
      <c r="DE206" s="3"/>
      <c r="DF206" s="4"/>
      <c r="DG206" s="4"/>
      <c r="DH206" s="3"/>
      <c r="DI206" s="4"/>
      <c r="DJ206" s="3"/>
      <c r="DK206" s="3"/>
      <c r="DL206" s="3"/>
      <c r="DM206" s="3"/>
      <c r="DN206" s="3"/>
      <c r="DO206" s="3"/>
      <c r="DP206" s="3"/>
      <c r="DQ206" s="3"/>
      <c r="DR206" s="3"/>
      <c r="DS206" s="3"/>
      <c r="DT206" s="3"/>
      <c r="DU206" s="3"/>
      <c r="DV206" s="3"/>
      <c r="DW206" s="3"/>
      <c r="DX206" s="3"/>
      <c r="DY206" s="3"/>
      <c r="DZ206" s="3"/>
      <c r="EA206" s="3"/>
      <c r="EB206" s="4"/>
      <c r="EC206" s="4"/>
      <c r="ED206" s="3"/>
      <c r="EE206" s="4"/>
      <c r="EF206" s="14"/>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row>
    <row r="207" spans="1:180" ht="16.5" x14ac:dyDescent="0.45">
      <c r="A207" s="1" t="s">
        <v>504</v>
      </c>
      <c r="K207" s="3"/>
      <c r="L207" s="3"/>
      <c r="M207" s="3"/>
      <c r="N207" s="3"/>
      <c r="O207" s="3"/>
      <c r="P207" s="3"/>
      <c r="Q207" s="3"/>
      <c r="R207" s="3"/>
      <c r="S207" s="3"/>
      <c r="T207" s="3"/>
      <c r="U207" s="3"/>
      <c r="V207" s="4"/>
      <c r="W207" s="4"/>
      <c r="X207" s="14"/>
      <c r="Y207" s="4"/>
      <c r="Z207" s="14"/>
      <c r="AA207" s="4"/>
      <c r="AB207" s="4"/>
      <c r="AC207" s="4"/>
      <c r="AD207" s="4"/>
      <c r="AE207" s="14"/>
      <c r="AF207" s="3"/>
      <c r="AG207" s="4"/>
      <c r="AH207" s="14"/>
      <c r="AI207" s="3"/>
      <c r="AJ207" s="3"/>
      <c r="AK207" s="3"/>
      <c r="AL207" s="3"/>
      <c r="AM207" s="3"/>
      <c r="AN207" s="3"/>
      <c r="AO207" s="3"/>
      <c r="AP207" s="3"/>
      <c r="AQ207" s="3"/>
      <c r="AR207" s="3"/>
      <c r="AS207" s="3"/>
      <c r="AT207" s="4"/>
      <c r="AU207" s="4"/>
      <c r="AV207" s="14"/>
      <c r="AW207" s="4"/>
      <c r="AX207" s="4"/>
      <c r="AY207" s="4"/>
      <c r="AZ207" s="4"/>
      <c r="BA207" s="4"/>
      <c r="BB207" s="3"/>
      <c r="BC207" s="3"/>
      <c r="BD207" s="4"/>
      <c r="BE207" s="14"/>
      <c r="BF207" s="14"/>
      <c r="BG207" s="14"/>
      <c r="BH207" s="3"/>
      <c r="BI207" s="3"/>
      <c r="BJ207" s="3"/>
      <c r="BK207" s="3"/>
      <c r="BM207" s="3"/>
      <c r="BN207" s="3"/>
      <c r="BO207" s="3"/>
      <c r="BP207" s="3"/>
      <c r="BQ207" s="3"/>
      <c r="BR207" s="3"/>
      <c r="BS207" s="3"/>
      <c r="BT207" s="3"/>
      <c r="BU207" s="3"/>
      <c r="BV207" s="3"/>
      <c r="BW207" s="3"/>
      <c r="BX207" s="3"/>
      <c r="BY207" s="3"/>
      <c r="BZ207" s="3"/>
      <c r="CA207" s="3"/>
      <c r="CB207" s="3"/>
      <c r="CC207" s="76"/>
      <c r="CD207" s="76"/>
      <c r="CE207" s="76"/>
      <c r="CF207" s="3"/>
      <c r="CG207" s="3"/>
      <c r="CH207" s="3"/>
      <c r="CI207" s="3"/>
      <c r="CJ207" s="3"/>
      <c r="CK207" s="3"/>
      <c r="CL207" s="3"/>
      <c r="CM207" s="3"/>
      <c r="CN207" s="3"/>
      <c r="CO207" s="3"/>
      <c r="CP207" s="4"/>
      <c r="CQ207" s="4"/>
      <c r="CS207" s="3"/>
      <c r="CT207" s="3"/>
      <c r="CU207" s="4"/>
      <c r="CV207" s="3"/>
      <c r="CW207" s="3"/>
      <c r="CX207" s="3"/>
      <c r="CY207" s="3"/>
      <c r="CZ207" s="3"/>
      <c r="DA207" s="3"/>
      <c r="DB207" s="3"/>
      <c r="DC207" s="3"/>
      <c r="DD207" s="3"/>
      <c r="DE207" s="3"/>
      <c r="DF207" s="4"/>
      <c r="DG207" s="4"/>
      <c r="DH207" s="3"/>
      <c r="DI207" s="4"/>
      <c r="DJ207" s="3"/>
      <c r="DK207" s="3"/>
      <c r="DL207" s="3"/>
      <c r="DM207" s="3"/>
      <c r="DN207" s="3"/>
      <c r="DO207" s="3"/>
      <c r="DP207" s="3"/>
      <c r="DQ207" s="3"/>
      <c r="DR207" s="3"/>
      <c r="DS207" s="3"/>
      <c r="DT207" s="3"/>
      <c r="DU207" s="3"/>
      <c r="DV207" s="3"/>
      <c r="DW207" s="3"/>
      <c r="DX207" s="3"/>
      <c r="DY207" s="3"/>
      <c r="DZ207" s="3"/>
      <c r="EA207" s="3"/>
      <c r="EB207" s="4"/>
      <c r="EC207" s="4"/>
      <c r="ED207" s="3"/>
      <c r="EE207" s="4"/>
      <c r="EF207" s="14"/>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row>
    <row r="208" spans="1:180" x14ac:dyDescent="0.35">
      <c r="A208" s="43" t="s">
        <v>486</v>
      </c>
      <c r="K208" s="3"/>
      <c r="L208" s="3"/>
      <c r="M208" s="3"/>
      <c r="N208" s="3"/>
      <c r="O208" s="3"/>
      <c r="P208" s="3"/>
      <c r="Q208" s="3"/>
      <c r="R208" s="3"/>
      <c r="S208" s="3"/>
      <c r="T208" s="3"/>
      <c r="U208" s="3"/>
      <c r="V208" s="4"/>
      <c r="W208" s="4"/>
      <c r="X208" s="14"/>
      <c r="Y208" s="4"/>
      <c r="Z208" s="14"/>
      <c r="AA208" s="4"/>
      <c r="AB208" s="4"/>
      <c r="AC208" s="4"/>
      <c r="AD208" s="4"/>
      <c r="AE208" s="14"/>
      <c r="AF208" s="3"/>
      <c r="AG208" s="4"/>
      <c r="AH208" s="14"/>
      <c r="AI208" s="3"/>
      <c r="AJ208" s="3"/>
      <c r="AK208" s="3"/>
      <c r="AL208" s="3"/>
      <c r="AM208" s="3"/>
      <c r="AN208" s="3"/>
      <c r="AO208" s="3"/>
      <c r="AP208" s="3"/>
      <c r="AQ208" s="3"/>
      <c r="AR208" s="3"/>
      <c r="AS208" s="3"/>
      <c r="AT208" s="4"/>
      <c r="AU208" s="4"/>
      <c r="AV208" s="14"/>
      <c r="AW208" s="4"/>
      <c r="AX208" s="4"/>
      <c r="AY208" s="4"/>
      <c r="AZ208" s="4"/>
      <c r="BA208" s="4"/>
      <c r="BB208" s="3"/>
      <c r="BC208" s="3"/>
      <c r="BD208" s="4"/>
      <c r="BE208" s="14"/>
      <c r="BF208" s="14"/>
      <c r="BG208" s="14"/>
      <c r="BH208" s="3"/>
      <c r="BI208" s="3"/>
      <c r="BJ208" s="3"/>
      <c r="BK208" s="3"/>
      <c r="BM208" s="3"/>
      <c r="BN208" s="3"/>
      <c r="BO208" s="3"/>
      <c r="BP208" s="3"/>
      <c r="BQ208" s="3"/>
      <c r="BR208" s="3"/>
      <c r="BS208" s="3"/>
      <c r="BT208" s="3"/>
      <c r="BU208" s="3"/>
      <c r="BV208" s="3"/>
      <c r="BW208" s="3"/>
      <c r="BX208" s="3"/>
      <c r="BY208" s="3"/>
      <c r="BZ208" s="3"/>
      <c r="CA208" s="3"/>
      <c r="CB208" s="3"/>
      <c r="CC208" s="76"/>
      <c r="CD208" s="76"/>
      <c r="CE208" s="76"/>
      <c r="CF208" s="3"/>
      <c r="CG208" s="3"/>
      <c r="CH208" s="3"/>
      <c r="CI208" s="3"/>
      <c r="CJ208" s="3"/>
      <c r="CK208" s="3"/>
      <c r="CL208" s="3"/>
      <c r="CM208" s="3"/>
      <c r="CN208" s="3"/>
      <c r="CO208" s="3"/>
      <c r="CP208" s="4"/>
      <c r="CQ208" s="4"/>
      <c r="CS208" s="3"/>
      <c r="CT208" s="3"/>
      <c r="CU208" s="4"/>
      <c r="CV208" s="3"/>
      <c r="CW208" s="3"/>
      <c r="CX208" s="3"/>
      <c r="CY208" s="3"/>
      <c r="CZ208" s="3"/>
      <c r="DA208" s="3"/>
      <c r="DB208" s="3"/>
      <c r="DC208" s="3"/>
      <c r="DD208" s="3"/>
      <c r="DE208" s="3"/>
      <c r="DF208" s="4"/>
      <c r="DG208" s="4"/>
      <c r="DH208" s="3"/>
      <c r="DI208" s="4"/>
      <c r="DJ208" s="3"/>
      <c r="DK208" s="3"/>
      <c r="DL208" s="3"/>
      <c r="DM208" s="3"/>
      <c r="DN208" s="3"/>
      <c r="DO208" s="3"/>
      <c r="DP208" s="3"/>
      <c r="DQ208" s="3"/>
      <c r="DR208" s="3"/>
      <c r="DS208" s="3"/>
      <c r="DT208" s="3"/>
      <c r="DU208" s="3"/>
      <c r="DV208" s="3"/>
      <c r="DW208" s="3"/>
      <c r="DX208" s="3"/>
      <c r="DY208" s="3"/>
      <c r="DZ208" s="3"/>
      <c r="EA208" s="3"/>
      <c r="EB208" s="4"/>
      <c r="EC208" s="4"/>
      <c r="ED208" s="3"/>
      <c r="EE208" s="4"/>
      <c r="EF208" s="14"/>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row>
    <row r="209" spans="11:181" x14ac:dyDescent="0.35">
      <c r="K209" s="3"/>
      <c r="L209" s="3"/>
      <c r="M209" s="3"/>
      <c r="N209" s="3"/>
      <c r="O209" s="3"/>
      <c r="P209" s="3"/>
      <c r="Q209" s="3"/>
      <c r="R209" s="3"/>
      <c r="S209" s="3"/>
      <c r="T209" s="3"/>
      <c r="U209" s="3"/>
      <c r="V209" s="4"/>
      <c r="W209" s="4"/>
      <c r="X209" s="14"/>
      <c r="Y209" s="4"/>
      <c r="Z209" s="14"/>
      <c r="AA209" s="4"/>
      <c r="AB209" s="4"/>
      <c r="AC209" s="4"/>
      <c r="AD209" s="4"/>
      <c r="AE209" s="14"/>
      <c r="AF209" s="3"/>
      <c r="AG209" s="4"/>
      <c r="AH209" s="14"/>
      <c r="AI209" s="3"/>
      <c r="AJ209" s="3"/>
      <c r="AK209" s="3"/>
      <c r="AL209" s="3"/>
      <c r="AM209" s="3"/>
      <c r="AN209" s="3"/>
      <c r="AO209" s="3"/>
      <c r="AP209" s="3"/>
      <c r="AQ209" s="3"/>
      <c r="AR209" s="3"/>
      <c r="AS209" s="3"/>
      <c r="AT209" s="4"/>
      <c r="AU209" s="4"/>
      <c r="AV209" s="14"/>
      <c r="AW209" s="4"/>
      <c r="AX209" s="4"/>
      <c r="AY209" s="4"/>
      <c r="AZ209" s="4"/>
      <c r="BA209" s="4"/>
      <c r="BB209" s="3"/>
      <c r="BC209" s="3"/>
      <c r="BD209" s="4"/>
      <c r="BE209" s="14"/>
      <c r="BF209" s="14"/>
      <c r="BG209" s="14"/>
      <c r="BH209" s="3"/>
      <c r="BI209" s="3"/>
      <c r="BJ209" s="3"/>
      <c r="BK209" s="3"/>
      <c r="BM209" s="3"/>
      <c r="BN209" s="3"/>
      <c r="BO209" s="3"/>
      <c r="BP209" s="3"/>
      <c r="BQ209" s="3"/>
      <c r="BR209" s="3"/>
      <c r="BS209" s="3"/>
      <c r="BT209" s="3"/>
      <c r="BU209" s="3"/>
      <c r="BV209" s="3"/>
      <c r="BW209" s="3"/>
      <c r="BX209" s="3"/>
      <c r="BY209" s="3"/>
      <c r="BZ209" s="3"/>
      <c r="CA209" s="3"/>
      <c r="CB209" s="3"/>
      <c r="CC209" s="76"/>
      <c r="CD209" s="76"/>
      <c r="CE209" s="76"/>
      <c r="CF209" s="3"/>
      <c r="CG209" s="3"/>
      <c r="CH209" s="3"/>
      <c r="CI209" s="3"/>
      <c r="CJ209" s="3"/>
      <c r="CK209" s="3"/>
      <c r="CL209" s="3"/>
      <c r="CM209" s="3"/>
      <c r="CN209" s="3"/>
      <c r="CO209" s="3"/>
      <c r="CP209" s="4"/>
      <c r="CQ209" s="4"/>
      <c r="CS209" s="3"/>
      <c r="CT209" s="3"/>
      <c r="CU209" s="4"/>
      <c r="CV209" s="3"/>
      <c r="CW209" s="3"/>
      <c r="CX209" s="3"/>
      <c r="CY209" s="3"/>
      <c r="CZ209" s="3"/>
      <c r="DA209" s="3"/>
      <c r="DB209" s="3"/>
      <c r="DC209" s="3"/>
      <c r="DD209" s="3"/>
      <c r="DE209" s="3"/>
      <c r="DF209" s="4"/>
      <c r="DG209" s="4"/>
      <c r="DH209" s="3"/>
      <c r="DI209" s="4"/>
      <c r="DJ209" s="3"/>
      <c r="DK209" s="3"/>
      <c r="DL209" s="3"/>
      <c r="DM209" s="3"/>
      <c r="DN209" s="3"/>
      <c r="DO209" s="3"/>
      <c r="DP209" s="3"/>
      <c r="DQ209" s="3"/>
      <c r="DR209" s="3"/>
      <c r="DS209" s="3"/>
      <c r="DT209" s="3"/>
      <c r="DU209" s="3"/>
      <c r="DV209" s="3"/>
      <c r="DW209" s="3"/>
      <c r="DX209" s="3"/>
      <c r="DY209" s="3"/>
      <c r="DZ209" s="3"/>
      <c r="EA209" s="3"/>
      <c r="EB209" s="4"/>
      <c r="EC209" s="4"/>
      <c r="ED209" s="3"/>
      <c r="EE209" s="4"/>
      <c r="EF209" s="14"/>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row>
    <row r="210" spans="11:181" x14ac:dyDescent="0.35">
      <c r="CF210" s="3"/>
      <c r="CG210" s="3"/>
      <c r="CH210" s="3"/>
      <c r="CI210" s="3"/>
      <c r="CJ210" s="3"/>
      <c r="CK210" s="3"/>
      <c r="CL210" s="3"/>
      <c r="CM210" s="3"/>
      <c r="CN210" s="3"/>
      <c r="CO210" s="3"/>
      <c r="CP210" s="4"/>
      <c r="CQ210" s="4"/>
      <c r="CS210" s="3"/>
      <c r="CT210" s="3"/>
      <c r="CU210" s="4"/>
      <c r="CV210" s="3"/>
      <c r="CW210" s="3"/>
      <c r="CX210" s="3"/>
      <c r="CY210" s="3"/>
      <c r="CZ210" s="3"/>
      <c r="DA210" s="3"/>
      <c r="DB210" s="3"/>
      <c r="DC210" s="3"/>
      <c r="DD210" s="3"/>
      <c r="DE210" s="3"/>
      <c r="DF210" s="4"/>
      <c r="DG210" s="4"/>
      <c r="DH210" s="3"/>
      <c r="DI210" s="4"/>
      <c r="DJ210" s="3"/>
      <c r="DK210" s="3"/>
      <c r="DL210" s="3"/>
      <c r="DM210" s="3"/>
      <c r="DN210" s="3"/>
      <c r="DO210" s="3"/>
      <c r="DP210" s="3"/>
      <c r="DQ210" s="3"/>
      <c r="DR210" s="3"/>
      <c r="DS210" s="3"/>
      <c r="DT210" s="3"/>
      <c r="DU210" s="3"/>
      <c r="DV210" s="3"/>
      <c r="DW210" s="3"/>
      <c r="DX210" s="3"/>
      <c r="DY210" s="3"/>
      <c r="DZ210" s="3"/>
      <c r="EA210" s="3"/>
      <c r="EB210" s="4"/>
      <c r="EC210" s="4"/>
      <c r="ED210" s="3"/>
      <c r="EE210" s="4"/>
      <c r="EF210" s="14"/>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row>
    <row r="211" spans="11:181" x14ac:dyDescent="0.35">
      <c r="CF211" s="3"/>
      <c r="CG211" s="3"/>
      <c r="CH211" s="3"/>
      <c r="CI211" s="3"/>
      <c r="CJ211" s="3"/>
      <c r="CK211" s="3"/>
      <c r="CL211" s="3"/>
      <c r="CM211" s="3"/>
      <c r="CN211" s="3"/>
      <c r="CO211" s="3"/>
      <c r="CP211" s="4"/>
      <c r="CQ211" s="4"/>
      <c r="CS211" s="3"/>
      <c r="CT211" s="3"/>
      <c r="CU211" s="4"/>
      <c r="CV211" s="3"/>
      <c r="CW211" s="3"/>
      <c r="CX211" s="3"/>
      <c r="CY211" s="3"/>
      <c r="CZ211" s="3"/>
      <c r="DA211" s="3"/>
      <c r="DB211" s="3"/>
      <c r="DC211" s="3"/>
      <c r="DD211" s="3"/>
      <c r="DE211" s="3"/>
      <c r="DF211" s="4"/>
      <c r="DG211" s="4"/>
      <c r="DH211" s="3"/>
      <c r="DI211" s="4"/>
      <c r="DJ211" s="3"/>
      <c r="DK211" s="3"/>
      <c r="DL211" s="3"/>
      <c r="DM211" s="3"/>
      <c r="DN211" s="3"/>
      <c r="DO211" s="3"/>
      <c r="DP211" s="3"/>
      <c r="DQ211" s="3"/>
      <c r="DR211" s="3"/>
      <c r="DS211" s="3"/>
      <c r="DT211" s="3"/>
      <c r="DU211" s="3"/>
      <c r="DV211" s="3"/>
      <c r="DW211" s="3"/>
      <c r="DX211" s="3"/>
      <c r="DY211" s="3"/>
      <c r="DZ211" s="3"/>
      <c r="EA211" s="3"/>
      <c r="EB211" s="4"/>
      <c r="EC211" s="4"/>
      <c r="ED211" s="3"/>
      <c r="EE211" s="4"/>
      <c r="EF211" s="14"/>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row>
    <row r="212" spans="11:181" x14ac:dyDescent="0.35">
      <c r="CF212" s="3"/>
      <c r="CG212" s="3"/>
      <c r="CH212" s="3"/>
      <c r="CI212" s="3"/>
      <c r="CJ212" s="3"/>
      <c r="CK212" s="3"/>
      <c r="CL212" s="3"/>
      <c r="CM212" s="3"/>
      <c r="CN212" s="3"/>
      <c r="CO212" s="3"/>
      <c r="CP212" s="4"/>
      <c r="CQ212" s="4"/>
      <c r="CS212" s="3"/>
      <c r="CT212" s="3"/>
      <c r="CU212" s="4"/>
      <c r="CV212" s="3"/>
      <c r="CW212" s="3"/>
      <c r="CX212" s="3"/>
      <c r="CY212" s="3"/>
      <c r="CZ212" s="3"/>
      <c r="DA212" s="3"/>
      <c r="DB212" s="3"/>
      <c r="DC212" s="3"/>
      <c r="DD212" s="3"/>
      <c r="DE212" s="3"/>
      <c r="DF212" s="4"/>
      <c r="DG212" s="4"/>
      <c r="DH212" s="3"/>
      <c r="DI212" s="4"/>
      <c r="DJ212" s="3"/>
      <c r="DK212" s="3"/>
      <c r="DL212" s="3"/>
      <c r="DM212" s="3"/>
      <c r="DN212" s="3"/>
      <c r="DO212" s="3"/>
      <c r="DP212" s="3"/>
      <c r="DQ212" s="3"/>
      <c r="DR212" s="3"/>
      <c r="DS212" s="3"/>
      <c r="DT212" s="3"/>
      <c r="DU212" s="3"/>
      <c r="DV212" s="3"/>
      <c r="DW212" s="3"/>
      <c r="DX212" s="3"/>
      <c r="DY212" s="3"/>
      <c r="DZ212" s="3"/>
      <c r="EA212" s="3"/>
      <c r="EB212" s="4"/>
      <c r="EC212" s="4"/>
      <c r="ED212" s="3"/>
      <c r="EE212" s="4"/>
      <c r="EF212" s="14"/>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row>
    <row r="213" spans="11:181" x14ac:dyDescent="0.35">
      <c r="CF213" s="3"/>
      <c r="CG213" s="3"/>
      <c r="CH213" s="3"/>
      <c r="CI213" s="3"/>
      <c r="CJ213" s="3"/>
      <c r="CK213" s="3"/>
      <c r="CL213" s="3"/>
      <c r="CM213" s="3"/>
      <c r="CN213" s="3"/>
      <c r="CO213" s="3"/>
      <c r="CP213" s="4"/>
      <c r="CQ213" s="4"/>
      <c r="CS213" s="3"/>
      <c r="CT213" s="3"/>
      <c r="CU213" s="4"/>
      <c r="CV213" s="3"/>
      <c r="CW213" s="3"/>
      <c r="CX213" s="3"/>
      <c r="CY213" s="3"/>
      <c r="CZ213" s="3"/>
      <c r="DA213" s="3"/>
      <c r="DB213" s="3"/>
      <c r="DC213" s="3"/>
      <c r="DD213" s="3"/>
      <c r="DE213" s="3"/>
      <c r="DF213" s="4"/>
      <c r="DG213" s="4"/>
      <c r="DH213" s="3"/>
      <c r="DI213" s="4"/>
      <c r="DJ213" s="3"/>
      <c r="DK213" s="3"/>
      <c r="DL213" s="3"/>
      <c r="DM213" s="3"/>
      <c r="DN213" s="3"/>
      <c r="DO213" s="3"/>
      <c r="DP213" s="3"/>
      <c r="DQ213" s="3"/>
      <c r="DR213" s="3"/>
      <c r="DS213" s="3"/>
      <c r="DT213" s="3"/>
      <c r="DU213" s="3"/>
      <c r="DV213" s="3"/>
      <c r="DW213" s="3"/>
      <c r="DX213" s="3"/>
      <c r="DY213" s="3"/>
      <c r="DZ213" s="3"/>
      <c r="EA213" s="3"/>
      <c r="EB213" s="4"/>
      <c r="EC213" s="4"/>
      <c r="ED213" s="3"/>
      <c r="EE213" s="4"/>
      <c r="EF213" s="14"/>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row>
    <row r="214" spans="11:181" x14ac:dyDescent="0.35">
      <c r="CP214"/>
      <c r="CQ214"/>
      <c r="CR214"/>
      <c r="CU214"/>
      <c r="DD214" s="25"/>
      <c r="DF214"/>
      <c r="DG214"/>
      <c r="DX214" s="25"/>
      <c r="DY214" s="26"/>
      <c r="DZ214" s="25"/>
      <c r="EA214" s="26"/>
      <c r="EE214" s="4"/>
      <c r="EF214" s="14"/>
      <c r="EG214" s="3"/>
      <c r="EH214" s="3"/>
      <c r="EI214" s="3"/>
      <c r="EJ214" s="3"/>
      <c r="EK214" s="3"/>
      <c r="EL214" s="3"/>
      <c r="EM214" s="3"/>
      <c r="EN214" s="3"/>
      <c r="EO214" s="3"/>
      <c r="EP214" s="3"/>
      <c r="EQ214" s="3"/>
      <c r="ER214" s="3"/>
      <c r="ES214" s="3"/>
      <c r="ET214" s="3"/>
      <c r="EU214" s="3"/>
      <c r="EV214" s="3"/>
      <c r="EW214" s="4"/>
      <c r="EX214" s="4"/>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row>
    <row r="216" spans="11:181" x14ac:dyDescent="0.35">
      <c r="K216" s="3"/>
      <c r="L216" s="3"/>
      <c r="M216" s="3"/>
      <c r="N216" s="3"/>
      <c r="O216" s="3"/>
      <c r="P216" s="3"/>
      <c r="Q216" s="3"/>
      <c r="R216" s="3"/>
      <c r="S216" s="3"/>
      <c r="T216" s="3"/>
      <c r="U216" s="3"/>
      <c r="V216" s="4"/>
      <c r="W216" s="4"/>
      <c r="X216" s="14"/>
      <c r="Y216" s="4"/>
      <c r="Z216" s="14"/>
      <c r="AA216" s="4"/>
      <c r="AB216" s="4"/>
      <c r="AC216" s="4"/>
      <c r="AD216" s="4"/>
      <c r="AE216" s="14"/>
      <c r="AF216" s="3"/>
      <c r="AG216" s="4"/>
      <c r="AH216" s="14"/>
      <c r="AI216" s="3"/>
      <c r="AJ216" s="3"/>
      <c r="AK216" s="3"/>
      <c r="AL216" s="3"/>
      <c r="AM216" s="3"/>
      <c r="AN216" s="3"/>
      <c r="AO216" s="3"/>
      <c r="AP216" s="3"/>
      <c r="AQ216" s="3"/>
      <c r="AR216" s="3"/>
      <c r="AS216" s="3"/>
      <c r="AT216" s="4"/>
      <c r="AU216" s="4"/>
      <c r="AV216" s="14"/>
      <c r="AW216" s="4"/>
      <c r="AX216" s="4"/>
      <c r="AY216" s="4"/>
      <c r="AZ216" s="4"/>
      <c r="BA216" s="4"/>
      <c r="BB216" s="3"/>
      <c r="BC216" s="3"/>
      <c r="BD216" s="4"/>
      <c r="BE216" s="14"/>
      <c r="BF216" s="14"/>
      <c r="BG216" s="14"/>
      <c r="BH216" s="3"/>
      <c r="BI216" s="3"/>
      <c r="BJ216" s="3"/>
      <c r="BK216" s="3"/>
      <c r="BM216" s="3"/>
      <c r="BN216" s="3"/>
      <c r="BO216" s="3"/>
      <c r="BP216" s="3"/>
      <c r="BQ216" s="3"/>
      <c r="BR216" s="3"/>
      <c r="BS216" s="3"/>
      <c r="BT216" s="3"/>
      <c r="BU216" s="3"/>
      <c r="BV216" s="3"/>
      <c r="BW216" s="3"/>
      <c r="BX216" s="3"/>
      <c r="BY216" s="3"/>
      <c r="BZ216" s="3"/>
      <c r="CA216" s="3"/>
      <c r="CB216" s="3"/>
      <c r="CC216" s="76"/>
      <c r="CD216" s="76"/>
      <c r="CE216" s="76"/>
      <c r="CF216" s="3"/>
      <c r="CG216" s="3"/>
      <c r="CH216" s="3"/>
      <c r="CI216" s="3"/>
      <c r="CJ216" s="3"/>
      <c r="CK216" s="3"/>
      <c r="CL216" s="3"/>
      <c r="CM216" s="3"/>
      <c r="CN216" s="3"/>
      <c r="CO216" s="3"/>
      <c r="CP216" s="4"/>
      <c r="CQ216" s="4"/>
      <c r="CS216" s="3"/>
      <c r="CT216" s="3"/>
      <c r="CU216" s="4"/>
      <c r="CV216" s="3"/>
      <c r="CW216" s="3"/>
      <c r="CX216" s="3"/>
      <c r="CY216" s="3"/>
      <c r="CZ216" s="3"/>
      <c r="DA216" s="3"/>
      <c r="DB216" s="3"/>
      <c r="DC216" s="3"/>
      <c r="DD216" s="3"/>
      <c r="DE216" s="3"/>
      <c r="DF216" s="4"/>
      <c r="DG216" s="4"/>
      <c r="DH216" s="3"/>
      <c r="DI216" s="4"/>
      <c r="DJ216" s="3"/>
      <c r="DK216" s="3"/>
      <c r="DL216" s="3"/>
      <c r="DM216" s="3"/>
      <c r="DN216" s="3"/>
      <c r="DO216" s="3"/>
      <c r="DP216" s="3"/>
      <c r="DQ216" s="3"/>
      <c r="DR216" s="3"/>
      <c r="DS216" s="3"/>
      <c r="DT216" s="3"/>
      <c r="DU216" s="3"/>
      <c r="DV216" s="3"/>
      <c r="DW216" s="3"/>
      <c r="DX216" s="3"/>
      <c r="DY216" s="3"/>
      <c r="DZ216" s="3"/>
      <c r="EA216" s="3"/>
      <c r="EB216" s="4"/>
      <c r="EC216" s="4"/>
      <c r="ED216" s="3"/>
      <c r="EE216" s="4"/>
      <c r="EF216" s="14"/>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row>
    <row r="217" spans="11:181" x14ac:dyDescent="0.35">
      <c r="K217" s="3"/>
      <c r="L217" s="3"/>
      <c r="M217" s="3"/>
      <c r="N217" s="3"/>
      <c r="O217" s="3"/>
      <c r="P217" s="3"/>
      <c r="Q217" s="3"/>
      <c r="R217" s="3"/>
      <c r="S217" s="3"/>
      <c r="T217" s="3"/>
      <c r="U217" s="3"/>
      <c r="V217" s="4"/>
      <c r="W217" s="4"/>
      <c r="X217" s="14"/>
      <c r="Y217" s="4"/>
      <c r="Z217" s="14"/>
      <c r="AA217" s="4"/>
      <c r="AB217" s="4"/>
      <c r="AC217" s="4"/>
      <c r="AD217" s="4"/>
      <c r="AE217" s="14"/>
      <c r="AF217" s="3"/>
      <c r="AG217" s="4"/>
      <c r="AH217" s="14"/>
      <c r="AI217" s="3"/>
      <c r="AJ217" s="3"/>
      <c r="AK217" s="3"/>
      <c r="AL217" s="3"/>
      <c r="AM217" s="3"/>
      <c r="AN217" s="3"/>
      <c r="AO217" s="3"/>
      <c r="AP217" s="3"/>
      <c r="AQ217" s="3"/>
      <c r="AR217" s="3"/>
      <c r="AS217" s="3"/>
      <c r="AT217" s="4"/>
      <c r="AU217" s="4"/>
      <c r="AV217" s="14"/>
      <c r="AW217" s="4"/>
      <c r="AX217" s="4"/>
      <c r="AY217" s="4"/>
      <c r="AZ217" s="4"/>
      <c r="BA217" s="4"/>
      <c r="BB217" s="3"/>
      <c r="BC217" s="3"/>
      <c r="BD217" s="4"/>
      <c r="BE217" s="14"/>
      <c r="BF217" s="14"/>
      <c r="BG217" s="14"/>
      <c r="BH217" s="3"/>
      <c r="BI217" s="3"/>
      <c r="BJ217" s="3"/>
      <c r="BK217" s="3"/>
      <c r="BM217" s="3"/>
      <c r="BN217" s="3"/>
      <c r="BO217" s="3"/>
      <c r="BP217" s="3"/>
      <c r="BQ217" s="3"/>
      <c r="BR217" s="3"/>
      <c r="BS217" s="3"/>
      <c r="BT217" s="3"/>
      <c r="BU217" s="3"/>
      <c r="BV217" s="3"/>
      <c r="BW217" s="3"/>
      <c r="BX217" s="3"/>
      <c r="BY217" s="3"/>
      <c r="BZ217" s="3"/>
      <c r="CA217" s="3"/>
      <c r="CB217" s="3"/>
      <c r="CC217" s="76"/>
      <c r="CD217" s="76"/>
      <c r="CE217" s="76"/>
      <c r="CF217" s="3"/>
      <c r="CG217" s="3"/>
      <c r="CH217" s="3"/>
      <c r="CI217" s="3"/>
      <c r="CJ217" s="3"/>
      <c r="CK217" s="3"/>
      <c r="CL217" s="3"/>
      <c r="CM217" s="3"/>
      <c r="CN217" s="3"/>
      <c r="CO217" s="3"/>
      <c r="CP217" s="4"/>
      <c r="CQ217" s="4"/>
      <c r="CS217" s="3"/>
      <c r="CT217" s="3"/>
      <c r="CU217" s="4"/>
      <c r="CV217" s="3"/>
      <c r="CW217" s="3"/>
      <c r="CX217" s="3"/>
      <c r="CY217" s="3"/>
      <c r="CZ217" s="3"/>
      <c r="DA217" s="3"/>
      <c r="DB217" s="3"/>
      <c r="DC217" s="3"/>
      <c r="DD217" s="3"/>
      <c r="DE217" s="3"/>
      <c r="DF217" s="4"/>
      <c r="DG217" s="4"/>
      <c r="DH217" s="3"/>
      <c r="DI217" s="4"/>
      <c r="DJ217" s="3"/>
      <c r="DK217" s="3"/>
      <c r="DL217" s="3"/>
      <c r="DM217" s="3"/>
      <c r="DN217" s="3"/>
      <c r="DO217" s="3"/>
      <c r="DP217" s="3"/>
      <c r="DQ217" s="3"/>
      <c r="DR217" s="3"/>
      <c r="DS217" s="3"/>
      <c r="DT217" s="3"/>
      <c r="DU217" s="3"/>
      <c r="DV217" s="3"/>
      <c r="DW217" s="3"/>
      <c r="DX217" s="3"/>
      <c r="DY217" s="3"/>
      <c r="DZ217" s="3"/>
      <c r="EA217" s="3"/>
      <c r="EB217" s="4"/>
      <c r="EC217" s="4"/>
      <c r="ED217" s="3"/>
      <c r="EE217" s="4"/>
      <c r="EF217" s="14"/>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row>
    <row r="218" spans="11:181" x14ac:dyDescent="0.35">
      <c r="K218" s="3"/>
      <c r="L218" s="3"/>
      <c r="M218" s="3"/>
      <c r="N218" s="3"/>
      <c r="O218" s="3"/>
      <c r="P218" s="3"/>
      <c r="Q218" s="3"/>
      <c r="R218" s="3"/>
      <c r="S218" s="3"/>
      <c r="T218" s="3"/>
      <c r="U218" s="3"/>
      <c r="V218" s="4"/>
      <c r="W218" s="4"/>
      <c r="X218" s="14"/>
      <c r="Y218" s="4"/>
      <c r="Z218" s="14"/>
      <c r="AA218" s="4"/>
      <c r="AB218" s="4"/>
      <c r="AC218" s="4"/>
      <c r="AD218" s="4"/>
      <c r="AE218" s="14"/>
      <c r="AF218" s="3"/>
      <c r="AG218" s="4"/>
      <c r="AH218" s="14"/>
      <c r="AI218" s="3"/>
      <c r="AJ218" s="3"/>
      <c r="AK218" s="3"/>
      <c r="AL218" s="3"/>
      <c r="AM218" s="3"/>
      <c r="AN218" s="3"/>
      <c r="AO218" s="3"/>
      <c r="AP218" s="3"/>
      <c r="AQ218" s="3"/>
      <c r="AR218" s="3"/>
      <c r="AS218" s="3"/>
      <c r="AT218" s="4"/>
      <c r="AU218" s="4"/>
      <c r="AV218" s="14"/>
      <c r="AW218" s="4"/>
      <c r="AX218" s="4"/>
      <c r="AY218" s="4"/>
      <c r="AZ218" s="4"/>
      <c r="BA218" s="4"/>
      <c r="BB218" s="3"/>
      <c r="BC218" s="3"/>
      <c r="BD218" s="4"/>
      <c r="BE218" s="14"/>
      <c r="BF218" s="14"/>
      <c r="BG218" s="14"/>
      <c r="BH218" s="3"/>
      <c r="BI218" s="3"/>
      <c r="BJ218" s="3"/>
      <c r="BK218" s="3"/>
      <c r="BM218" s="3"/>
      <c r="BN218" s="3"/>
      <c r="BO218" s="3"/>
      <c r="BP218" s="3"/>
      <c r="BQ218" s="3"/>
      <c r="BR218" s="3"/>
      <c r="BS218" s="3"/>
      <c r="BT218" s="3"/>
      <c r="BU218" s="3"/>
      <c r="BV218" s="3"/>
      <c r="BW218" s="3"/>
      <c r="BX218" s="3"/>
      <c r="BY218" s="3"/>
      <c r="BZ218" s="3"/>
      <c r="CA218" s="3"/>
      <c r="CB218" s="3"/>
      <c r="CC218" s="76"/>
      <c r="CD218" s="76"/>
      <c r="CE218" s="76"/>
      <c r="CF218" s="3"/>
      <c r="CG218" s="3"/>
      <c r="CH218" s="3"/>
      <c r="CI218" s="3"/>
      <c r="CJ218" s="3"/>
      <c r="CK218" s="3"/>
      <c r="CL218" s="3"/>
      <c r="CM218" s="3"/>
      <c r="CN218" s="3"/>
      <c r="CO218" s="3"/>
      <c r="CP218" s="4"/>
      <c r="CQ218" s="4"/>
      <c r="CS218" s="3"/>
      <c r="CT218" s="3"/>
      <c r="CU218" s="4"/>
      <c r="CV218" s="3"/>
      <c r="CW218" s="3"/>
      <c r="CX218" s="3"/>
      <c r="CY218" s="3"/>
      <c r="CZ218" s="3"/>
      <c r="DA218" s="3"/>
      <c r="DB218" s="3"/>
      <c r="DC218" s="3"/>
      <c r="DD218" s="3"/>
      <c r="DE218" s="3"/>
      <c r="DF218" s="4"/>
      <c r="DG218" s="4"/>
      <c r="DH218" s="3"/>
      <c r="DI218" s="4"/>
      <c r="DJ218" s="3"/>
      <c r="DK218" s="3"/>
      <c r="DL218" s="3"/>
      <c r="DM218" s="3"/>
      <c r="DN218" s="3"/>
      <c r="DO218" s="3"/>
      <c r="DP218" s="3"/>
      <c r="DQ218" s="3"/>
      <c r="DR218" s="3"/>
      <c r="DS218" s="3"/>
      <c r="DT218" s="3"/>
      <c r="DU218" s="3"/>
      <c r="DV218" s="3"/>
      <c r="DW218" s="3"/>
      <c r="DX218" s="3"/>
      <c r="DY218" s="3"/>
      <c r="DZ218" s="3"/>
      <c r="EA218" s="3"/>
      <c r="EB218" s="4"/>
      <c r="EC218" s="4"/>
      <c r="ED218" s="3"/>
      <c r="EE218" s="4"/>
      <c r="EF218" s="14"/>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row>
    <row r="219" spans="11:181" x14ac:dyDescent="0.35">
      <c r="K219" s="3"/>
      <c r="L219" s="3"/>
      <c r="M219" s="3"/>
      <c r="N219" s="3"/>
      <c r="O219" s="3"/>
      <c r="P219" s="3"/>
      <c r="Q219" s="3"/>
      <c r="R219" s="3"/>
      <c r="S219" s="3"/>
      <c r="T219" s="3"/>
      <c r="U219" s="3"/>
      <c r="V219" s="4"/>
      <c r="W219" s="4"/>
      <c r="X219" s="14"/>
      <c r="Y219" s="4"/>
      <c r="Z219" s="14"/>
      <c r="AA219" s="4"/>
      <c r="AB219" s="4"/>
      <c r="AC219" s="4"/>
      <c r="AD219" s="4"/>
      <c r="AE219" s="14"/>
      <c r="AF219" s="3"/>
      <c r="AG219" s="4"/>
      <c r="AH219" s="14"/>
      <c r="AI219" s="3"/>
      <c r="AJ219" s="3"/>
      <c r="AK219" s="3"/>
      <c r="AL219" s="3"/>
      <c r="AM219" s="3"/>
      <c r="AN219" s="3"/>
      <c r="AO219" s="3"/>
      <c r="AP219" s="3"/>
      <c r="AQ219" s="3"/>
      <c r="AR219" s="3"/>
      <c r="AS219" s="3"/>
      <c r="AT219" s="4"/>
      <c r="AU219" s="4"/>
      <c r="AV219" s="14"/>
      <c r="AW219" s="4"/>
      <c r="AX219" s="4"/>
      <c r="AY219" s="4"/>
      <c r="AZ219" s="4"/>
      <c r="BA219" s="4"/>
      <c r="BB219" s="3"/>
      <c r="BC219" s="3"/>
      <c r="BD219" s="4"/>
      <c r="BE219" s="14"/>
      <c r="BF219" s="14"/>
      <c r="BG219" s="14"/>
      <c r="BH219" s="3"/>
      <c r="BI219" s="3"/>
      <c r="BJ219" s="3"/>
      <c r="BK219" s="3"/>
      <c r="BM219" s="3"/>
      <c r="BN219" s="3"/>
      <c r="BO219" s="3"/>
      <c r="BP219" s="3"/>
      <c r="BQ219" s="3"/>
      <c r="BR219" s="3"/>
      <c r="BS219" s="3"/>
      <c r="BT219" s="3"/>
      <c r="BU219" s="3"/>
      <c r="BV219" s="3"/>
      <c r="BW219" s="3"/>
      <c r="BX219" s="3"/>
      <c r="BY219" s="3"/>
      <c r="BZ219" s="3"/>
      <c r="CA219" s="3"/>
      <c r="CB219" s="3"/>
      <c r="CC219" s="76"/>
      <c r="CD219" s="76"/>
      <c r="CE219" s="76"/>
      <c r="CF219" s="3"/>
      <c r="CG219" s="3"/>
      <c r="CH219" s="3"/>
      <c r="CI219" s="3"/>
      <c r="CJ219" s="3"/>
      <c r="CK219" s="3"/>
      <c r="CL219" s="3"/>
      <c r="CM219" s="3"/>
      <c r="CN219" s="3"/>
      <c r="CO219" s="3"/>
      <c r="CP219" s="4"/>
      <c r="CQ219" s="4"/>
      <c r="CS219" s="3"/>
      <c r="CT219" s="3"/>
      <c r="CU219" s="4"/>
      <c r="CV219" s="3"/>
      <c r="CW219" s="3"/>
      <c r="CX219" s="3"/>
      <c r="CY219" s="3"/>
      <c r="CZ219" s="3"/>
      <c r="DA219" s="3"/>
      <c r="DB219" s="3"/>
      <c r="DC219" s="3"/>
      <c r="DD219" s="3"/>
      <c r="DE219" s="3"/>
      <c r="DF219" s="4"/>
      <c r="DG219" s="4"/>
      <c r="DH219" s="3"/>
      <c r="DI219" s="4"/>
      <c r="DJ219" s="3"/>
      <c r="DK219" s="3"/>
      <c r="DL219" s="3"/>
      <c r="DM219" s="3"/>
      <c r="DN219" s="3"/>
      <c r="DO219" s="3"/>
      <c r="DP219" s="3"/>
      <c r="DQ219" s="3"/>
      <c r="DR219" s="3"/>
      <c r="DS219" s="3"/>
      <c r="DT219" s="3"/>
      <c r="DU219" s="3"/>
      <c r="DV219" s="3"/>
      <c r="DW219" s="3"/>
      <c r="DX219" s="3"/>
      <c r="DY219" s="3"/>
      <c r="DZ219" s="3"/>
      <c r="EA219" s="3"/>
      <c r="EB219" s="4"/>
      <c r="EC219" s="4"/>
      <c r="ED219" s="3"/>
      <c r="EE219" s="4"/>
      <c r="EF219" s="14"/>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row>
    <row r="220" spans="11:181" x14ac:dyDescent="0.35">
      <c r="K220" s="3"/>
      <c r="L220" s="3"/>
      <c r="M220" s="3"/>
      <c r="N220" s="3"/>
      <c r="O220" s="3"/>
      <c r="P220" s="3"/>
      <c r="Q220" s="3"/>
      <c r="R220" s="3"/>
      <c r="S220" s="3"/>
      <c r="T220" s="3"/>
      <c r="U220" s="3"/>
      <c r="V220" s="4"/>
      <c r="W220" s="4"/>
      <c r="X220" s="14"/>
      <c r="Y220" s="4"/>
      <c r="Z220" s="14"/>
      <c r="AA220" s="4"/>
      <c r="AB220" s="4"/>
      <c r="AC220" s="4"/>
      <c r="AD220" s="4"/>
      <c r="AE220" s="14"/>
      <c r="AF220" s="3"/>
      <c r="AG220" s="4"/>
      <c r="AH220" s="14"/>
      <c r="AI220" s="3"/>
      <c r="AJ220" s="3"/>
      <c r="AK220" s="3"/>
      <c r="AL220" s="3"/>
      <c r="AM220" s="3"/>
      <c r="AN220" s="3"/>
      <c r="AO220" s="3"/>
      <c r="AP220" s="3"/>
      <c r="AQ220" s="3"/>
      <c r="AR220" s="3"/>
      <c r="AS220" s="3"/>
      <c r="AT220" s="4"/>
      <c r="AU220" s="4"/>
      <c r="AV220" s="14"/>
      <c r="AW220" s="4"/>
      <c r="AX220" s="4"/>
      <c r="AY220" s="4"/>
      <c r="AZ220" s="4"/>
      <c r="BA220" s="4"/>
      <c r="BB220" s="3"/>
      <c r="BC220" s="3"/>
      <c r="BD220" s="4"/>
      <c r="BE220" s="14"/>
      <c r="BF220" s="14"/>
      <c r="BG220" s="14"/>
      <c r="BH220" s="3"/>
      <c r="BI220" s="3"/>
      <c r="BJ220" s="3"/>
      <c r="BK220" s="3"/>
      <c r="BM220" s="3"/>
      <c r="BN220" s="3"/>
      <c r="BO220" s="3"/>
      <c r="BP220" s="3"/>
      <c r="BQ220" s="3"/>
      <c r="BR220" s="3"/>
      <c r="BS220" s="3"/>
      <c r="BT220" s="3"/>
      <c r="BU220" s="3"/>
      <c r="BV220" s="3"/>
      <c r="BW220" s="3"/>
      <c r="BX220" s="3"/>
      <c r="BY220" s="3"/>
      <c r="BZ220" s="3"/>
      <c r="CA220" s="3"/>
      <c r="CB220" s="3"/>
      <c r="CC220" s="76"/>
      <c r="CD220" s="76"/>
      <c r="CE220" s="76"/>
      <c r="CF220" s="3"/>
      <c r="CG220" s="3"/>
      <c r="CH220" s="3"/>
      <c r="CI220" s="3"/>
      <c r="CJ220" s="3"/>
      <c r="CK220" s="3"/>
      <c r="CL220" s="3"/>
      <c r="CM220" s="3"/>
      <c r="CN220" s="3"/>
      <c r="CO220" s="3"/>
      <c r="CP220" s="4"/>
      <c r="CQ220" s="4"/>
      <c r="CS220" s="3"/>
      <c r="CT220" s="3"/>
      <c r="CU220" s="4"/>
      <c r="CV220" s="3"/>
      <c r="CW220" s="3"/>
      <c r="CX220" s="3"/>
      <c r="CY220" s="3"/>
      <c r="CZ220" s="3"/>
      <c r="DA220" s="3"/>
      <c r="DB220" s="3"/>
      <c r="DC220" s="3"/>
      <c r="DD220" s="3"/>
      <c r="DE220" s="3"/>
      <c r="DF220" s="4"/>
      <c r="DG220" s="4"/>
      <c r="DH220" s="3"/>
      <c r="DI220" s="4"/>
      <c r="DJ220" s="3"/>
      <c r="DK220" s="3"/>
      <c r="DL220" s="3"/>
      <c r="DM220" s="3"/>
      <c r="DN220" s="3"/>
      <c r="DO220" s="3"/>
      <c r="DP220" s="3"/>
      <c r="DQ220" s="3"/>
      <c r="DR220" s="3"/>
      <c r="DS220" s="3"/>
      <c r="DT220" s="3"/>
      <c r="DU220" s="3"/>
      <c r="DV220" s="3"/>
      <c r="DW220" s="3"/>
      <c r="DX220" s="3"/>
      <c r="DY220" s="3"/>
      <c r="DZ220" s="3"/>
      <c r="EA220" s="3"/>
      <c r="EB220" s="4"/>
      <c r="EC220" s="4"/>
      <c r="ED220" s="3"/>
      <c r="EE220" s="4"/>
      <c r="EF220" s="14"/>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row>
    <row r="221" spans="11:181" x14ac:dyDescent="0.35">
      <c r="K221" s="3"/>
      <c r="L221" s="3"/>
      <c r="M221" s="3"/>
      <c r="N221" s="3"/>
      <c r="O221" s="3"/>
      <c r="P221" s="3"/>
      <c r="Q221" s="3"/>
      <c r="R221" s="3"/>
      <c r="S221" s="3"/>
      <c r="T221" s="3"/>
      <c r="U221" s="3"/>
      <c r="V221" s="4"/>
      <c r="W221" s="4"/>
      <c r="X221" s="14"/>
      <c r="Y221" s="4"/>
      <c r="Z221" s="14"/>
      <c r="AA221" s="4"/>
      <c r="AB221" s="4"/>
      <c r="AC221" s="4"/>
      <c r="AD221" s="4"/>
      <c r="AE221" s="14"/>
      <c r="AF221" s="3"/>
      <c r="AG221" s="4"/>
      <c r="AH221" s="14"/>
      <c r="AI221" s="3"/>
      <c r="AJ221" s="3"/>
      <c r="AK221" s="3"/>
      <c r="AL221" s="3"/>
      <c r="AM221" s="3"/>
      <c r="AN221" s="3"/>
      <c r="AO221" s="3"/>
      <c r="AP221" s="3"/>
      <c r="AQ221" s="3"/>
      <c r="AR221" s="3"/>
      <c r="AS221" s="3"/>
      <c r="AT221" s="4"/>
      <c r="AU221" s="4"/>
      <c r="AV221" s="14"/>
      <c r="AW221" s="4"/>
      <c r="AX221" s="4"/>
      <c r="AY221" s="4"/>
      <c r="AZ221" s="4"/>
      <c r="BA221" s="4"/>
      <c r="BB221" s="3"/>
      <c r="BC221" s="3"/>
      <c r="BD221" s="4"/>
      <c r="BE221" s="14"/>
      <c r="BF221" s="14"/>
      <c r="BG221" s="14"/>
      <c r="BH221" s="3"/>
      <c r="BI221" s="3"/>
      <c r="BJ221" s="3"/>
      <c r="BK221" s="3"/>
      <c r="BM221" s="3"/>
      <c r="BN221" s="3"/>
      <c r="BO221" s="3"/>
      <c r="BP221" s="3"/>
      <c r="BQ221" s="3"/>
      <c r="BR221" s="3"/>
      <c r="BS221" s="3"/>
      <c r="BT221" s="3"/>
      <c r="BU221" s="3"/>
      <c r="BV221" s="3"/>
      <c r="BW221" s="3"/>
      <c r="BX221" s="3"/>
      <c r="BY221" s="3"/>
      <c r="BZ221" s="3"/>
      <c r="CA221" s="3"/>
      <c r="CB221" s="3"/>
      <c r="CC221" s="76"/>
      <c r="CD221" s="76"/>
      <c r="CE221" s="76"/>
      <c r="CF221" s="3"/>
      <c r="CG221" s="3"/>
      <c r="CH221" s="3"/>
      <c r="CI221" s="3"/>
      <c r="CJ221" s="3"/>
      <c r="CK221" s="3"/>
      <c r="CL221" s="3"/>
      <c r="CM221" s="3"/>
      <c r="CN221" s="3"/>
      <c r="CO221" s="3"/>
      <c r="CP221" s="4"/>
      <c r="CQ221" s="4"/>
      <c r="CS221" s="3"/>
      <c r="CT221" s="3"/>
      <c r="CU221" s="4"/>
      <c r="CV221" s="3"/>
      <c r="CW221" s="3"/>
      <c r="CX221" s="3"/>
      <c r="CY221" s="3"/>
      <c r="CZ221" s="3"/>
      <c r="DA221" s="3"/>
      <c r="DB221" s="3"/>
      <c r="DC221" s="3"/>
      <c r="DD221" s="3"/>
      <c r="DE221" s="3"/>
      <c r="DF221" s="4"/>
      <c r="DG221" s="4"/>
      <c r="DH221" s="3"/>
      <c r="DI221" s="4"/>
      <c r="DJ221" s="3"/>
      <c r="DK221" s="3"/>
      <c r="DL221" s="3"/>
      <c r="DM221" s="3"/>
      <c r="DN221" s="3"/>
      <c r="DO221" s="3"/>
      <c r="DP221" s="3"/>
      <c r="DQ221" s="3"/>
      <c r="DR221" s="3"/>
      <c r="DS221" s="3"/>
      <c r="DT221" s="3"/>
      <c r="DU221" s="3"/>
      <c r="DV221" s="3"/>
      <c r="DW221" s="3"/>
      <c r="DX221" s="3"/>
      <c r="DY221" s="3"/>
      <c r="DZ221" s="3"/>
      <c r="EA221" s="3"/>
      <c r="EB221" s="4"/>
      <c r="EC221" s="4"/>
      <c r="ED221" s="3"/>
      <c r="EE221" s="4"/>
      <c r="EF221" s="14"/>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row>
    <row r="222" spans="11:181" x14ac:dyDescent="0.35">
      <c r="K222" s="3"/>
      <c r="L222" s="3"/>
      <c r="M222" s="3"/>
      <c r="N222" s="3"/>
      <c r="O222" s="3"/>
      <c r="P222" s="3"/>
      <c r="Q222" s="3"/>
      <c r="R222" s="3"/>
      <c r="S222" s="3"/>
      <c r="T222" s="3"/>
      <c r="U222" s="3"/>
      <c r="V222" s="4"/>
      <c r="W222" s="4"/>
      <c r="X222" s="14"/>
      <c r="Y222" s="4"/>
      <c r="Z222" s="14"/>
      <c r="AA222" s="4"/>
      <c r="AB222" s="4"/>
      <c r="AC222" s="4"/>
      <c r="AD222" s="4"/>
      <c r="AE222" s="14"/>
      <c r="AF222" s="3"/>
      <c r="AG222" s="4"/>
      <c r="AH222" s="14"/>
      <c r="AI222" s="3"/>
      <c r="AJ222" s="3"/>
      <c r="AK222" s="3"/>
      <c r="AL222" s="3"/>
      <c r="AM222" s="3"/>
      <c r="AN222" s="3"/>
      <c r="AO222" s="3"/>
      <c r="AP222" s="3"/>
      <c r="AQ222" s="3"/>
      <c r="AR222" s="3"/>
      <c r="AS222" s="3"/>
      <c r="AT222" s="4"/>
      <c r="AU222" s="4"/>
      <c r="AV222" s="14"/>
      <c r="AW222" s="4"/>
      <c r="AX222" s="4"/>
      <c r="AY222" s="4"/>
      <c r="AZ222" s="4"/>
      <c r="BA222" s="4"/>
      <c r="BB222" s="3"/>
      <c r="BC222" s="3"/>
      <c r="BD222" s="4"/>
      <c r="BE222" s="14"/>
      <c r="BF222" s="14"/>
      <c r="BG222" s="14"/>
      <c r="BH222" s="3"/>
      <c r="BI222" s="3"/>
      <c r="BJ222" s="3"/>
      <c r="BK222" s="3"/>
      <c r="BM222" s="3"/>
      <c r="BN222" s="3"/>
      <c r="BO222" s="3"/>
      <c r="BP222" s="3"/>
      <c r="BQ222" s="3"/>
      <c r="BR222" s="3"/>
      <c r="BS222" s="3"/>
      <c r="BT222" s="3"/>
      <c r="BU222" s="3"/>
      <c r="BV222" s="3"/>
      <c r="BW222" s="3"/>
      <c r="BX222" s="3"/>
      <c r="BY222" s="3"/>
      <c r="BZ222" s="3"/>
      <c r="CA222" s="3"/>
      <c r="CB222" s="3"/>
      <c r="CC222" s="76"/>
      <c r="CD222" s="76"/>
      <c r="CE222" s="76"/>
      <c r="CF222" s="3"/>
      <c r="CG222" s="3"/>
      <c r="CH222" s="3"/>
      <c r="CI222" s="3"/>
      <c r="CJ222" s="3"/>
      <c r="CK222" s="3"/>
      <c r="CL222" s="3"/>
      <c r="CM222" s="3"/>
      <c r="CN222" s="3"/>
      <c r="CO222" s="3"/>
      <c r="CP222" s="4"/>
      <c r="CQ222" s="4"/>
      <c r="CS222" s="3"/>
      <c r="CT222" s="3"/>
      <c r="CU222" s="4"/>
      <c r="CV222" s="3"/>
      <c r="CW222" s="3"/>
      <c r="CX222" s="3"/>
      <c r="CY222" s="3"/>
      <c r="CZ222" s="3"/>
      <c r="DA222" s="3"/>
      <c r="DB222" s="3"/>
      <c r="DC222" s="3"/>
      <c r="DD222" s="3"/>
      <c r="DE222" s="3"/>
      <c r="DF222" s="4"/>
      <c r="DG222" s="4"/>
      <c r="DH222" s="3"/>
      <c r="DI222" s="4"/>
      <c r="DJ222" s="3"/>
      <c r="DK222" s="3"/>
      <c r="DL222" s="3"/>
      <c r="DM222" s="3"/>
      <c r="DN222" s="3"/>
      <c r="DO222" s="3"/>
      <c r="DP222" s="3"/>
      <c r="DQ222" s="3"/>
      <c r="DR222" s="3"/>
      <c r="DS222" s="3"/>
      <c r="DT222" s="3"/>
      <c r="DU222" s="3"/>
      <c r="DV222" s="3"/>
      <c r="DW222" s="3"/>
      <c r="DX222" s="3"/>
      <c r="DY222" s="3"/>
      <c r="DZ222" s="3"/>
      <c r="EA222" s="3"/>
      <c r="EB222" s="4"/>
      <c r="EC222" s="4"/>
      <c r="ED222" s="3"/>
      <c r="EE222" s="4"/>
      <c r="EF222" s="14"/>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row>
    <row r="223" spans="11:181" x14ac:dyDescent="0.35">
      <c r="K223" s="3"/>
      <c r="L223" s="3"/>
      <c r="M223" s="3"/>
      <c r="N223" s="3"/>
      <c r="O223" s="3"/>
      <c r="P223" s="3"/>
      <c r="Q223" s="3"/>
      <c r="R223" s="3"/>
      <c r="S223" s="3"/>
      <c r="T223" s="3"/>
      <c r="U223" s="3"/>
      <c r="V223" s="4"/>
      <c r="W223" s="4"/>
      <c r="X223" s="14"/>
      <c r="Y223" s="4"/>
      <c r="Z223" s="14"/>
      <c r="AA223" s="4"/>
      <c r="AB223" s="4"/>
      <c r="AC223" s="4"/>
      <c r="AD223" s="4"/>
      <c r="AE223" s="14"/>
      <c r="AF223" s="3"/>
      <c r="AG223" s="4"/>
      <c r="AH223" s="14"/>
      <c r="AI223" s="3"/>
      <c r="AJ223" s="3"/>
      <c r="AK223" s="3"/>
      <c r="AL223" s="3"/>
      <c r="AM223" s="3"/>
      <c r="AN223" s="3"/>
      <c r="AO223" s="3"/>
      <c r="AP223" s="3"/>
      <c r="AQ223" s="3"/>
      <c r="AR223" s="3"/>
      <c r="AS223" s="3"/>
      <c r="AT223" s="4"/>
      <c r="AU223" s="4"/>
      <c r="AV223" s="14"/>
      <c r="AW223" s="4"/>
      <c r="AX223" s="4"/>
      <c r="AY223" s="4"/>
      <c r="AZ223" s="4"/>
      <c r="BA223" s="4"/>
      <c r="BB223" s="3"/>
      <c r="BC223" s="3"/>
      <c r="BD223" s="4"/>
      <c r="BE223" s="14"/>
      <c r="BF223" s="14"/>
      <c r="BG223" s="14"/>
      <c r="BH223" s="3"/>
      <c r="BI223" s="3"/>
      <c r="BJ223" s="3"/>
      <c r="BK223" s="3"/>
      <c r="BM223" s="3"/>
      <c r="BN223" s="3"/>
      <c r="BO223" s="3"/>
      <c r="BP223" s="3"/>
      <c r="BQ223" s="3"/>
      <c r="BR223" s="3"/>
      <c r="BS223" s="3"/>
      <c r="BT223" s="3"/>
      <c r="BU223" s="3"/>
      <c r="BV223" s="3"/>
      <c r="BW223" s="3"/>
      <c r="BX223" s="3"/>
      <c r="BY223" s="3"/>
      <c r="BZ223" s="3"/>
      <c r="CA223" s="3"/>
      <c r="CB223" s="3"/>
      <c r="CC223" s="76"/>
      <c r="CD223" s="76"/>
      <c r="CE223" s="76"/>
      <c r="CF223" s="3"/>
      <c r="CG223" s="3"/>
      <c r="CH223" s="3"/>
      <c r="CI223" s="3"/>
      <c r="CJ223" s="3"/>
      <c r="CK223" s="3"/>
      <c r="CL223" s="3"/>
      <c r="CM223" s="3"/>
      <c r="CN223" s="3"/>
      <c r="CO223" s="3"/>
      <c r="CP223" s="4"/>
      <c r="CQ223" s="4"/>
      <c r="CS223" s="3"/>
      <c r="CT223" s="3"/>
      <c r="CU223" s="4"/>
      <c r="CV223" s="3"/>
      <c r="CW223" s="3"/>
      <c r="CX223" s="3"/>
      <c r="CY223" s="3"/>
      <c r="CZ223" s="3"/>
      <c r="DA223" s="3"/>
      <c r="DB223" s="3"/>
      <c r="DC223" s="3"/>
      <c r="DD223" s="3"/>
      <c r="DE223" s="3"/>
      <c r="DF223" s="4"/>
      <c r="DG223" s="4"/>
      <c r="DH223" s="3"/>
      <c r="DI223" s="4"/>
      <c r="DJ223" s="3"/>
      <c r="DK223" s="3"/>
      <c r="DL223" s="3"/>
      <c r="DM223" s="3"/>
      <c r="DN223" s="3"/>
      <c r="DO223" s="3"/>
      <c r="DP223" s="3"/>
      <c r="DQ223" s="3"/>
      <c r="DR223" s="3"/>
      <c r="DS223" s="3"/>
      <c r="DT223" s="3"/>
      <c r="DU223" s="3"/>
      <c r="DV223" s="3"/>
      <c r="DW223" s="3"/>
      <c r="DX223" s="3"/>
      <c r="DY223" s="3"/>
      <c r="DZ223" s="3"/>
      <c r="EA223" s="3"/>
      <c r="EB223" s="4"/>
      <c r="EC223" s="4"/>
      <c r="ED223" s="3"/>
      <c r="EE223" s="4"/>
      <c r="EF223" s="14"/>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row>
    <row r="224" spans="11:181" x14ac:dyDescent="0.35">
      <c r="K224" s="3"/>
      <c r="L224" s="3"/>
      <c r="M224" s="3"/>
      <c r="N224" s="3"/>
      <c r="O224" s="3"/>
      <c r="P224" s="3"/>
      <c r="Q224" s="3"/>
      <c r="R224" s="3"/>
      <c r="S224" s="3"/>
      <c r="T224" s="3"/>
      <c r="U224" s="3"/>
      <c r="V224" s="4"/>
      <c r="W224" s="4"/>
      <c r="X224" s="14"/>
      <c r="Y224" s="4"/>
      <c r="Z224" s="14"/>
      <c r="AA224" s="4"/>
      <c r="AB224" s="4"/>
      <c r="AC224" s="4"/>
      <c r="AD224" s="4"/>
      <c r="AE224" s="14"/>
      <c r="AF224" s="3"/>
      <c r="AG224" s="4"/>
      <c r="AH224" s="14"/>
      <c r="AI224" s="3"/>
      <c r="AJ224" s="3"/>
      <c r="AK224" s="3"/>
      <c r="AL224" s="3"/>
      <c r="AM224" s="3"/>
      <c r="AN224" s="3"/>
      <c r="AO224" s="3"/>
      <c r="AP224" s="3"/>
      <c r="AQ224" s="3"/>
      <c r="AR224" s="3"/>
      <c r="AS224" s="3"/>
      <c r="AT224" s="4"/>
      <c r="AU224" s="4"/>
      <c r="AV224" s="14"/>
      <c r="AW224" s="4"/>
      <c r="AX224" s="4"/>
      <c r="AY224" s="4"/>
      <c r="AZ224" s="4"/>
      <c r="BA224" s="4"/>
      <c r="BB224" s="3"/>
      <c r="BC224" s="3"/>
      <c r="BD224" s="4"/>
      <c r="BE224" s="14"/>
      <c r="BF224" s="14"/>
      <c r="BG224" s="14"/>
      <c r="BH224" s="3"/>
      <c r="BI224" s="3"/>
      <c r="BJ224" s="3"/>
      <c r="BK224" s="3"/>
      <c r="BM224" s="3"/>
      <c r="BN224" s="3"/>
      <c r="BO224" s="3"/>
      <c r="BP224" s="3"/>
      <c r="BQ224" s="3"/>
      <c r="BR224" s="3"/>
      <c r="BS224" s="3"/>
      <c r="BT224" s="3"/>
      <c r="BU224" s="3"/>
      <c r="BV224" s="3"/>
      <c r="BW224" s="3"/>
      <c r="BX224" s="3"/>
      <c r="BY224" s="3"/>
      <c r="BZ224" s="3"/>
      <c r="CA224" s="3"/>
      <c r="CB224" s="3"/>
      <c r="CC224" s="76"/>
      <c r="CD224" s="76"/>
      <c r="CE224" s="76"/>
      <c r="CF224" s="3"/>
      <c r="CG224" s="3"/>
      <c r="CH224" s="3"/>
      <c r="CI224" s="3"/>
      <c r="CJ224" s="3"/>
      <c r="CK224" s="3"/>
      <c r="CL224" s="3"/>
      <c r="CM224" s="3"/>
      <c r="CN224" s="3"/>
      <c r="CO224" s="3"/>
      <c r="CP224" s="4"/>
      <c r="CQ224" s="4"/>
      <c r="CS224" s="3"/>
      <c r="CT224" s="3"/>
      <c r="CU224" s="4"/>
      <c r="CV224" s="3"/>
      <c r="CW224" s="3"/>
      <c r="CX224" s="3"/>
      <c r="CY224" s="3"/>
      <c r="CZ224" s="3"/>
      <c r="DA224" s="3"/>
      <c r="DB224" s="3"/>
      <c r="DC224" s="3"/>
      <c r="DD224" s="3"/>
      <c r="DE224" s="3"/>
      <c r="DF224" s="4"/>
      <c r="DG224" s="4"/>
      <c r="DH224" s="3"/>
      <c r="DI224" s="4"/>
      <c r="DJ224" s="3"/>
      <c r="DK224" s="3"/>
      <c r="DL224" s="3"/>
      <c r="DM224" s="3"/>
      <c r="DN224" s="3"/>
      <c r="DO224" s="3"/>
      <c r="DP224" s="3"/>
      <c r="DQ224" s="3"/>
      <c r="DR224" s="3"/>
      <c r="DS224" s="3"/>
      <c r="DT224" s="3"/>
      <c r="DU224" s="3"/>
      <c r="DV224" s="3"/>
      <c r="DW224" s="3"/>
      <c r="DX224" s="3"/>
      <c r="DY224" s="3"/>
      <c r="DZ224" s="3"/>
      <c r="EA224" s="3"/>
      <c r="EB224" s="4"/>
      <c r="EC224" s="4"/>
      <c r="ED224" s="3"/>
      <c r="EE224" s="4"/>
      <c r="EF224" s="14"/>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row>
    <row r="225" spans="11:180" x14ac:dyDescent="0.35">
      <c r="K225" s="3"/>
      <c r="L225" s="3"/>
      <c r="M225" s="3"/>
      <c r="N225" s="3"/>
      <c r="O225" s="3"/>
      <c r="P225" s="3"/>
      <c r="Q225" s="3"/>
      <c r="R225" s="3"/>
      <c r="S225" s="3"/>
      <c r="T225" s="3"/>
      <c r="U225" s="3"/>
      <c r="V225" s="4"/>
      <c r="W225" s="4"/>
      <c r="X225" s="14"/>
      <c r="Y225" s="4"/>
      <c r="Z225" s="14"/>
      <c r="AA225" s="4"/>
      <c r="AB225" s="4"/>
      <c r="AC225" s="4"/>
      <c r="AD225" s="4"/>
      <c r="AE225" s="14"/>
      <c r="AF225" s="3"/>
      <c r="AG225" s="4"/>
      <c r="AH225" s="14"/>
      <c r="AI225" s="3"/>
      <c r="AJ225" s="3"/>
      <c r="AK225" s="3"/>
      <c r="AL225" s="3"/>
      <c r="AM225" s="3"/>
      <c r="AN225" s="3"/>
      <c r="AO225" s="3"/>
      <c r="AP225" s="3"/>
      <c r="AQ225" s="3"/>
      <c r="AR225" s="3"/>
      <c r="AS225" s="3"/>
      <c r="AT225" s="4"/>
      <c r="AU225" s="4"/>
      <c r="AV225" s="14"/>
      <c r="AW225" s="4"/>
      <c r="AX225" s="4"/>
      <c r="AY225" s="4"/>
      <c r="AZ225" s="4"/>
      <c r="BA225" s="4"/>
      <c r="BB225" s="3"/>
      <c r="BC225" s="3"/>
      <c r="BD225" s="4"/>
      <c r="BE225" s="14"/>
      <c r="BF225" s="14"/>
      <c r="BG225" s="14"/>
      <c r="BH225" s="3"/>
      <c r="BI225" s="3"/>
      <c r="BJ225" s="3"/>
      <c r="BK225" s="3"/>
      <c r="BM225" s="3"/>
      <c r="BN225" s="3"/>
      <c r="BO225" s="3"/>
      <c r="BP225" s="3"/>
      <c r="BQ225" s="3"/>
      <c r="BR225" s="3"/>
      <c r="BS225" s="3"/>
      <c r="BT225" s="3"/>
      <c r="BU225" s="3"/>
      <c r="BV225" s="3"/>
      <c r="BW225" s="3"/>
      <c r="BX225" s="3"/>
      <c r="BY225" s="3"/>
      <c r="BZ225" s="3"/>
      <c r="CA225" s="3"/>
      <c r="CB225" s="3"/>
      <c r="CC225" s="76"/>
      <c r="CD225" s="76"/>
      <c r="CE225" s="76"/>
      <c r="CF225" s="3"/>
      <c r="CG225" s="3"/>
      <c r="CH225" s="3"/>
      <c r="CI225" s="3"/>
      <c r="CJ225" s="3"/>
      <c r="CK225" s="3"/>
      <c r="CL225" s="3"/>
      <c r="CM225" s="3"/>
      <c r="CN225" s="3"/>
      <c r="CO225" s="3"/>
      <c r="CP225" s="4"/>
      <c r="CQ225" s="4"/>
      <c r="CS225" s="3"/>
      <c r="CT225" s="3"/>
      <c r="CU225" s="4"/>
      <c r="CV225" s="3"/>
      <c r="CW225" s="3"/>
      <c r="CX225" s="3"/>
      <c r="CY225" s="3"/>
      <c r="CZ225" s="3"/>
      <c r="DA225" s="3"/>
      <c r="DB225" s="3"/>
      <c r="DC225" s="3"/>
      <c r="DD225" s="3"/>
      <c r="DE225" s="3"/>
      <c r="DF225" s="4"/>
      <c r="DG225" s="4"/>
      <c r="DH225" s="3"/>
      <c r="DI225" s="4"/>
      <c r="DJ225" s="3"/>
      <c r="DK225" s="3"/>
      <c r="DL225" s="3"/>
      <c r="DM225" s="3"/>
      <c r="DN225" s="3"/>
      <c r="DO225" s="3"/>
      <c r="DP225" s="3"/>
      <c r="DQ225" s="3"/>
      <c r="DR225" s="3"/>
      <c r="DS225" s="3"/>
      <c r="DT225" s="3"/>
      <c r="DU225" s="3"/>
      <c r="DV225" s="3"/>
      <c r="DW225" s="3"/>
      <c r="DX225" s="3"/>
      <c r="DY225" s="3"/>
      <c r="DZ225" s="3"/>
      <c r="EA225" s="3"/>
      <c r="EB225" s="4"/>
      <c r="EC225" s="4"/>
      <c r="ED225" s="3"/>
      <c r="EE225" s="4"/>
      <c r="EF225" s="14"/>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row>
    <row r="226" spans="11:180" x14ac:dyDescent="0.35">
      <c r="K226" s="3"/>
      <c r="L226" s="3"/>
      <c r="M226" s="3"/>
      <c r="N226" s="3"/>
      <c r="O226" s="3"/>
      <c r="P226" s="3"/>
      <c r="Q226" s="3"/>
      <c r="R226" s="3"/>
      <c r="S226" s="3"/>
      <c r="T226" s="3"/>
      <c r="U226" s="3"/>
      <c r="V226" s="4"/>
      <c r="W226" s="4"/>
      <c r="X226" s="14"/>
      <c r="Y226" s="4"/>
      <c r="Z226" s="14"/>
      <c r="AA226" s="4"/>
      <c r="AB226" s="4"/>
      <c r="AC226" s="4"/>
      <c r="AD226" s="4"/>
      <c r="AE226" s="14"/>
      <c r="AF226" s="3"/>
      <c r="AG226" s="4"/>
      <c r="AH226" s="14"/>
      <c r="AI226" s="3"/>
      <c r="AJ226" s="3"/>
      <c r="AK226" s="3"/>
      <c r="AL226" s="3"/>
      <c r="AM226" s="3"/>
      <c r="AN226" s="3"/>
      <c r="AO226" s="3"/>
      <c r="AP226" s="3"/>
      <c r="AQ226" s="3"/>
      <c r="AR226" s="3"/>
      <c r="AS226" s="3"/>
      <c r="AT226" s="4"/>
      <c r="AU226" s="4"/>
      <c r="AV226" s="14"/>
      <c r="AW226" s="4"/>
      <c r="AX226" s="4"/>
      <c r="AY226" s="4"/>
      <c r="AZ226" s="4"/>
      <c r="BA226" s="4"/>
      <c r="BB226" s="3"/>
      <c r="BC226" s="3"/>
      <c r="BD226" s="4"/>
      <c r="BE226" s="14"/>
      <c r="BF226" s="14"/>
      <c r="BG226" s="14"/>
      <c r="BH226" s="3"/>
      <c r="BI226" s="3"/>
      <c r="BJ226" s="3"/>
      <c r="BK226" s="3"/>
      <c r="BM226" s="3"/>
      <c r="BN226" s="3"/>
      <c r="BO226" s="3"/>
      <c r="BP226" s="3"/>
      <c r="BQ226" s="3"/>
      <c r="BR226" s="3"/>
      <c r="BS226" s="3"/>
      <c r="BT226" s="3"/>
      <c r="BU226" s="3"/>
      <c r="BV226" s="3"/>
      <c r="BW226" s="3"/>
      <c r="BX226" s="3"/>
      <c r="BY226" s="3"/>
      <c r="BZ226" s="3"/>
      <c r="CA226" s="3"/>
      <c r="CB226" s="3"/>
      <c r="CC226" s="76"/>
      <c r="CD226" s="76"/>
      <c r="CE226" s="76"/>
      <c r="CF226" s="3"/>
      <c r="CG226" s="3"/>
      <c r="CH226" s="3"/>
      <c r="CI226" s="3"/>
      <c r="CJ226" s="3"/>
      <c r="CK226" s="3"/>
      <c r="CL226" s="3"/>
      <c r="CM226" s="3"/>
      <c r="CN226" s="3"/>
      <c r="CO226" s="3"/>
      <c r="CP226" s="4"/>
      <c r="CQ226" s="4"/>
      <c r="CS226" s="3"/>
      <c r="CT226" s="3"/>
      <c r="CU226" s="4"/>
      <c r="CV226" s="3"/>
      <c r="CW226" s="3"/>
      <c r="CX226" s="3"/>
      <c r="CY226" s="3"/>
      <c r="CZ226" s="3"/>
      <c r="DA226" s="3"/>
      <c r="DB226" s="3"/>
      <c r="DC226" s="3"/>
      <c r="DD226" s="3"/>
      <c r="DE226" s="3"/>
      <c r="DF226" s="4"/>
      <c r="DG226" s="4"/>
      <c r="DH226" s="3"/>
      <c r="DI226" s="4"/>
      <c r="DJ226" s="3"/>
      <c r="DK226" s="3"/>
      <c r="DL226" s="3"/>
      <c r="DM226" s="3"/>
      <c r="DN226" s="3"/>
      <c r="DO226" s="3"/>
      <c r="DP226" s="3"/>
      <c r="DQ226" s="3"/>
      <c r="DR226" s="3"/>
      <c r="DS226" s="3"/>
      <c r="DT226" s="3"/>
      <c r="DU226" s="3"/>
      <c r="DV226" s="3"/>
      <c r="DW226" s="3"/>
      <c r="DX226" s="3"/>
      <c r="DY226" s="3"/>
      <c r="DZ226" s="3"/>
      <c r="EA226" s="3"/>
      <c r="EB226" s="4"/>
      <c r="EC226" s="4"/>
      <c r="ED226" s="3"/>
      <c r="EE226" s="4"/>
      <c r="EF226" s="14"/>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row>
    <row r="227" spans="11:180" x14ac:dyDescent="0.35">
      <c r="K227" s="3"/>
      <c r="L227" s="3"/>
      <c r="M227" s="3"/>
      <c r="N227" s="3"/>
      <c r="O227" s="3"/>
      <c r="P227" s="3"/>
      <c r="Q227" s="3"/>
      <c r="R227" s="3"/>
      <c r="S227" s="3"/>
      <c r="T227" s="3"/>
      <c r="U227" s="3"/>
      <c r="V227" s="4"/>
      <c r="W227" s="4"/>
      <c r="X227" s="14"/>
      <c r="Y227" s="4"/>
      <c r="Z227" s="14"/>
      <c r="AA227" s="4"/>
      <c r="AB227" s="4"/>
      <c r="AC227" s="4"/>
      <c r="AD227" s="4"/>
      <c r="AE227" s="14"/>
      <c r="AF227" s="3"/>
      <c r="AG227" s="4"/>
      <c r="AH227" s="14"/>
      <c r="AI227" s="3"/>
      <c r="AJ227" s="3"/>
      <c r="AK227" s="3"/>
      <c r="AL227" s="3"/>
      <c r="AM227" s="3"/>
      <c r="AN227" s="3"/>
      <c r="AO227" s="3"/>
      <c r="AP227" s="3"/>
      <c r="AQ227" s="3"/>
      <c r="AR227" s="3"/>
      <c r="AS227" s="3"/>
      <c r="AT227" s="4"/>
      <c r="AU227" s="4"/>
      <c r="AV227" s="14"/>
      <c r="AW227" s="4"/>
      <c r="AX227" s="4"/>
      <c r="AY227" s="4"/>
      <c r="AZ227" s="4"/>
      <c r="BA227" s="4"/>
      <c r="BB227" s="3"/>
      <c r="BC227" s="3"/>
      <c r="BD227" s="4"/>
      <c r="BE227" s="14"/>
      <c r="BF227" s="14"/>
      <c r="BG227" s="14"/>
      <c r="BH227" s="3"/>
      <c r="BI227" s="3"/>
      <c r="BJ227" s="3"/>
      <c r="BK227" s="3"/>
      <c r="BM227" s="3"/>
      <c r="BN227" s="3"/>
      <c r="BO227" s="3"/>
      <c r="BP227" s="3"/>
      <c r="BQ227" s="3"/>
      <c r="BR227" s="3"/>
      <c r="BS227" s="3"/>
      <c r="BT227" s="3"/>
      <c r="BU227" s="3"/>
      <c r="BV227" s="3"/>
      <c r="BW227" s="3"/>
      <c r="BX227" s="3"/>
      <c r="BY227" s="3"/>
      <c r="BZ227" s="3"/>
      <c r="CA227" s="3"/>
      <c r="CB227" s="3"/>
      <c r="CC227" s="76"/>
      <c r="CD227" s="76"/>
      <c r="CE227" s="76"/>
      <c r="CF227" s="3"/>
      <c r="CG227" s="3"/>
      <c r="CH227" s="3"/>
      <c r="CI227" s="3"/>
      <c r="CJ227" s="3"/>
      <c r="CK227" s="3"/>
      <c r="CL227" s="3"/>
      <c r="CM227" s="3"/>
      <c r="CN227" s="3"/>
      <c r="CO227" s="3"/>
      <c r="CP227" s="4"/>
      <c r="CQ227" s="4"/>
      <c r="CS227" s="3"/>
      <c r="CT227" s="3"/>
      <c r="CU227" s="4"/>
      <c r="CV227" s="3"/>
      <c r="CW227" s="3"/>
      <c r="CX227" s="3"/>
      <c r="CY227" s="3"/>
      <c r="CZ227" s="3"/>
      <c r="DA227" s="3"/>
      <c r="DB227" s="3"/>
      <c r="DC227" s="3"/>
      <c r="DD227" s="3"/>
      <c r="DE227" s="3"/>
      <c r="DF227" s="4"/>
      <c r="DG227" s="4"/>
      <c r="DH227" s="3"/>
      <c r="DI227" s="4"/>
      <c r="DJ227" s="3"/>
      <c r="DK227" s="3"/>
      <c r="DL227" s="3"/>
      <c r="DM227" s="3"/>
      <c r="DN227" s="3"/>
      <c r="DO227" s="3"/>
      <c r="DP227" s="3"/>
      <c r="DQ227" s="3"/>
      <c r="DR227" s="3"/>
      <c r="DS227" s="3"/>
      <c r="DT227" s="3"/>
      <c r="DU227" s="3"/>
      <c r="DV227" s="3"/>
      <c r="DW227" s="3"/>
      <c r="DX227" s="3"/>
      <c r="DY227" s="3"/>
      <c r="DZ227" s="3"/>
      <c r="EA227" s="3"/>
      <c r="EB227" s="4"/>
      <c r="EC227" s="4"/>
      <c r="ED227" s="3"/>
      <c r="EE227" s="4"/>
      <c r="EF227" s="14"/>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row>
    <row r="228" spans="11:180" x14ac:dyDescent="0.35">
      <c r="K228" s="3"/>
      <c r="L228" s="3"/>
      <c r="M228" s="3"/>
      <c r="N228" s="3"/>
      <c r="O228" s="3"/>
      <c r="P228" s="3"/>
      <c r="Q228" s="3"/>
      <c r="R228" s="3"/>
      <c r="S228" s="3"/>
      <c r="T228" s="3"/>
      <c r="U228" s="3"/>
      <c r="V228" s="4"/>
      <c r="W228" s="4"/>
      <c r="X228" s="14"/>
      <c r="Y228" s="4"/>
      <c r="Z228" s="14"/>
      <c r="AA228" s="4"/>
      <c r="AB228" s="4"/>
      <c r="AC228" s="4"/>
      <c r="AD228" s="4"/>
      <c r="AE228" s="14"/>
      <c r="AF228" s="3"/>
      <c r="AG228" s="4"/>
      <c r="AH228" s="14"/>
      <c r="AI228" s="3"/>
      <c r="AJ228" s="3"/>
      <c r="AK228" s="3"/>
      <c r="AL228" s="3"/>
      <c r="AM228" s="3"/>
      <c r="AN228" s="3"/>
      <c r="AO228" s="3"/>
      <c r="AP228" s="3"/>
      <c r="AQ228" s="3"/>
      <c r="AR228" s="3"/>
      <c r="AS228" s="3"/>
      <c r="AT228" s="4"/>
      <c r="AU228" s="4"/>
      <c r="AV228" s="14"/>
      <c r="AW228" s="4"/>
      <c r="AX228" s="4"/>
      <c r="AY228" s="4"/>
      <c r="AZ228" s="4"/>
      <c r="BA228" s="4"/>
      <c r="BB228" s="3"/>
      <c r="BC228" s="3"/>
      <c r="BD228" s="4"/>
      <c r="BE228" s="14"/>
      <c r="BF228" s="14"/>
      <c r="BG228" s="14"/>
      <c r="BH228" s="3"/>
      <c r="BI228" s="3"/>
      <c r="BJ228" s="3"/>
      <c r="BK228" s="3"/>
      <c r="BM228" s="3"/>
      <c r="BN228" s="3"/>
      <c r="BO228" s="3"/>
      <c r="BP228" s="3"/>
      <c r="BQ228" s="3"/>
      <c r="BR228" s="3"/>
      <c r="BS228" s="3"/>
      <c r="BT228" s="3"/>
      <c r="BU228" s="3"/>
      <c r="BV228" s="3"/>
      <c r="BW228" s="3"/>
      <c r="BX228" s="3"/>
      <c r="BY228" s="3"/>
      <c r="BZ228" s="3"/>
      <c r="CA228" s="3"/>
      <c r="CB228" s="3"/>
      <c r="CC228" s="76"/>
      <c r="CD228" s="76"/>
      <c r="CE228" s="76"/>
      <c r="CF228" s="3"/>
      <c r="CG228" s="3"/>
      <c r="CH228" s="3"/>
      <c r="CI228" s="3"/>
      <c r="CJ228" s="3"/>
      <c r="CK228" s="3"/>
      <c r="CL228" s="3"/>
      <c r="CM228" s="3"/>
      <c r="CN228" s="3"/>
      <c r="CO228" s="3"/>
      <c r="CP228" s="4"/>
      <c r="CQ228" s="4"/>
      <c r="CS228" s="3"/>
      <c r="CT228" s="3"/>
      <c r="CU228" s="4"/>
      <c r="CV228" s="3"/>
      <c r="CW228" s="3"/>
      <c r="CX228" s="3"/>
      <c r="CY228" s="3"/>
      <c r="CZ228" s="3"/>
      <c r="DA228" s="3"/>
      <c r="DB228" s="3"/>
      <c r="DC228" s="3"/>
      <c r="DD228" s="3"/>
      <c r="DE228" s="3"/>
      <c r="DF228" s="4"/>
      <c r="DG228" s="4"/>
      <c r="DH228" s="3"/>
      <c r="DI228" s="4"/>
      <c r="DJ228" s="3"/>
      <c r="DK228" s="3"/>
      <c r="DL228" s="3"/>
      <c r="DM228" s="3"/>
      <c r="DN228" s="3"/>
      <c r="DO228" s="3"/>
      <c r="DP228" s="3"/>
      <c r="DQ228" s="3"/>
      <c r="DR228" s="3"/>
      <c r="DS228" s="3"/>
      <c r="DT228" s="3"/>
      <c r="DU228" s="3"/>
      <c r="DV228" s="3"/>
      <c r="DW228" s="3"/>
      <c r="DX228" s="3"/>
      <c r="DY228" s="3"/>
      <c r="DZ228" s="3"/>
      <c r="EA228" s="3"/>
      <c r="EB228" s="4"/>
      <c r="EC228" s="4"/>
      <c r="ED228" s="3"/>
      <c r="EE228" s="4"/>
      <c r="EF228" s="14"/>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row>
    <row r="229" spans="11:180" x14ac:dyDescent="0.35">
      <c r="K229" s="3"/>
      <c r="L229" s="3"/>
      <c r="M229" s="3"/>
      <c r="N229" s="3"/>
      <c r="O229" s="3"/>
      <c r="P229" s="3"/>
      <c r="Q229" s="3"/>
      <c r="R229" s="3"/>
      <c r="S229" s="3"/>
      <c r="T229" s="3"/>
      <c r="U229" s="3"/>
      <c r="V229" s="4"/>
      <c r="W229" s="4"/>
      <c r="X229" s="14"/>
      <c r="Y229" s="4"/>
      <c r="Z229" s="14"/>
      <c r="AA229" s="4"/>
      <c r="AB229" s="4"/>
      <c r="AC229" s="4"/>
      <c r="AD229" s="4"/>
      <c r="AE229" s="14"/>
      <c r="AF229" s="3"/>
      <c r="AG229" s="4"/>
      <c r="AH229" s="14"/>
      <c r="AI229" s="3"/>
      <c r="AJ229" s="3"/>
      <c r="AK229" s="3"/>
      <c r="AL229" s="3"/>
      <c r="AM229" s="3"/>
      <c r="AN229" s="3"/>
      <c r="AO229" s="3"/>
      <c r="AP229" s="3"/>
      <c r="AQ229" s="3"/>
      <c r="AR229" s="3"/>
      <c r="AS229" s="3"/>
      <c r="AT229" s="4"/>
      <c r="AU229" s="4"/>
      <c r="AV229" s="14"/>
      <c r="AW229" s="4"/>
      <c r="AX229" s="4"/>
      <c r="AY229" s="4"/>
      <c r="AZ229" s="4"/>
      <c r="BA229" s="4"/>
      <c r="BB229" s="3"/>
      <c r="BC229" s="3"/>
      <c r="BD229" s="4"/>
      <c r="BE229" s="14"/>
      <c r="BF229" s="14"/>
      <c r="BG229" s="14"/>
      <c r="BH229" s="3"/>
      <c r="BI229" s="3"/>
      <c r="BJ229" s="3"/>
      <c r="BK229" s="3"/>
      <c r="BM229" s="3"/>
      <c r="BN229" s="3"/>
      <c r="BO229" s="3"/>
      <c r="BP229" s="3"/>
      <c r="BQ229" s="3"/>
      <c r="BR229" s="3"/>
      <c r="BS229" s="3"/>
      <c r="BT229" s="3"/>
      <c r="BU229" s="3"/>
      <c r="BV229" s="3"/>
      <c r="BW229" s="3"/>
      <c r="BX229" s="3"/>
      <c r="BY229" s="3"/>
      <c r="BZ229" s="3"/>
      <c r="CA229" s="3"/>
      <c r="CB229" s="3"/>
      <c r="CC229" s="76"/>
      <c r="CD229" s="76"/>
      <c r="CE229" s="76"/>
      <c r="CF229" s="3"/>
      <c r="CG229" s="3"/>
      <c r="CH229" s="3"/>
      <c r="CI229" s="3"/>
      <c r="CJ229" s="3"/>
      <c r="CK229" s="3"/>
      <c r="CL229" s="3"/>
      <c r="CM229" s="3"/>
      <c r="CN229" s="3"/>
      <c r="CO229" s="3"/>
      <c r="CP229" s="4"/>
      <c r="CQ229" s="4"/>
      <c r="CS229" s="3"/>
      <c r="CT229" s="3"/>
      <c r="CU229" s="4"/>
      <c r="CV229" s="3"/>
      <c r="CW229" s="3"/>
      <c r="CX229" s="3"/>
      <c r="CY229" s="3"/>
      <c r="CZ229" s="3"/>
      <c r="DA229" s="3"/>
      <c r="DB229" s="3"/>
      <c r="DC229" s="3"/>
      <c r="DD229" s="3"/>
      <c r="DE229" s="3"/>
      <c r="DF229" s="4"/>
      <c r="DG229" s="4"/>
      <c r="DH229" s="3"/>
      <c r="DI229" s="4"/>
      <c r="DJ229" s="3"/>
      <c r="DK229" s="3"/>
      <c r="DL229" s="3"/>
      <c r="DM229" s="3"/>
      <c r="DN229" s="3"/>
      <c r="DO229" s="3"/>
      <c r="DP229" s="3"/>
      <c r="DQ229" s="3"/>
      <c r="DR229" s="3"/>
      <c r="DS229" s="3"/>
      <c r="DT229" s="3"/>
      <c r="DU229" s="3"/>
      <c r="DV229" s="3"/>
      <c r="DW229" s="3"/>
      <c r="DX229" s="3"/>
      <c r="DY229" s="3"/>
      <c r="DZ229" s="3"/>
      <c r="EA229" s="3"/>
      <c r="EB229" s="4"/>
      <c r="EC229" s="4"/>
      <c r="ED229" s="3"/>
      <c r="EE229" s="4"/>
      <c r="EF229" s="14"/>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row>
    <row r="230" spans="11:180" x14ac:dyDescent="0.35">
      <c r="K230" s="3"/>
      <c r="L230" s="3"/>
      <c r="M230" s="3"/>
      <c r="N230" s="3"/>
      <c r="O230" s="3"/>
      <c r="P230" s="3"/>
      <c r="Q230" s="3"/>
      <c r="R230" s="3"/>
      <c r="S230" s="3"/>
      <c r="T230" s="3"/>
      <c r="U230" s="3"/>
      <c r="V230" s="4"/>
      <c r="W230" s="4"/>
      <c r="X230" s="14"/>
      <c r="Y230" s="4"/>
      <c r="Z230" s="14"/>
      <c r="AA230" s="4"/>
      <c r="AB230" s="4"/>
      <c r="AC230" s="4"/>
      <c r="AD230" s="4"/>
      <c r="AE230" s="14"/>
      <c r="AF230" s="3"/>
      <c r="AG230" s="4"/>
      <c r="AH230" s="14"/>
      <c r="AI230" s="3"/>
      <c r="AJ230" s="3"/>
      <c r="AK230" s="3"/>
      <c r="AL230" s="3"/>
      <c r="AM230" s="3"/>
      <c r="AN230" s="3"/>
      <c r="AO230" s="3"/>
      <c r="AP230" s="3"/>
      <c r="AQ230" s="3"/>
      <c r="AR230" s="3"/>
      <c r="AS230" s="3"/>
      <c r="AT230" s="4"/>
      <c r="AU230" s="4"/>
      <c r="AV230" s="14"/>
      <c r="AW230" s="4"/>
      <c r="AX230" s="4"/>
      <c r="AY230" s="4"/>
      <c r="AZ230" s="4"/>
      <c r="BA230" s="4"/>
      <c r="BB230" s="3"/>
      <c r="BC230" s="3"/>
      <c r="BD230" s="4"/>
      <c r="BE230" s="14"/>
      <c r="BF230" s="14"/>
      <c r="BG230" s="14"/>
      <c r="BH230" s="3"/>
      <c r="BI230" s="3"/>
      <c r="BJ230" s="3"/>
      <c r="BK230" s="3"/>
      <c r="BM230" s="3"/>
      <c r="BN230" s="3"/>
      <c r="BO230" s="3"/>
      <c r="BP230" s="3"/>
      <c r="BQ230" s="3"/>
      <c r="BR230" s="3"/>
      <c r="BS230" s="3"/>
      <c r="BT230" s="3"/>
      <c r="BU230" s="3"/>
      <c r="BV230" s="3"/>
      <c r="BW230" s="3"/>
      <c r="BX230" s="3"/>
      <c r="BY230" s="3"/>
      <c r="BZ230" s="3"/>
      <c r="CA230" s="3"/>
      <c r="CB230" s="3"/>
      <c r="CC230" s="76"/>
      <c r="CD230" s="76"/>
      <c r="CE230" s="76"/>
      <c r="CF230" s="3"/>
      <c r="CG230" s="3"/>
      <c r="CH230" s="3"/>
      <c r="CI230" s="3"/>
      <c r="CJ230" s="3"/>
      <c r="CK230" s="3"/>
      <c r="CL230" s="3"/>
      <c r="CM230" s="3"/>
      <c r="CN230" s="3"/>
      <c r="CO230" s="3"/>
      <c r="CP230" s="4"/>
      <c r="CQ230" s="4"/>
      <c r="CS230" s="3"/>
      <c r="CT230" s="3"/>
      <c r="CU230" s="4"/>
      <c r="CV230" s="3"/>
      <c r="CW230" s="3"/>
      <c r="CX230" s="3"/>
      <c r="CY230" s="3"/>
      <c r="CZ230" s="3"/>
      <c r="DA230" s="3"/>
      <c r="DB230" s="3"/>
      <c r="DC230" s="3"/>
      <c r="DD230" s="3"/>
      <c r="DE230" s="3"/>
      <c r="DF230" s="4"/>
      <c r="DG230" s="4"/>
      <c r="DH230" s="3"/>
      <c r="DI230" s="4"/>
      <c r="DJ230" s="3"/>
      <c r="DK230" s="3"/>
      <c r="DL230" s="3"/>
      <c r="DM230" s="3"/>
      <c r="DN230" s="3"/>
      <c r="DO230" s="3"/>
      <c r="DP230" s="3"/>
      <c r="DQ230" s="3"/>
      <c r="DR230" s="3"/>
      <c r="DS230" s="3"/>
      <c r="DT230" s="3"/>
      <c r="DU230" s="3"/>
      <c r="DV230" s="3"/>
      <c r="DW230" s="3"/>
      <c r="DX230" s="3"/>
      <c r="DY230" s="3"/>
      <c r="DZ230" s="3"/>
      <c r="EA230" s="3"/>
      <c r="EB230" s="4"/>
      <c r="EC230" s="4"/>
      <c r="ED230" s="3"/>
      <c r="EE230" s="4"/>
      <c r="EF230" s="14"/>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row>
    <row r="231" spans="11:180" x14ac:dyDescent="0.35">
      <c r="K231" s="3"/>
      <c r="L231" s="3"/>
      <c r="M231" s="3"/>
      <c r="N231" s="3"/>
      <c r="O231" s="3"/>
      <c r="P231" s="3"/>
      <c r="Q231" s="3"/>
      <c r="R231" s="3"/>
      <c r="S231" s="3"/>
      <c r="T231" s="3"/>
      <c r="U231" s="3"/>
      <c r="V231" s="4"/>
      <c r="W231" s="4"/>
      <c r="X231" s="14"/>
      <c r="Y231" s="4"/>
      <c r="Z231" s="14"/>
      <c r="AA231" s="4"/>
      <c r="AB231" s="4"/>
      <c r="AC231" s="4"/>
      <c r="AD231" s="4"/>
      <c r="AE231" s="14"/>
      <c r="AF231" s="3"/>
      <c r="AG231" s="4"/>
      <c r="AH231" s="14"/>
      <c r="AI231" s="3"/>
      <c r="AJ231" s="3"/>
      <c r="AK231" s="3"/>
      <c r="AL231" s="3"/>
      <c r="AM231" s="3"/>
      <c r="AN231" s="3"/>
      <c r="AO231" s="3"/>
      <c r="AP231" s="3"/>
      <c r="AQ231" s="3"/>
      <c r="AR231" s="3"/>
      <c r="AS231" s="3"/>
      <c r="AT231" s="4"/>
      <c r="AU231" s="4"/>
      <c r="AV231" s="14"/>
      <c r="AW231" s="4"/>
      <c r="AX231" s="4"/>
      <c r="AY231" s="4"/>
      <c r="AZ231" s="4"/>
      <c r="BA231" s="4"/>
      <c r="BB231" s="3"/>
      <c r="BC231" s="3"/>
      <c r="BD231" s="4"/>
      <c r="BE231" s="14"/>
      <c r="BF231" s="14"/>
      <c r="BG231" s="14"/>
      <c r="BH231" s="3"/>
      <c r="BI231" s="3"/>
      <c r="BJ231" s="3"/>
      <c r="BK231" s="3"/>
      <c r="BM231" s="3"/>
      <c r="BN231" s="3"/>
      <c r="BO231" s="3"/>
      <c r="BP231" s="3"/>
      <c r="BQ231" s="3"/>
      <c r="BR231" s="3"/>
      <c r="BS231" s="3"/>
      <c r="BT231" s="3"/>
      <c r="BU231" s="3"/>
      <c r="BV231" s="3"/>
      <c r="BW231" s="3"/>
      <c r="BX231" s="3"/>
      <c r="BY231" s="3"/>
      <c r="BZ231" s="3"/>
      <c r="CA231" s="3"/>
      <c r="CB231" s="3"/>
      <c r="CC231" s="76"/>
      <c r="CD231" s="76"/>
      <c r="CE231" s="76"/>
      <c r="CF231" s="3"/>
      <c r="CG231" s="3"/>
      <c r="CH231" s="3"/>
      <c r="CI231" s="3"/>
      <c r="CJ231" s="3"/>
      <c r="CK231" s="3"/>
      <c r="CL231" s="3"/>
      <c r="CM231" s="3"/>
      <c r="CN231" s="3"/>
      <c r="CO231" s="3"/>
      <c r="CP231" s="4"/>
      <c r="CQ231" s="4"/>
      <c r="CS231" s="3"/>
      <c r="CT231" s="3"/>
      <c r="CU231" s="4"/>
      <c r="CV231" s="3"/>
      <c r="CW231" s="3"/>
      <c r="CX231" s="3"/>
      <c r="CY231" s="3"/>
      <c r="CZ231" s="3"/>
      <c r="DA231" s="3"/>
      <c r="DB231" s="3"/>
      <c r="DC231" s="3"/>
      <c r="DD231" s="3"/>
      <c r="DE231" s="3"/>
      <c r="DF231" s="4"/>
      <c r="DG231" s="4"/>
      <c r="DH231" s="3"/>
      <c r="DI231" s="4"/>
      <c r="DJ231" s="3"/>
      <c r="DK231" s="3"/>
      <c r="DL231" s="3"/>
      <c r="DM231" s="3"/>
      <c r="DN231" s="3"/>
      <c r="DO231" s="3"/>
      <c r="DP231" s="3"/>
      <c r="DQ231" s="3"/>
      <c r="DR231" s="3"/>
      <c r="DS231" s="3"/>
      <c r="DT231" s="3"/>
      <c r="DU231" s="3"/>
      <c r="DV231" s="3"/>
      <c r="DW231" s="3"/>
      <c r="DX231" s="3"/>
      <c r="DY231" s="3"/>
      <c r="DZ231" s="3"/>
      <c r="EA231" s="3"/>
      <c r="EB231" s="4"/>
      <c r="EC231" s="4"/>
      <c r="ED231" s="3"/>
      <c r="EE231" s="4"/>
      <c r="EF231" s="14"/>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row>
    <row r="232" spans="11:180" x14ac:dyDescent="0.35">
      <c r="K232" s="3"/>
      <c r="L232" s="3"/>
      <c r="M232" s="3"/>
      <c r="N232" s="3"/>
      <c r="O232" s="3"/>
      <c r="P232" s="3"/>
      <c r="Q232" s="3"/>
      <c r="R232" s="3"/>
      <c r="S232" s="3"/>
      <c r="T232" s="3"/>
      <c r="U232" s="3"/>
      <c r="V232" s="4"/>
      <c r="W232" s="4"/>
      <c r="X232" s="14"/>
      <c r="Y232" s="4"/>
      <c r="Z232" s="14"/>
      <c r="AA232" s="4"/>
      <c r="AB232" s="4"/>
      <c r="AC232" s="4"/>
      <c r="AD232" s="4"/>
      <c r="AE232" s="14"/>
      <c r="AF232" s="3"/>
      <c r="AG232" s="4"/>
      <c r="AH232" s="14"/>
      <c r="AI232" s="3"/>
      <c r="AJ232" s="3"/>
      <c r="AK232" s="3"/>
      <c r="AL232" s="3"/>
      <c r="AM232" s="3"/>
      <c r="AN232" s="3"/>
      <c r="AO232" s="3"/>
      <c r="AP232" s="3"/>
      <c r="AQ232" s="3"/>
      <c r="AR232" s="3"/>
      <c r="AS232" s="3"/>
      <c r="AT232" s="4"/>
      <c r="AU232" s="4"/>
      <c r="AV232" s="14"/>
      <c r="AW232" s="4"/>
      <c r="AX232" s="4"/>
      <c r="AY232" s="4"/>
      <c r="AZ232" s="4"/>
      <c r="BA232" s="4"/>
      <c r="BB232" s="3"/>
      <c r="BC232" s="3"/>
      <c r="BD232" s="4"/>
      <c r="BE232" s="14"/>
      <c r="BF232" s="14"/>
      <c r="BG232" s="14"/>
      <c r="BH232" s="3"/>
      <c r="BI232" s="3"/>
      <c r="BJ232" s="3"/>
      <c r="BK232" s="3"/>
      <c r="BM232" s="3"/>
      <c r="BN232" s="3"/>
      <c r="BO232" s="3"/>
      <c r="BP232" s="3"/>
      <c r="BQ232" s="3"/>
      <c r="BR232" s="3"/>
      <c r="BS232" s="3"/>
      <c r="BT232" s="3"/>
      <c r="BU232" s="3"/>
      <c r="BV232" s="3"/>
      <c r="BW232" s="3"/>
      <c r="BX232" s="3"/>
      <c r="BY232" s="3"/>
      <c r="BZ232" s="3"/>
      <c r="CA232" s="3"/>
      <c r="CB232" s="3"/>
      <c r="CC232" s="76"/>
      <c r="CD232" s="76"/>
      <c r="CE232" s="76"/>
      <c r="CF232" s="3"/>
      <c r="CG232" s="3"/>
      <c r="CH232" s="3"/>
      <c r="CI232" s="3"/>
      <c r="CJ232" s="3"/>
      <c r="CK232" s="3"/>
      <c r="CL232" s="3"/>
      <c r="CM232" s="3"/>
      <c r="CN232" s="3"/>
      <c r="CO232" s="3"/>
      <c r="CP232" s="4"/>
      <c r="CQ232" s="4"/>
      <c r="CS232" s="3"/>
      <c r="CT232" s="3"/>
      <c r="CU232" s="4"/>
      <c r="CV232" s="3"/>
      <c r="CW232" s="3"/>
      <c r="CX232" s="3"/>
      <c r="CY232" s="3"/>
      <c r="CZ232" s="3"/>
      <c r="DA232" s="3"/>
      <c r="DB232" s="3"/>
      <c r="DC232" s="3"/>
      <c r="DD232" s="3"/>
      <c r="DE232" s="3"/>
      <c r="DF232" s="4"/>
      <c r="DG232" s="4"/>
      <c r="DH232" s="3"/>
      <c r="DI232" s="4"/>
      <c r="DJ232" s="3"/>
      <c r="DK232" s="3"/>
      <c r="DL232" s="3"/>
      <c r="DM232" s="3"/>
      <c r="DN232" s="3"/>
      <c r="DO232" s="3"/>
      <c r="DP232" s="3"/>
      <c r="DQ232" s="3"/>
      <c r="DR232" s="3"/>
      <c r="DS232" s="3"/>
      <c r="DT232" s="3"/>
      <c r="DU232" s="3"/>
      <c r="DV232" s="3"/>
      <c r="DW232" s="3"/>
      <c r="DX232" s="3"/>
      <c r="DY232" s="3"/>
      <c r="DZ232" s="3"/>
      <c r="EA232" s="3"/>
      <c r="EB232" s="4"/>
      <c r="EC232" s="4"/>
      <c r="ED232" s="3"/>
      <c r="EE232" s="4"/>
      <c r="EF232" s="14"/>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row>
    <row r="233" spans="11:180" x14ac:dyDescent="0.35">
      <c r="K233" s="3"/>
      <c r="L233" s="3"/>
      <c r="M233" s="3"/>
      <c r="N233" s="3"/>
      <c r="O233" s="3"/>
      <c r="P233" s="3"/>
      <c r="Q233" s="3"/>
      <c r="R233" s="3"/>
      <c r="S233" s="3"/>
      <c r="T233" s="3"/>
      <c r="U233" s="3"/>
      <c r="V233" s="4"/>
      <c r="W233" s="4"/>
      <c r="X233" s="14"/>
      <c r="Y233" s="4"/>
      <c r="Z233" s="14"/>
      <c r="AA233" s="4"/>
      <c r="AB233" s="4"/>
      <c r="AC233" s="4"/>
      <c r="AD233" s="4"/>
      <c r="AE233" s="14"/>
      <c r="AF233" s="3"/>
      <c r="AG233" s="4"/>
      <c r="AH233" s="14"/>
      <c r="AI233" s="3"/>
      <c r="AJ233" s="3"/>
      <c r="AK233" s="3"/>
      <c r="AL233" s="3"/>
      <c r="AM233" s="3"/>
      <c r="AN233" s="3"/>
      <c r="AO233" s="3"/>
      <c r="AP233" s="3"/>
      <c r="AQ233" s="3"/>
      <c r="AR233" s="3"/>
      <c r="AS233" s="3"/>
      <c r="AT233" s="4"/>
      <c r="AU233" s="4"/>
      <c r="AV233" s="14"/>
      <c r="AW233" s="4"/>
      <c r="AX233" s="4"/>
      <c r="AY233" s="4"/>
      <c r="AZ233" s="4"/>
      <c r="BA233" s="4"/>
      <c r="BB233" s="3"/>
      <c r="BC233" s="3"/>
      <c r="BD233" s="4"/>
      <c r="BE233" s="14"/>
      <c r="BF233" s="14"/>
      <c r="BG233" s="14"/>
      <c r="BH233" s="3"/>
      <c r="BI233" s="3"/>
      <c r="BJ233" s="3"/>
      <c r="BK233" s="3"/>
      <c r="BM233" s="3"/>
      <c r="BN233" s="3"/>
      <c r="BO233" s="3"/>
      <c r="BP233" s="3"/>
      <c r="BQ233" s="3"/>
      <c r="BR233" s="3"/>
      <c r="BS233" s="3"/>
      <c r="BT233" s="3"/>
      <c r="BU233" s="3"/>
      <c r="BV233" s="3"/>
      <c r="BW233" s="3"/>
      <c r="BX233" s="3"/>
      <c r="BY233" s="3"/>
      <c r="BZ233" s="3"/>
      <c r="CA233" s="3"/>
      <c r="CB233" s="3"/>
      <c r="CC233" s="76"/>
      <c r="CD233" s="76"/>
      <c r="CE233" s="76"/>
      <c r="CF233" s="3"/>
      <c r="CG233" s="3"/>
      <c r="CH233" s="3"/>
      <c r="CI233" s="3"/>
      <c r="CJ233" s="3"/>
      <c r="CK233" s="3"/>
      <c r="CL233" s="3"/>
      <c r="CM233" s="3"/>
      <c r="CN233" s="3"/>
      <c r="CO233" s="3"/>
      <c r="CP233" s="4"/>
      <c r="CQ233" s="4"/>
      <c r="CS233" s="3"/>
      <c r="CT233" s="3"/>
      <c r="CU233" s="4"/>
      <c r="CV233" s="3"/>
      <c r="CW233" s="3"/>
      <c r="CX233" s="3"/>
      <c r="CY233" s="3"/>
      <c r="CZ233" s="3"/>
      <c r="DA233" s="3"/>
      <c r="DB233" s="3"/>
      <c r="DC233" s="3"/>
      <c r="DD233" s="3"/>
      <c r="DE233" s="3"/>
      <c r="DF233" s="4"/>
      <c r="DG233" s="4"/>
      <c r="DH233" s="3"/>
      <c r="DI233" s="4"/>
      <c r="DJ233" s="3"/>
      <c r="DK233" s="3"/>
      <c r="DL233" s="3"/>
      <c r="DM233" s="3"/>
      <c r="DN233" s="3"/>
      <c r="DO233" s="3"/>
      <c r="DP233" s="3"/>
      <c r="DQ233" s="3"/>
      <c r="DR233" s="3"/>
      <c r="DS233" s="3"/>
      <c r="DT233" s="3"/>
      <c r="DU233" s="3"/>
      <c r="DV233" s="3"/>
      <c r="DW233" s="3"/>
      <c r="DX233" s="3"/>
      <c r="DY233" s="3"/>
      <c r="DZ233" s="3"/>
      <c r="EA233" s="3"/>
      <c r="EB233" s="4"/>
      <c r="EC233" s="4"/>
      <c r="ED233" s="3"/>
      <c r="EE233" s="4"/>
      <c r="EF233" s="14"/>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row>
    <row r="234" spans="11:180" x14ac:dyDescent="0.35">
      <c r="K234" s="3"/>
      <c r="L234" s="3"/>
      <c r="M234" s="3"/>
      <c r="N234" s="3"/>
      <c r="O234" s="3"/>
      <c r="P234" s="3"/>
      <c r="Q234" s="3"/>
      <c r="R234" s="3"/>
      <c r="S234" s="3"/>
      <c r="T234" s="3"/>
      <c r="U234" s="3"/>
      <c r="V234" s="4"/>
      <c r="W234" s="4"/>
      <c r="X234" s="14"/>
      <c r="Y234" s="4"/>
      <c r="Z234" s="14"/>
      <c r="AA234" s="4"/>
      <c r="AB234" s="4"/>
      <c r="AC234" s="4"/>
      <c r="AD234" s="4"/>
      <c r="AE234" s="14"/>
      <c r="AF234" s="3"/>
      <c r="AG234" s="4"/>
      <c r="AH234" s="14"/>
      <c r="AI234" s="3"/>
      <c r="AJ234" s="3"/>
      <c r="AK234" s="3"/>
      <c r="AL234" s="3"/>
      <c r="AM234" s="3"/>
      <c r="AN234" s="3"/>
      <c r="AO234" s="3"/>
      <c r="AP234" s="3"/>
      <c r="AQ234" s="3"/>
      <c r="AR234" s="3"/>
      <c r="AS234" s="3"/>
      <c r="AT234" s="4"/>
      <c r="AU234" s="4"/>
      <c r="AV234" s="14"/>
      <c r="AW234" s="4"/>
      <c r="AX234" s="4"/>
      <c r="AY234" s="4"/>
      <c r="AZ234" s="4"/>
      <c r="BA234" s="4"/>
      <c r="BB234" s="3"/>
      <c r="BC234" s="3"/>
      <c r="BD234" s="4"/>
      <c r="BE234" s="14"/>
      <c r="BF234" s="14"/>
      <c r="BG234" s="14"/>
      <c r="BH234" s="3"/>
      <c r="BI234" s="3"/>
      <c r="BJ234" s="3"/>
      <c r="BK234" s="3"/>
      <c r="BM234" s="3"/>
      <c r="BN234" s="3"/>
      <c r="BO234" s="3"/>
      <c r="BP234" s="3"/>
      <c r="BQ234" s="3"/>
      <c r="BR234" s="3"/>
      <c r="BS234" s="3"/>
      <c r="BT234" s="3"/>
      <c r="BU234" s="3"/>
      <c r="BV234" s="3"/>
      <c r="BW234" s="3"/>
      <c r="BX234" s="3"/>
      <c r="BY234" s="3"/>
      <c r="BZ234" s="3"/>
      <c r="CA234" s="3"/>
      <c r="CB234" s="3"/>
      <c r="CC234" s="76"/>
      <c r="CD234" s="76"/>
      <c r="CE234" s="76"/>
      <c r="CF234" s="3"/>
      <c r="CG234" s="3"/>
      <c r="CH234" s="3"/>
      <c r="CI234" s="3"/>
      <c r="CJ234" s="3"/>
      <c r="CK234" s="3"/>
      <c r="CL234" s="3"/>
      <c r="CM234" s="3"/>
      <c r="CN234" s="3"/>
      <c r="CO234" s="3"/>
      <c r="CP234" s="4"/>
      <c r="CQ234" s="4"/>
      <c r="CS234" s="3"/>
      <c r="CT234" s="3"/>
      <c r="CU234" s="4"/>
      <c r="CV234" s="3"/>
      <c r="CW234" s="3"/>
      <c r="CX234" s="3"/>
      <c r="CY234" s="3"/>
      <c r="CZ234" s="3"/>
      <c r="DA234" s="3"/>
      <c r="DB234" s="3"/>
      <c r="DC234" s="3"/>
      <c r="DD234" s="3"/>
      <c r="DE234" s="3"/>
      <c r="DF234" s="4"/>
      <c r="DG234" s="4"/>
      <c r="DH234" s="3"/>
      <c r="DI234" s="4"/>
      <c r="DJ234" s="3"/>
      <c r="DK234" s="3"/>
      <c r="DL234" s="3"/>
      <c r="DM234" s="3"/>
      <c r="DN234" s="3"/>
      <c r="DO234" s="3"/>
      <c r="DP234" s="3"/>
      <c r="DQ234" s="3"/>
      <c r="DR234" s="3"/>
      <c r="DS234" s="3"/>
      <c r="DT234" s="3"/>
      <c r="DU234" s="3"/>
      <c r="DV234" s="3"/>
      <c r="DW234" s="3"/>
      <c r="DX234" s="3"/>
      <c r="DY234" s="3"/>
      <c r="DZ234" s="3"/>
      <c r="EA234" s="3"/>
      <c r="EB234" s="4"/>
      <c r="EC234" s="4"/>
      <c r="ED234" s="3"/>
      <c r="EE234" s="4"/>
      <c r="EF234" s="14"/>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row>
    <row r="235" spans="11:180" x14ac:dyDescent="0.35">
      <c r="K235" s="3"/>
      <c r="L235" s="3"/>
      <c r="M235" s="3"/>
      <c r="N235" s="3"/>
      <c r="O235" s="3"/>
      <c r="P235" s="3"/>
      <c r="Q235" s="3"/>
      <c r="R235" s="3"/>
      <c r="S235" s="3"/>
      <c r="T235" s="3"/>
      <c r="U235" s="3"/>
      <c r="V235" s="4"/>
      <c r="W235" s="4"/>
      <c r="X235" s="14"/>
      <c r="Y235" s="4"/>
      <c r="Z235" s="14"/>
      <c r="AA235" s="4"/>
      <c r="AB235" s="4"/>
      <c r="AC235" s="4"/>
      <c r="AD235" s="4"/>
      <c r="AE235" s="14"/>
      <c r="AF235" s="3"/>
      <c r="AG235" s="4"/>
      <c r="AH235" s="14"/>
      <c r="AI235" s="3"/>
      <c r="AJ235" s="3"/>
      <c r="AK235" s="3"/>
      <c r="AL235" s="3"/>
      <c r="AM235" s="3"/>
      <c r="AN235" s="3"/>
      <c r="AO235" s="3"/>
      <c r="AP235" s="3"/>
      <c r="AQ235" s="3"/>
      <c r="AR235" s="3"/>
      <c r="AS235" s="3"/>
      <c r="AT235" s="4"/>
      <c r="AU235" s="4"/>
      <c r="AV235" s="14"/>
      <c r="AW235" s="4"/>
      <c r="AX235" s="4"/>
      <c r="AY235" s="4"/>
      <c r="AZ235" s="4"/>
      <c r="BA235" s="4"/>
      <c r="BB235" s="3"/>
      <c r="BC235" s="3"/>
      <c r="BD235" s="4"/>
      <c r="BE235" s="14"/>
      <c r="BF235" s="14"/>
      <c r="BG235" s="14"/>
      <c r="BH235" s="3"/>
      <c r="BI235" s="3"/>
      <c r="BJ235" s="3"/>
      <c r="BK235" s="3"/>
      <c r="BM235" s="3"/>
      <c r="BN235" s="3"/>
      <c r="BO235" s="3"/>
      <c r="BP235" s="3"/>
      <c r="BQ235" s="3"/>
      <c r="BR235" s="3"/>
      <c r="BS235" s="3"/>
      <c r="BT235" s="3"/>
      <c r="BU235" s="3"/>
      <c r="BV235" s="3"/>
      <c r="BW235" s="3"/>
      <c r="BX235" s="3"/>
      <c r="BY235" s="3"/>
      <c r="BZ235" s="3"/>
      <c r="CA235" s="3"/>
      <c r="CB235" s="3"/>
      <c r="CC235" s="76"/>
      <c r="CD235" s="76"/>
      <c r="CE235" s="76"/>
      <c r="CF235" s="3"/>
      <c r="CG235" s="3"/>
      <c r="CH235" s="3"/>
      <c r="CI235" s="3"/>
      <c r="CJ235" s="3"/>
      <c r="CK235" s="3"/>
      <c r="CL235" s="3"/>
      <c r="CM235" s="3"/>
      <c r="CN235" s="3"/>
      <c r="CO235" s="3"/>
      <c r="CP235" s="4"/>
      <c r="CQ235" s="4"/>
      <c r="CS235" s="3"/>
      <c r="CT235" s="3"/>
      <c r="CU235" s="4"/>
      <c r="CV235" s="3"/>
      <c r="CW235" s="3"/>
      <c r="CX235" s="3"/>
      <c r="CY235" s="3"/>
      <c r="CZ235" s="3"/>
      <c r="DA235" s="3"/>
      <c r="DB235" s="3"/>
      <c r="DC235" s="3"/>
      <c r="DD235" s="3"/>
      <c r="DE235" s="3"/>
      <c r="DF235" s="4"/>
      <c r="DG235" s="4"/>
      <c r="DH235" s="3"/>
      <c r="DI235" s="4"/>
      <c r="DJ235" s="3"/>
      <c r="DK235" s="3"/>
      <c r="DL235" s="3"/>
      <c r="DM235" s="3"/>
      <c r="DN235" s="3"/>
      <c r="DO235" s="3"/>
      <c r="DP235" s="3"/>
      <c r="DQ235" s="3"/>
      <c r="DR235" s="3"/>
      <c r="DS235" s="3"/>
      <c r="DT235" s="3"/>
      <c r="DU235" s="3"/>
      <c r="DV235" s="3"/>
      <c r="DW235" s="3"/>
      <c r="DX235" s="3"/>
      <c r="DY235" s="3"/>
      <c r="DZ235" s="3"/>
      <c r="EA235" s="3"/>
      <c r="EB235" s="4"/>
      <c r="EC235" s="4"/>
      <c r="ED235" s="3"/>
      <c r="EE235" s="4"/>
      <c r="EF235" s="14"/>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row>
    <row r="236" spans="11:180" x14ac:dyDescent="0.35">
      <c r="K236" s="3"/>
      <c r="L236" s="3"/>
      <c r="M236" s="3"/>
      <c r="N236" s="3"/>
      <c r="O236" s="3"/>
      <c r="P236" s="3"/>
      <c r="Q236" s="3"/>
      <c r="R236" s="3"/>
      <c r="S236" s="3"/>
      <c r="T236" s="3"/>
      <c r="U236" s="3"/>
      <c r="V236" s="4"/>
      <c r="W236" s="4"/>
      <c r="X236" s="14"/>
      <c r="Y236" s="4"/>
      <c r="Z236" s="14"/>
      <c r="AA236" s="4"/>
      <c r="AB236" s="4"/>
      <c r="AC236" s="4"/>
      <c r="AD236" s="4"/>
      <c r="AE236" s="14"/>
      <c r="AF236" s="3"/>
      <c r="AG236" s="4"/>
      <c r="AH236" s="14"/>
      <c r="AI236" s="3"/>
      <c r="AJ236" s="3"/>
      <c r="AK236" s="3"/>
      <c r="AL236" s="3"/>
      <c r="AM236" s="3"/>
      <c r="AN236" s="3"/>
      <c r="AO236" s="3"/>
      <c r="AP236" s="3"/>
      <c r="AQ236" s="3"/>
      <c r="AR236" s="3"/>
      <c r="AS236" s="3"/>
      <c r="AT236" s="4"/>
      <c r="AU236" s="4"/>
      <c r="AV236" s="14"/>
      <c r="AW236" s="4"/>
      <c r="AX236" s="4"/>
      <c r="AY236" s="4"/>
      <c r="AZ236" s="4"/>
      <c r="BA236" s="4"/>
      <c r="BB236" s="3"/>
      <c r="BC236" s="3"/>
      <c r="BD236" s="4"/>
      <c r="BE236" s="14"/>
      <c r="BF236" s="14"/>
      <c r="BG236" s="14"/>
      <c r="BH236" s="3"/>
      <c r="BI236" s="3"/>
      <c r="BJ236" s="3"/>
      <c r="BK236" s="3"/>
      <c r="BM236" s="3"/>
      <c r="BN236" s="3"/>
      <c r="BO236" s="3"/>
      <c r="BP236" s="3"/>
      <c r="BQ236" s="3"/>
      <c r="BR236" s="3"/>
      <c r="BS236" s="3"/>
      <c r="BT236" s="3"/>
      <c r="BU236" s="3"/>
      <c r="BV236" s="3"/>
      <c r="BW236" s="3"/>
      <c r="BX236" s="3"/>
      <c r="BY236" s="3"/>
      <c r="BZ236" s="3"/>
      <c r="CA236" s="3"/>
      <c r="CB236" s="3"/>
      <c r="CC236" s="76"/>
      <c r="CD236" s="76"/>
      <c r="CE236" s="76"/>
      <c r="CF236" s="3"/>
      <c r="CG236" s="3"/>
      <c r="CH236" s="3"/>
      <c r="CI236" s="3"/>
      <c r="CJ236" s="3"/>
      <c r="CK236" s="3"/>
      <c r="CL236" s="3"/>
      <c r="CM236" s="3"/>
      <c r="CN236" s="3"/>
      <c r="CO236" s="3"/>
      <c r="CP236" s="4"/>
      <c r="CQ236" s="4"/>
      <c r="CS236" s="3"/>
      <c r="CT236" s="3"/>
      <c r="CU236" s="4"/>
      <c r="CV236" s="3"/>
      <c r="CW236" s="3"/>
      <c r="CX236" s="3"/>
      <c r="CY236" s="3"/>
      <c r="CZ236" s="3"/>
      <c r="DA236" s="3"/>
      <c r="DB236" s="3"/>
      <c r="DC236" s="3"/>
      <c r="DD236" s="3"/>
      <c r="DE236" s="3"/>
      <c r="DF236" s="4"/>
      <c r="DG236" s="4"/>
      <c r="DH236" s="3"/>
      <c r="DI236" s="4"/>
      <c r="DJ236" s="3"/>
      <c r="DK236" s="3"/>
      <c r="DL236" s="3"/>
      <c r="DM236" s="3"/>
      <c r="DN236" s="3"/>
      <c r="DO236" s="3"/>
      <c r="DP236" s="3"/>
      <c r="DQ236" s="3"/>
      <c r="DR236" s="3"/>
      <c r="DS236" s="3"/>
      <c r="DT236" s="3"/>
      <c r="DU236" s="3"/>
      <c r="DV236" s="3"/>
      <c r="DW236" s="3"/>
      <c r="DX236" s="3"/>
      <c r="DY236" s="3"/>
      <c r="DZ236" s="3"/>
      <c r="EA236" s="3"/>
      <c r="EB236" s="4"/>
      <c r="EC236" s="4"/>
      <c r="ED236" s="3"/>
      <c r="EE236" s="4"/>
      <c r="EF236" s="14"/>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row>
    <row r="237" spans="11:180" x14ac:dyDescent="0.35">
      <c r="K237" s="3"/>
      <c r="L237" s="3"/>
      <c r="M237" s="3"/>
      <c r="N237" s="3"/>
      <c r="O237" s="3"/>
      <c r="P237" s="3"/>
      <c r="Q237" s="3"/>
      <c r="R237" s="3"/>
      <c r="S237" s="3"/>
      <c r="T237" s="3"/>
      <c r="U237" s="3"/>
      <c r="V237" s="4"/>
      <c r="W237" s="4"/>
      <c r="X237" s="14"/>
      <c r="Y237" s="4"/>
      <c r="Z237" s="14"/>
      <c r="AA237" s="4"/>
      <c r="AB237" s="4"/>
      <c r="AC237" s="4"/>
      <c r="AD237" s="4"/>
      <c r="AE237" s="14"/>
      <c r="AF237" s="3"/>
      <c r="AG237" s="4"/>
      <c r="AH237" s="14"/>
      <c r="AI237" s="3"/>
      <c r="AJ237" s="3"/>
      <c r="AK237" s="3"/>
      <c r="AL237" s="3"/>
      <c r="AM237" s="3"/>
      <c r="AN237" s="3"/>
      <c r="AO237" s="3"/>
      <c r="AP237" s="3"/>
      <c r="AQ237" s="3"/>
      <c r="AR237" s="3"/>
      <c r="AS237" s="3"/>
      <c r="AT237" s="4"/>
      <c r="AU237" s="4"/>
      <c r="AV237" s="14"/>
      <c r="AW237" s="4"/>
      <c r="AX237" s="4"/>
      <c r="AY237" s="4"/>
      <c r="AZ237" s="4"/>
      <c r="BA237" s="4"/>
      <c r="BB237" s="3"/>
      <c r="BC237" s="3"/>
      <c r="BD237" s="4"/>
      <c r="BE237" s="14"/>
      <c r="BF237" s="14"/>
      <c r="BG237" s="14"/>
      <c r="BH237" s="3"/>
      <c r="BI237" s="3"/>
      <c r="BJ237" s="3"/>
      <c r="BK237" s="3"/>
      <c r="BM237" s="3"/>
      <c r="BN237" s="3"/>
      <c r="BO237" s="3"/>
      <c r="BP237" s="3"/>
      <c r="BQ237" s="3"/>
      <c r="BR237" s="3"/>
      <c r="BS237" s="3"/>
      <c r="BT237" s="3"/>
      <c r="BU237" s="3"/>
      <c r="BV237" s="3"/>
      <c r="BW237" s="3"/>
      <c r="BX237" s="3"/>
      <c r="BY237" s="3"/>
      <c r="BZ237" s="3"/>
      <c r="CA237" s="3"/>
      <c r="CB237" s="3"/>
      <c r="CC237" s="76"/>
      <c r="CD237" s="76"/>
      <c r="CE237" s="76"/>
      <c r="CF237" s="3"/>
      <c r="CG237" s="3"/>
      <c r="CH237" s="3"/>
      <c r="CI237" s="3"/>
      <c r="CJ237" s="3"/>
      <c r="CK237" s="3"/>
      <c r="CL237" s="3"/>
      <c r="CM237" s="3"/>
      <c r="CN237" s="3"/>
      <c r="CO237" s="3"/>
      <c r="CP237" s="4"/>
      <c r="CQ237" s="4"/>
      <c r="CS237" s="3"/>
      <c r="CT237" s="3"/>
      <c r="CU237" s="4"/>
      <c r="CV237" s="3"/>
      <c r="CW237" s="3"/>
      <c r="CX237" s="3"/>
      <c r="CY237" s="3"/>
      <c r="CZ237" s="3"/>
      <c r="DA237" s="3"/>
      <c r="DB237" s="3"/>
      <c r="DC237" s="3"/>
      <c r="DD237" s="3"/>
      <c r="DE237" s="3"/>
      <c r="DF237" s="4"/>
      <c r="DG237" s="4"/>
      <c r="DH237" s="3"/>
      <c r="DI237" s="4"/>
      <c r="DJ237" s="3"/>
      <c r="DK237" s="3"/>
      <c r="DL237" s="3"/>
      <c r="DM237" s="3"/>
      <c r="DN237" s="3"/>
      <c r="DO237" s="3"/>
      <c r="DP237" s="3"/>
      <c r="DQ237" s="3"/>
      <c r="DR237" s="3"/>
      <c r="DS237" s="3"/>
      <c r="DT237" s="3"/>
      <c r="DU237" s="3"/>
      <c r="DV237" s="3"/>
      <c r="DW237" s="3"/>
      <c r="DX237" s="3"/>
      <c r="DY237" s="3"/>
      <c r="DZ237" s="3"/>
      <c r="EA237" s="3"/>
      <c r="EB237" s="4"/>
      <c r="EC237" s="4"/>
      <c r="ED237" s="3"/>
      <c r="EE237" s="4"/>
      <c r="EF237" s="14"/>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row>
    <row r="238" spans="11:180" x14ac:dyDescent="0.35">
      <c r="K238" s="3"/>
      <c r="L238" s="3"/>
      <c r="M238" s="3"/>
      <c r="N238" s="3"/>
      <c r="O238" s="3"/>
      <c r="P238" s="3"/>
      <c r="Q238" s="3"/>
      <c r="R238" s="3"/>
      <c r="S238" s="3"/>
      <c r="T238" s="3"/>
      <c r="U238" s="3"/>
      <c r="V238" s="4"/>
      <c r="W238" s="4"/>
      <c r="X238" s="14"/>
      <c r="Y238" s="4"/>
      <c r="Z238" s="14"/>
      <c r="AA238" s="4"/>
      <c r="AB238" s="4"/>
      <c r="AC238" s="4"/>
      <c r="AD238" s="4"/>
      <c r="AE238" s="14"/>
      <c r="AF238" s="3"/>
      <c r="AG238" s="4"/>
      <c r="AH238" s="14"/>
      <c r="AI238" s="3"/>
      <c r="AJ238" s="3"/>
      <c r="AK238" s="3"/>
      <c r="AL238" s="3"/>
      <c r="AM238" s="3"/>
      <c r="AN238" s="3"/>
      <c r="AO238" s="3"/>
      <c r="AP238" s="3"/>
      <c r="AQ238" s="3"/>
      <c r="AR238" s="3"/>
      <c r="AS238" s="3"/>
      <c r="AT238" s="4"/>
      <c r="AU238" s="4"/>
      <c r="AV238" s="14"/>
      <c r="AW238" s="4"/>
      <c r="AX238" s="4"/>
      <c r="AY238" s="4"/>
      <c r="AZ238" s="4"/>
      <c r="BA238" s="4"/>
      <c r="BB238" s="3"/>
      <c r="BC238" s="3"/>
      <c r="BD238" s="4"/>
      <c r="BE238" s="14"/>
      <c r="BF238" s="14"/>
      <c r="BG238" s="14"/>
      <c r="BH238" s="3"/>
      <c r="BI238" s="3"/>
      <c r="BJ238" s="3"/>
      <c r="BK238" s="3"/>
      <c r="BM238" s="3"/>
      <c r="BN238" s="3"/>
      <c r="BO238" s="3"/>
      <c r="BP238" s="3"/>
      <c r="BQ238" s="3"/>
      <c r="BR238" s="3"/>
      <c r="BS238" s="3"/>
      <c r="BT238" s="3"/>
      <c r="BU238" s="3"/>
      <c r="BV238" s="3"/>
      <c r="BW238" s="3"/>
      <c r="BX238" s="3"/>
      <c r="BY238" s="3"/>
      <c r="BZ238" s="3"/>
      <c r="CA238" s="3"/>
      <c r="CB238" s="3"/>
      <c r="CC238" s="76"/>
      <c r="CD238" s="76"/>
      <c r="CE238" s="76"/>
      <c r="CF238" s="3"/>
      <c r="CG238" s="3"/>
      <c r="CH238" s="3"/>
      <c r="CI238" s="3"/>
      <c r="CJ238" s="3"/>
      <c r="CK238" s="3"/>
      <c r="CL238" s="3"/>
      <c r="CM238" s="3"/>
      <c r="CN238" s="3"/>
      <c r="CO238" s="3"/>
      <c r="CP238" s="4"/>
      <c r="CQ238" s="4"/>
      <c r="CS238" s="3"/>
      <c r="CT238" s="3"/>
      <c r="CU238" s="4"/>
      <c r="CV238" s="3"/>
      <c r="CW238" s="3"/>
      <c r="CX238" s="3"/>
      <c r="CY238" s="3"/>
      <c r="CZ238" s="3"/>
      <c r="DA238" s="3"/>
      <c r="DB238" s="3"/>
      <c r="DC238" s="3"/>
      <c r="DD238" s="3"/>
      <c r="DE238" s="3"/>
      <c r="DF238" s="4"/>
      <c r="DG238" s="4"/>
      <c r="DH238" s="3"/>
      <c r="DI238" s="4"/>
      <c r="DJ238" s="3"/>
      <c r="DK238" s="3"/>
      <c r="DL238" s="3"/>
      <c r="DM238" s="3"/>
      <c r="DN238" s="3"/>
      <c r="DO238" s="3"/>
      <c r="DP238" s="3"/>
      <c r="DQ238" s="3"/>
      <c r="DR238" s="3"/>
      <c r="DS238" s="3"/>
      <c r="DT238" s="3"/>
      <c r="DU238" s="3"/>
      <c r="DV238" s="3"/>
      <c r="DW238" s="3"/>
      <c r="DX238" s="3"/>
      <c r="DY238" s="3"/>
      <c r="DZ238" s="3"/>
      <c r="EA238" s="3"/>
      <c r="EB238" s="4"/>
      <c r="EC238" s="4"/>
      <c r="ED238" s="3"/>
      <c r="EE238" s="4"/>
      <c r="EF238" s="14"/>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row>
    <row r="239" spans="11:180" x14ac:dyDescent="0.35">
      <c r="K239" s="3"/>
      <c r="L239" s="3"/>
      <c r="M239" s="3"/>
      <c r="N239" s="3"/>
      <c r="O239" s="3"/>
      <c r="P239" s="3"/>
      <c r="Q239" s="3"/>
      <c r="R239" s="3"/>
      <c r="S239" s="3"/>
      <c r="T239" s="3"/>
      <c r="U239" s="3"/>
      <c r="V239" s="4"/>
      <c r="W239" s="4"/>
      <c r="X239" s="14"/>
      <c r="Y239" s="4"/>
      <c r="Z239" s="14"/>
      <c r="AA239" s="4"/>
      <c r="AB239" s="4"/>
      <c r="AC239" s="4"/>
      <c r="AD239" s="4"/>
      <c r="AE239" s="14"/>
      <c r="AF239" s="3"/>
      <c r="AG239" s="4"/>
      <c r="AH239" s="14"/>
      <c r="AI239" s="3"/>
      <c r="AJ239" s="3"/>
      <c r="AK239" s="3"/>
      <c r="AL239" s="3"/>
      <c r="AM239" s="3"/>
      <c r="AN239" s="3"/>
      <c r="AO239" s="3"/>
      <c r="AP239" s="3"/>
      <c r="AQ239" s="3"/>
      <c r="AR239" s="3"/>
      <c r="AS239" s="3"/>
      <c r="AT239" s="4"/>
      <c r="AU239" s="4"/>
      <c r="AV239" s="14"/>
      <c r="AW239" s="4"/>
      <c r="AX239" s="4"/>
      <c r="AY239" s="4"/>
      <c r="AZ239" s="4"/>
      <c r="BA239" s="4"/>
      <c r="BB239" s="3"/>
      <c r="BC239" s="3"/>
      <c r="BD239" s="4"/>
      <c r="BE239" s="14"/>
      <c r="BF239" s="14"/>
      <c r="BG239" s="14"/>
      <c r="BH239" s="3"/>
      <c r="BI239" s="3"/>
      <c r="BJ239" s="3"/>
      <c r="BK239" s="3"/>
      <c r="BM239" s="3"/>
      <c r="BN239" s="3"/>
      <c r="BO239" s="3"/>
      <c r="BP239" s="3"/>
      <c r="BQ239" s="3"/>
      <c r="BR239" s="3"/>
      <c r="BS239" s="3"/>
      <c r="BT239" s="3"/>
      <c r="BU239" s="3"/>
      <c r="BV239" s="3"/>
      <c r="BW239" s="3"/>
      <c r="BX239" s="3"/>
      <c r="BY239" s="3"/>
      <c r="BZ239" s="3"/>
      <c r="CA239" s="3"/>
      <c r="CB239" s="3"/>
      <c r="CC239" s="76"/>
      <c r="CD239" s="76"/>
      <c r="CE239" s="76"/>
      <c r="CF239" s="3"/>
      <c r="CG239" s="3"/>
      <c r="CH239" s="3"/>
      <c r="CI239" s="3"/>
      <c r="CJ239" s="3"/>
      <c r="CK239" s="3"/>
      <c r="CL239" s="3"/>
      <c r="CM239" s="3"/>
      <c r="CN239" s="3"/>
      <c r="CO239" s="3"/>
      <c r="CP239" s="4"/>
      <c r="CQ239" s="4"/>
      <c r="CS239" s="3"/>
      <c r="CT239" s="3"/>
      <c r="CU239" s="4"/>
      <c r="CV239" s="3"/>
      <c r="CW239" s="3"/>
      <c r="CX239" s="3"/>
      <c r="CY239" s="3"/>
      <c r="CZ239" s="3"/>
      <c r="DA239" s="3"/>
      <c r="DB239" s="3"/>
      <c r="DC239" s="3"/>
      <c r="DD239" s="3"/>
      <c r="DE239" s="3"/>
      <c r="DF239" s="4"/>
      <c r="DG239" s="4"/>
      <c r="DH239" s="3"/>
      <c r="DI239" s="4"/>
      <c r="DJ239" s="3"/>
      <c r="DK239" s="3"/>
      <c r="DL239" s="3"/>
      <c r="DM239" s="3"/>
      <c r="DN239" s="3"/>
      <c r="DO239" s="3"/>
      <c r="DP239" s="3"/>
      <c r="DQ239" s="3"/>
      <c r="DR239" s="3"/>
      <c r="DS239" s="3"/>
      <c r="DT239" s="3"/>
      <c r="DU239" s="3"/>
      <c r="DV239" s="3"/>
      <c r="DW239" s="3"/>
      <c r="DX239" s="3"/>
      <c r="DY239" s="3"/>
      <c r="DZ239" s="3"/>
      <c r="EA239" s="3"/>
      <c r="EB239" s="4"/>
      <c r="EC239" s="4"/>
      <c r="ED239" s="3"/>
      <c r="EE239" s="4"/>
      <c r="EF239" s="14"/>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row>
    <row r="240" spans="11:180" x14ac:dyDescent="0.35">
      <c r="K240" s="3"/>
      <c r="L240" s="3"/>
      <c r="M240" s="3"/>
      <c r="N240" s="3"/>
      <c r="O240" s="3"/>
      <c r="P240" s="3"/>
      <c r="Q240" s="3"/>
      <c r="R240" s="3"/>
      <c r="S240" s="3"/>
      <c r="T240" s="3"/>
      <c r="U240" s="3"/>
      <c r="V240" s="4"/>
      <c r="W240" s="4"/>
      <c r="X240" s="14"/>
      <c r="Y240" s="4"/>
      <c r="Z240" s="14"/>
      <c r="AA240" s="4"/>
      <c r="AB240" s="4"/>
      <c r="AC240" s="4"/>
      <c r="AD240" s="4"/>
      <c r="AE240" s="14"/>
      <c r="AF240" s="3"/>
      <c r="AG240" s="4"/>
      <c r="AH240" s="14"/>
      <c r="AI240" s="3"/>
      <c r="AJ240" s="3"/>
      <c r="AK240" s="3"/>
      <c r="AL240" s="3"/>
      <c r="AM240" s="3"/>
      <c r="AN240" s="3"/>
      <c r="AO240" s="3"/>
      <c r="AP240" s="3"/>
      <c r="AQ240" s="3"/>
      <c r="AR240" s="3"/>
      <c r="AS240" s="3"/>
      <c r="AT240" s="4"/>
      <c r="AU240" s="4"/>
      <c r="AV240" s="14"/>
      <c r="AW240" s="4"/>
      <c r="AX240" s="4"/>
      <c r="AY240" s="4"/>
      <c r="AZ240" s="4"/>
      <c r="BA240" s="4"/>
      <c r="BB240" s="3"/>
      <c r="BC240" s="3"/>
      <c r="BD240" s="4"/>
      <c r="BE240" s="14"/>
      <c r="BF240" s="14"/>
      <c r="BG240" s="14"/>
      <c r="BH240" s="3"/>
      <c r="BI240" s="3"/>
      <c r="BJ240" s="3"/>
      <c r="BK240" s="3"/>
      <c r="BM240" s="3"/>
      <c r="BN240" s="3"/>
      <c r="BO240" s="3"/>
      <c r="BP240" s="3"/>
      <c r="BQ240" s="3"/>
      <c r="BR240" s="3"/>
      <c r="BS240" s="3"/>
      <c r="BT240" s="3"/>
      <c r="BU240" s="3"/>
      <c r="BV240" s="3"/>
      <c r="BW240" s="3"/>
      <c r="BX240" s="3"/>
      <c r="BY240" s="3"/>
      <c r="BZ240" s="3"/>
      <c r="CA240" s="3"/>
      <c r="CB240" s="3"/>
      <c r="CC240" s="76"/>
      <c r="CD240" s="76"/>
      <c r="CE240" s="76"/>
      <c r="CF240" s="3"/>
      <c r="CG240" s="3"/>
      <c r="CH240" s="3"/>
      <c r="CI240" s="3"/>
      <c r="CJ240" s="3"/>
      <c r="CK240" s="3"/>
      <c r="CL240" s="3"/>
      <c r="CM240" s="3"/>
      <c r="CN240" s="3"/>
      <c r="CO240" s="3"/>
      <c r="CP240" s="4"/>
      <c r="CQ240" s="4"/>
      <c r="CS240" s="3"/>
      <c r="CT240" s="3"/>
      <c r="CU240" s="4"/>
      <c r="CV240" s="3"/>
      <c r="CW240" s="3"/>
      <c r="CX240" s="3"/>
      <c r="CY240" s="3"/>
      <c r="CZ240" s="3"/>
      <c r="DA240" s="3"/>
      <c r="DB240" s="3"/>
      <c r="DC240" s="3"/>
      <c r="DD240" s="3"/>
      <c r="DE240" s="3"/>
      <c r="DF240" s="4"/>
      <c r="DG240" s="4"/>
      <c r="DH240" s="3"/>
      <c r="DI240" s="4"/>
      <c r="DJ240" s="3"/>
      <c r="DK240" s="3"/>
      <c r="DL240" s="3"/>
      <c r="DM240" s="3"/>
      <c r="DN240" s="3"/>
      <c r="DO240" s="3"/>
      <c r="DP240" s="3"/>
      <c r="DQ240" s="3"/>
      <c r="DR240" s="3"/>
      <c r="DS240" s="3"/>
      <c r="DT240" s="3"/>
      <c r="DU240" s="3"/>
      <c r="DV240" s="3"/>
      <c r="DW240" s="3"/>
      <c r="DX240" s="3"/>
      <c r="DY240" s="3"/>
      <c r="DZ240" s="3"/>
      <c r="EA240" s="3"/>
      <c r="EB240" s="4"/>
      <c r="EC240" s="4"/>
      <c r="ED240" s="3"/>
      <c r="EE240" s="4"/>
      <c r="EF240" s="14"/>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row>
    <row r="241" spans="5:180" x14ac:dyDescent="0.35">
      <c r="K241" s="3"/>
      <c r="L241" s="3"/>
      <c r="M241" s="3"/>
      <c r="N241" s="3"/>
      <c r="O241" s="3"/>
      <c r="P241" s="3"/>
      <c r="Q241" s="3"/>
      <c r="R241" s="3"/>
      <c r="S241" s="3"/>
      <c r="T241" s="3"/>
      <c r="U241" s="3"/>
      <c r="V241" s="4"/>
      <c r="W241" s="4"/>
      <c r="X241" s="14"/>
      <c r="Y241" s="4"/>
      <c r="Z241" s="14"/>
      <c r="AA241" s="4"/>
      <c r="AB241" s="4"/>
      <c r="AC241" s="4"/>
      <c r="AD241" s="4"/>
      <c r="AE241" s="14"/>
      <c r="AF241" s="3"/>
      <c r="AG241" s="4"/>
      <c r="AH241" s="14"/>
      <c r="AI241" s="3"/>
      <c r="AJ241" s="3"/>
      <c r="AK241" s="3"/>
      <c r="AL241" s="3"/>
      <c r="AM241" s="3"/>
      <c r="AN241" s="3"/>
      <c r="AO241" s="3"/>
      <c r="AP241" s="3"/>
      <c r="AQ241" s="3"/>
      <c r="AR241" s="3"/>
      <c r="AS241" s="3"/>
      <c r="AT241" s="4"/>
      <c r="AU241" s="4"/>
      <c r="AV241" s="14"/>
      <c r="AW241" s="4"/>
      <c r="AX241" s="4"/>
      <c r="AY241" s="4"/>
      <c r="AZ241" s="4"/>
      <c r="BA241" s="4"/>
      <c r="BB241" s="3"/>
      <c r="BC241" s="3"/>
      <c r="BD241" s="4"/>
      <c r="BE241" s="14"/>
      <c r="BF241" s="14"/>
      <c r="BG241" s="14"/>
      <c r="BH241" s="3"/>
      <c r="BI241" s="3"/>
      <c r="BJ241" s="3"/>
      <c r="BK241" s="3"/>
      <c r="BM241" s="3"/>
      <c r="BN241" s="3"/>
      <c r="BO241" s="3"/>
      <c r="BP241" s="3"/>
      <c r="BQ241" s="3"/>
      <c r="BR241" s="3"/>
      <c r="BS241" s="3"/>
      <c r="BT241" s="3"/>
      <c r="BU241" s="3"/>
      <c r="BV241" s="3"/>
      <c r="BW241" s="3"/>
      <c r="BX241" s="3"/>
      <c r="BY241" s="3"/>
      <c r="BZ241" s="3"/>
      <c r="CA241" s="3"/>
      <c r="CB241" s="3"/>
      <c r="CC241" s="76"/>
      <c r="CD241" s="76"/>
      <c r="CE241" s="76"/>
      <c r="CF241" s="3"/>
      <c r="CG241" s="3"/>
      <c r="CH241" s="3"/>
      <c r="CI241" s="3"/>
      <c r="CJ241" s="3"/>
      <c r="CK241" s="3"/>
      <c r="CL241" s="3"/>
      <c r="CM241" s="3"/>
      <c r="CN241" s="3"/>
      <c r="CO241" s="3"/>
      <c r="CP241" s="4"/>
      <c r="CQ241" s="4"/>
      <c r="CS241" s="3"/>
      <c r="CT241" s="3"/>
      <c r="CU241" s="4"/>
      <c r="CV241" s="3"/>
      <c r="CW241" s="3"/>
      <c r="CX241" s="3"/>
      <c r="CY241" s="3"/>
      <c r="CZ241" s="3"/>
      <c r="DA241" s="3"/>
      <c r="DB241" s="3"/>
      <c r="DC241" s="3"/>
      <c r="DD241" s="3"/>
      <c r="DE241" s="3"/>
      <c r="DF241" s="4"/>
      <c r="DG241" s="4"/>
      <c r="DH241" s="3"/>
      <c r="DI241" s="4"/>
      <c r="DJ241" s="3"/>
      <c r="DK241" s="3"/>
      <c r="DL241" s="3"/>
      <c r="DM241" s="3"/>
      <c r="DN241" s="3"/>
      <c r="DO241" s="3"/>
      <c r="DP241" s="3"/>
      <c r="DQ241" s="3"/>
      <c r="DR241" s="3"/>
      <c r="DS241" s="3"/>
      <c r="DT241" s="3"/>
      <c r="DU241" s="3"/>
      <c r="DV241" s="3"/>
      <c r="DW241" s="3"/>
      <c r="DX241" s="3"/>
      <c r="DY241" s="3"/>
      <c r="DZ241" s="3"/>
      <c r="EA241" s="3"/>
      <c r="EB241" s="4"/>
      <c r="EC241" s="4"/>
      <c r="ED241" s="3"/>
      <c r="EE241" s="4"/>
      <c r="EF241" s="14"/>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row>
    <row r="242" spans="5:180" x14ac:dyDescent="0.35">
      <c r="K242" s="3"/>
      <c r="L242" s="3"/>
      <c r="M242" s="3"/>
      <c r="N242" s="3"/>
      <c r="O242" s="3"/>
      <c r="P242" s="3"/>
      <c r="Q242" s="3"/>
      <c r="R242" s="3"/>
      <c r="S242" s="3"/>
      <c r="T242" s="3"/>
      <c r="U242" s="3"/>
      <c r="V242" s="4"/>
      <c r="W242" s="4"/>
      <c r="X242" s="14"/>
      <c r="Y242" s="4"/>
      <c r="Z242" s="14"/>
      <c r="AA242" s="4"/>
      <c r="AB242" s="4"/>
      <c r="AC242" s="4"/>
      <c r="AD242" s="4"/>
      <c r="AE242" s="14"/>
      <c r="AF242" s="3"/>
      <c r="AG242" s="4"/>
      <c r="AH242" s="14"/>
      <c r="AI242" s="3"/>
      <c r="AJ242" s="3"/>
      <c r="AK242" s="3"/>
      <c r="AL242" s="3"/>
      <c r="AM242" s="3"/>
      <c r="AN242" s="3"/>
      <c r="AO242" s="3"/>
      <c r="AP242" s="3"/>
      <c r="AQ242" s="3"/>
      <c r="AR242" s="3"/>
      <c r="AS242" s="3"/>
      <c r="AT242" s="4"/>
      <c r="AU242" s="4"/>
      <c r="AV242" s="14"/>
      <c r="AW242" s="4"/>
      <c r="AX242" s="4"/>
      <c r="AY242" s="4"/>
      <c r="AZ242" s="4"/>
      <c r="BA242" s="4"/>
      <c r="BB242" s="3"/>
      <c r="BC242" s="3"/>
      <c r="BD242" s="4"/>
      <c r="BE242" s="14"/>
      <c r="BF242" s="14"/>
      <c r="BG242" s="14"/>
      <c r="BH242" s="3"/>
      <c r="BI242" s="3"/>
      <c r="BJ242" s="3"/>
      <c r="BK242" s="3"/>
      <c r="BM242" s="3"/>
      <c r="BN242" s="3"/>
      <c r="BO242" s="3"/>
      <c r="BP242" s="3"/>
      <c r="BQ242" s="3"/>
      <c r="BR242" s="3"/>
      <c r="BS242" s="3"/>
      <c r="BT242" s="3"/>
      <c r="BU242" s="3"/>
      <c r="BV242" s="3"/>
      <c r="BW242" s="3"/>
      <c r="BX242" s="3"/>
      <c r="BY242" s="3"/>
      <c r="BZ242" s="3"/>
      <c r="CA242" s="3"/>
      <c r="CB242" s="3"/>
      <c r="CC242" s="76"/>
      <c r="CD242" s="76"/>
      <c r="CE242" s="76"/>
      <c r="CF242" s="3"/>
      <c r="CG242" s="3"/>
      <c r="CH242" s="3"/>
      <c r="CI242" s="3"/>
      <c r="CJ242" s="3"/>
      <c r="CK242" s="3"/>
      <c r="CL242" s="3"/>
      <c r="CM242" s="3"/>
      <c r="CN242" s="3"/>
      <c r="CO242" s="3"/>
      <c r="CP242" s="4"/>
      <c r="CQ242" s="4"/>
      <c r="CS242" s="3"/>
      <c r="CT242" s="3"/>
      <c r="CU242" s="4"/>
      <c r="CV242" s="3"/>
      <c r="CW242" s="3"/>
      <c r="CX242" s="3"/>
      <c r="CY242" s="3"/>
      <c r="CZ242" s="3"/>
      <c r="DA242" s="3"/>
      <c r="DB242" s="3"/>
      <c r="DC242" s="3"/>
      <c r="DD242" s="3"/>
      <c r="DE242" s="3"/>
      <c r="DF242" s="4"/>
      <c r="DG242" s="4"/>
      <c r="DH242" s="3"/>
      <c r="DI242" s="4"/>
      <c r="DJ242" s="3"/>
      <c r="DK242" s="3"/>
      <c r="DL242" s="3"/>
      <c r="DM242" s="3"/>
      <c r="DN242" s="3"/>
      <c r="DO242" s="3"/>
      <c r="DP242" s="3"/>
      <c r="DQ242" s="3"/>
      <c r="DR242" s="3"/>
      <c r="DS242" s="3"/>
      <c r="DT242" s="3"/>
      <c r="DU242" s="3"/>
      <c r="DV242" s="3"/>
      <c r="DW242" s="3"/>
      <c r="DX242" s="3"/>
      <c r="DY242" s="3"/>
      <c r="DZ242" s="3"/>
      <c r="EA242" s="3"/>
      <c r="EB242" s="4"/>
      <c r="EC242" s="4"/>
      <c r="ED242" s="3"/>
      <c r="EE242" s="4"/>
      <c r="EF242" s="14"/>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row>
    <row r="243" spans="5:180" x14ac:dyDescent="0.35">
      <c r="K243" s="3"/>
      <c r="L243" s="3"/>
      <c r="M243" s="3"/>
      <c r="N243" s="3"/>
      <c r="O243" s="3"/>
      <c r="P243" s="3"/>
      <c r="Q243" s="3"/>
      <c r="R243" s="3"/>
      <c r="S243" s="3"/>
      <c r="T243" s="3"/>
      <c r="U243" s="3"/>
      <c r="V243" s="4"/>
      <c r="W243" s="4"/>
      <c r="X243" s="14"/>
      <c r="Y243" s="4"/>
      <c r="Z243" s="14"/>
      <c r="AA243" s="4"/>
      <c r="AB243" s="4"/>
      <c r="AC243" s="4"/>
      <c r="AD243" s="4"/>
      <c r="AE243" s="14"/>
      <c r="AF243" s="3"/>
      <c r="AG243" s="4"/>
      <c r="AH243" s="14"/>
      <c r="AI243" s="3"/>
      <c r="AJ243" s="3"/>
      <c r="AK243" s="3"/>
      <c r="AL243" s="3"/>
      <c r="AM243" s="3"/>
      <c r="AN243" s="3"/>
      <c r="AO243" s="3"/>
      <c r="AP243" s="3"/>
      <c r="AQ243" s="3"/>
      <c r="AR243" s="3"/>
      <c r="AS243" s="3"/>
      <c r="AT243" s="4"/>
      <c r="AU243" s="4"/>
      <c r="AV243" s="14"/>
      <c r="AW243" s="4"/>
      <c r="AX243" s="4"/>
      <c r="AY243" s="4"/>
      <c r="AZ243" s="4"/>
      <c r="BA243" s="4"/>
      <c r="BB243" s="3"/>
      <c r="BC243" s="3"/>
      <c r="BD243" s="4"/>
      <c r="BE243" s="14"/>
      <c r="BF243" s="14"/>
      <c r="BG243" s="14"/>
      <c r="BH243" s="3"/>
      <c r="BI243" s="3"/>
      <c r="BJ243" s="3"/>
      <c r="BK243" s="3"/>
      <c r="BM243" s="3"/>
      <c r="BN243" s="3"/>
      <c r="BO243" s="3"/>
      <c r="BP243" s="3"/>
      <c r="BQ243" s="3"/>
      <c r="BR243" s="3"/>
      <c r="BS243" s="3"/>
      <c r="BT243" s="3"/>
      <c r="BU243" s="3"/>
      <c r="BV243" s="3"/>
      <c r="BW243" s="3"/>
      <c r="BX243" s="3"/>
      <c r="BY243" s="3"/>
      <c r="BZ243" s="3"/>
      <c r="CA243" s="3"/>
      <c r="CB243" s="3"/>
      <c r="CC243" s="76"/>
      <c r="CD243" s="76"/>
      <c r="CE243" s="76"/>
      <c r="CF243" s="3"/>
      <c r="CG243" s="3"/>
      <c r="CH243" s="3"/>
      <c r="CI243" s="3"/>
      <c r="CJ243" s="3"/>
      <c r="CK243" s="3"/>
      <c r="CL243" s="3"/>
      <c r="CM243" s="3"/>
      <c r="CN243" s="3"/>
      <c r="CO243" s="3"/>
      <c r="CP243" s="4"/>
      <c r="CQ243" s="4"/>
      <c r="CS243" s="3"/>
      <c r="CT243" s="3"/>
      <c r="CU243" s="4"/>
      <c r="CV243" s="3"/>
      <c r="CW243" s="3"/>
      <c r="CX243" s="3"/>
      <c r="CY243" s="3"/>
      <c r="CZ243" s="3"/>
      <c r="DA243" s="3"/>
      <c r="DB243" s="3"/>
      <c r="DC243" s="3"/>
      <c r="DD243" s="3"/>
      <c r="DE243" s="3"/>
      <c r="DF243" s="4"/>
      <c r="DG243" s="4"/>
      <c r="DH243" s="3"/>
      <c r="DI243" s="4"/>
      <c r="DJ243" s="3"/>
      <c r="DK243" s="3"/>
      <c r="DL243" s="3"/>
      <c r="DM243" s="3"/>
      <c r="DN243" s="3"/>
      <c r="DO243" s="3"/>
      <c r="DP243" s="3"/>
      <c r="DQ243" s="3"/>
      <c r="DR243" s="3"/>
      <c r="DS243" s="3"/>
      <c r="DT243" s="3"/>
      <c r="DU243" s="3"/>
      <c r="DV243" s="3"/>
      <c r="DW243" s="3"/>
      <c r="DX243" s="3"/>
      <c r="DY243" s="3"/>
      <c r="DZ243" s="3"/>
      <c r="EA243" s="3"/>
      <c r="EB243" s="4"/>
      <c r="EC243" s="4"/>
      <c r="ED243" s="3"/>
      <c r="EE243" s="4"/>
      <c r="EF243" s="14"/>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row>
    <row r="244" spans="5:180" x14ac:dyDescent="0.35">
      <c r="K244" s="3"/>
      <c r="L244" s="3"/>
      <c r="M244" s="3"/>
      <c r="N244" s="3"/>
      <c r="O244" s="3"/>
      <c r="P244" s="3"/>
      <c r="Q244" s="3"/>
      <c r="R244" s="3"/>
      <c r="S244" s="3"/>
      <c r="T244" s="3"/>
      <c r="U244" s="3"/>
      <c r="V244" s="4"/>
      <c r="W244" s="4"/>
      <c r="X244" s="14"/>
      <c r="Y244" s="4"/>
      <c r="Z244" s="14"/>
      <c r="AA244" s="4"/>
      <c r="AB244" s="4"/>
      <c r="AC244" s="4"/>
      <c r="AD244" s="4"/>
      <c r="AE244" s="14"/>
      <c r="AF244" s="3"/>
      <c r="AG244" s="4"/>
      <c r="AH244" s="14"/>
      <c r="AI244" s="3"/>
      <c r="AJ244" s="3"/>
      <c r="AK244" s="3"/>
      <c r="AL244" s="3"/>
      <c r="AM244" s="3"/>
      <c r="AN244" s="3"/>
      <c r="AO244" s="3"/>
      <c r="AP244" s="3"/>
      <c r="AQ244" s="3"/>
      <c r="AR244" s="3"/>
      <c r="AS244" s="3"/>
      <c r="AT244" s="4"/>
      <c r="AU244" s="4"/>
      <c r="AV244" s="14"/>
      <c r="AW244" s="4"/>
      <c r="AX244" s="4"/>
      <c r="AY244" s="4"/>
      <c r="AZ244" s="4"/>
      <c r="BA244" s="4"/>
      <c r="BB244" s="3"/>
      <c r="BC244" s="3"/>
      <c r="BD244" s="4"/>
      <c r="BE244" s="14"/>
      <c r="BF244" s="14"/>
      <c r="BG244" s="14"/>
      <c r="BH244" s="3"/>
      <c r="BI244" s="3"/>
      <c r="BJ244" s="3"/>
      <c r="BK244" s="3"/>
      <c r="BM244" s="3"/>
      <c r="BN244" s="3"/>
      <c r="BO244" s="3"/>
      <c r="BP244" s="3"/>
      <c r="BQ244" s="3"/>
      <c r="BR244" s="3"/>
      <c r="BS244" s="3"/>
      <c r="BT244" s="3"/>
      <c r="BU244" s="3"/>
      <c r="BV244" s="3"/>
      <c r="BW244" s="3"/>
      <c r="BX244" s="3"/>
      <c r="BY244" s="3"/>
      <c r="BZ244" s="3"/>
      <c r="CA244" s="3"/>
      <c r="CB244" s="3"/>
      <c r="CC244" s="76"/>
      <c r="CD244" s="76"/>
      <c r="CE244" s="76"/>
      <c r="CF244" s="3"/>
      <c r="CG244" s="3"/>
      <c r="CH244" s="3"/>
      <c r="CI244" s="3"/>
      <c r="CJ244" s="3"/>
      <c r="CK244" s="3"/>
      <c r="CL244" s="3"/>
      <c r="CM244" s="3"/>
      <c r="CN244" s="3"/>
      <c r="CO244" s="3"/>
      <c r="CP244" s="4"/>
      <c r="CQ244" s="4"/>
      <c r="CS244" s="3"/>
      <c r="CT244" s="3"/>
      <c r="CU244" s="4"/>
      <c r="CV244" s="3"/>
      <c r="CW244" s="3"/>
      <c r="CX244" s="3"/>
      <c r="CY244" s="3"/>
      <c r="CZ244" s="3"/>
      <c r="DA244" s="3"/>
      <c r="DB244" s="3"/>
      <c r="DC244" s="3"/>
      <c r="DD244" s="3"/>
      <c r="DE244" s="3"/>
      <c r="DF244" s="4"/>
      <c r="DG244" s="4"/>
      <c r="DH244" s="3"/>
      <c r="DI244" s="4"/>
      <c r="DJ244" s="3"/>
      <c r="DK244" s="3"/>
      <c r="DL244" s="3"/>
      <c r="DM244" s="3"/>
      <c r="DN244" s="3"/>
      <c r="DO244" s="3"/>
      <c r="DP244" s="3"/>
      <c r="DQ244" s="3"/>
      <c r="DR244" s="3"/>
      <c r="DS244" s="3"/>
      <c r="DT244" s="3"/>
      <c r="DU244" s="3"/>
      <c r="DV244" s="3"/>
      <c r="DW244" s="3"/>
      <c r="DX244" s="3"/>
      <c r="DY244" s="3"/>
      <c r="DZ244" s="3"/>
      <c r="EA244" s="3"/>
      <c r="EB244" s="4"/>
      <c r="EC244" s="4"/>
      <c r="ED244" s="3"/>
      <c r="EE244" s="4"/>
      <c r="EF244" s="14"/>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row>
    <row r="245" spans="5:180" x14ac:dyDescent="0.35">
      <c r="K245" s="3"/>
      <c r="L245" s="3"/>
      <c r="M245" s="3"/>
      <c r="N245" s="3"/>
      <c r="O245" s="3"/>
      <c r="P245" s="3"/>
      <c r="Q245" s="3"/>
      <c r="R245" s="3"/>
      <c r="S245" s="3"/>
      <c r="T245" s="3"/>
      <c r="U245" s="3"/>
      <c r="V245" s="4"/>
      <c r="W245" s="4"/>
      <c r="X245" s="14"/>
      <c r="Y245" s="4"/>
      <c r="Z245" s="14"/>
      <c r="AA245" s="4"/>
      <c r="AB245" s="4"/>
      <c r="AC245" s="4"/>
      <c r="AD245" s="4"/>
      <c r="AE245" s="14"/>
      <c r="AF245" s="3"/>
      <c r="AG245" s="4"/>
      <c r="AH245" s="14"/>
      <c r="AI245" s="3"/>
      <c r="AJ245" s="3"/>
      <c r="AK245" s="3"/>
      <c r="AL245" s="3"/>
      <c r="AM245" s="3"/>
      <c r="AN245" s="3"/>
      <c r="AO245" s="3"/>
      <c r="AP245" s="3"/>
      <c r="AQ245" s="3"/>
      <c r="AR245" s="3"/>
      <c r="AS245" s="3"/>
      <c r="AT245" s="4"/>
      <c r="AU245" s="4"/>
      <c r="AV245" s="14"/>
      <c r="AW245" s="4"/>
      <c r="AX245" s="4"/>
      <c r="AY245" s="4"/>
      <c r="AZ245" s="4"/>
      <c r="BA245" s="4"/>
      <c r="BB245" s="3"/>
      <c r="BC245" s="3"/>
      <c r="BD245" s="4"/>
      <c r="BE245" s="14"/>
      <c r="BF245" s="14"/>
      <c r="BG245" s="14"/>
      <c r="BH245" s="3"/>
      <c r="BI245" s="3"/>
      <c r="BJ245" s="3"/>
      <c r="BK245" s="3"/>
      <c r="BM245" s="3"/>
      <c r="BN245" s="3"/>
      <c r="BO245" s="3"/>
      <c r="BP245" s="3"/>
      <c r="BQ245" s="3"/>
      <c r="BR245" s="3"/>
      <c r="BS245" s="3"/>
      <c r="BT245" s="3"/>
      <c r="BU245" s="3"/>
      <c r="BV245" s="3"/>
      <c r="BW245" s="3"/>
      <c r="BX245" s="3"/>
      <c r="BY245" s="3"/>
      <c r="BZ245" s="3"/>
      <c r="CA245" s="3"/>
      <c r="CB245" s="3"/>
      <c r="CC245" s="76"/>
      <c r="CD245" s="76"/>
      <c r="CE245" s="76"/>
      <c r="CF245" s="3"/>
      <c r="CG245" s="3"/>
      <c r="CH245" s="3"/>
      <c r="CI245" s="3"/>
      <c r="CJ245" s="3"/>
      <c r="CK245" s="3"/>
      <c r="CL245" s="3"/>
      <c r="CM245" s="3"/>
      <c r="CN245" s="3"/>
      <c r="CO245" s="3"/>
      <c r="CP245" s="4"/>
      <c r="CQ245" s="4"/>
      <c r="CS245" s="3"/>
      <c r="CT245" s="3"/>
      <c r="CU245" s="4"/>
      <c r="CV245" s="3"/>
      <c r="CW245" s="3"/>
      <c r="CX245" s="3"/>
      <c r="CY245" s="3"/>
      <c r="CZ245" s="3"/>
      <c r="DA245" s="3"/>
      <c r="DB245" s="3"/>
      <c r="DC245" s="3"/>
      <c r="DD245" s="3"/>
      <c r="DE245" s="3"/>
      <c r="DF245" s="4"/>
      <c r="DG245" s="4"/>
      <c r="DH245" s="3"/>
      <c r="DI245" s="4"/>
      <c r="DJ245" s="3"/>
      <c r="DK245" s="3"/>
      <c r="DL245" s="3"/>
      <c r="DM245" s="3"/>
      <c r="DN245" s="3"/>
      <c r="DO245" s="3"/>
      <c r="DP245" s="3"/>
      <c r="DQ245" s="3"/>
      <c r="DR245" s="3"/>
      <c r="DS245" s="3"/>
      <c r="DT245" s="3"/>
      <c r="DU245" s="3"/>
      <c r="DV245" s="3"/>
      <c r="DW245" s="3"/>
      <c r="DX245" s="3"/>
      <c r="DY245" s="3"/>
      <c r="DZ245" s="3"/>
      <c r="EA245" s="3"/>
      <c r="EB245" s="4"/>
      <c r="EC245" s="4"/>
      <c r="ED245" s="3"/>
      <c r="EE245" s="4"/>
      <c r="EF245" s="14"/>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row>
    <row r="246" spans="5:180" x14ac:dyDescent="0.35">
      <c r="K246" s="3"/>
      <c r="L246" s="3"/>
      <c r="M246" s="3"/>
      <c r="N246" s="3"/>
      <c r="O246" s="3"/>
      <c r="P246" s="3"/>
      <c r="Q246" s="3"/>
      <c r="R246" s="3"/>
      <c r="S246" s="3"/>
      <c r="T246" s="3"/>
      <c r="U246" s="3"/>
      <c r="V246" s="4"/>
      <c r="W246" s="4"/>
      <c r="X246" s="14"/>
      <c r="Y246" s="4"/>
      <c r="Z246" s="14"/>
      <c r="AA246" s="4"/>
      <c r="AB246" s="4"/>
      <c r="AC246" s="4"/>
      <c r="AD246" s="4"/>
      <c r="AE246" s="14"/>
      <c r="AF246" s="3"/>
      <c r="AG246" s="4"/>
      <c r="AH246" s="14"/>
      <c r="AI246" s="3"/>
      <c r="AJ246" s="3"/>
      <c r="AK246" s="3"/>
      <c r="AL246" s="3"/>
      <c r="AM246" s="3"/>
      <c r="AN246" s="3"/>
      <c r="AO246" s="3"/>
      <c r="AP246" s="3"/>
      <c r="AQ246" s="3"/>
      <c r="AR246" s="3"/>
      <c r="AS246" s="3"/>
      <c r="AT246" s="4"/>
      <c r="AU246" s="4"/>
      <c r="AV246" s="14"/>
      <c r="AW246" s="4"/>
      <c r="AX246" s="4"/>
      <c r="AY246" s="4"/>
      <c r="AZ246" s="4"/>
      <c r="BA246" s="4"/>
      <c r="BB246" s="3"/>
      <c r="BC246" s="3"/>
      <c r="BD246" s="4"/>
      <c r="BE246" s="14"/>
      <c r="BF246" s="14"/>
      <c r="BG246" s="14"/>
      <c r="BH246" s="3"/>
      <c r="BI246" s="3"/>
      <c r="BJ246" s="3"/>
      <c r="BK246" s="3"/>
      <c r="BM246" s="3"/>
      <c r="BN246" s="3"/>
      <c r="BO246" s="3"/>
      <c r="BP246" s="3"/>
      <c r="BQ246" s="3"/>
      <c r="BR246" s="3"/>
      <c r="BS246" s="3"/>
      <c r="BT246" s="3"/>
      <c r="BU246" s="3"/>
      <c r="BV246" s="3"/>
      <c r="BW246" s="3"/>
      <c r="BX246" s="3"/>
      <c r="BY246" s="3"/>
      <c r="BZ246" s="3"/>
      <c r="CA246" s="3"/>
      <c r="CB246" s="3"/>
      <c r="CC246" s="76"/>
      <c r="CD246" s="76"/>
      <c r="CE246" s="76"/>
      <c r="CF246" s="3"/>
      <c r="CG246" s="3"/>
      <c r="CH246" s="3"/>
      <c r="CI246" s="3"/>
      <c r="CJ246" s="3"/>
      <c r="CK246" s="3"/>
      <c r="CL246" s="3"/>
      <c r="CM246" s="3"/>
      <c r="CN246" s="3"/>
      <c r="CO246" s="3"/>
      <c r="CP246" s="4"/>
      <c r="CQ246" s="4"/>
      <c r="CS246" s="3"/>
      <c r="CT246" s="3"/>
      <c r="CU246" s="4"/>
      <c r="CV246" s="3"/>
      <c r="CW246" s="3"/>
      <c r="CX246" s="3"/>
      <c r="CY246" s="3"/>
      <c r="CZ246" s="3"/>
      <c r="DA246" s="3"/>
      <c r="DB246" s="3"/>
      <c r="DC246" s="3"/>
      <c r="DD246" s="3"/>
      <c r="DE246" s="3"/>
      <c r="DF246" s="4"/>
      <c r="DG246" s="4"/>
      <c r="DH246" s="3"/>
      <c r="DI246" s="4"/>
      <c r="DJ246" s="3"/>
      <c r="DK246" s="3"/>
      <c r="DL246" s="3"/>
      <c r="DM246" s="3"/>
      <c r="DN246" s="3"/>
      <c r="DO246" s="3"/>
      <c r="DP246" s="3"/>
      <c r="DQ246" s="3"/>
      <c r="DR246" s="3"/>
      <c r="DS246" s="3"/>
      <c r="DT246" s="3"/>
      <c r="DU246" s="3"/>
      <c r="DV246" s="3"/>
      <c r="DW246" s="3"/>
      <c r="DX246" s="3"/>
      <c r="DY246" s="3"/>
      <c r="DZ246" s="3"/>
      <c r="EA246" s="3"/>
      <c r="EB246" s="4"/>
      <c r="EC246" s="4"/>
      <c r="ED246" s="3"/>
      <c r="EE246" s="4"/>
      <c r="EF246" s="14"/>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row>
    <row r="247" spans="5:180" x14ac:dyDescent="0.35">
      <c r="E247" s="2"/>
      <c r="F247" s="2"/>
      <c r="G247" s="2"/>
      <c r="H247" s="2"/>
      <c r="I247" s="2"/>
      <c r="J247" s="2"/>
      <c r="K247" s="3"/>
      <c r="L247" s="3"/>
      <c r="M247" s="3"/>
      <c r="N247" s="3"/>
      <c r="O247" s="3"/>
      <c r="P247" s="3"/>
      <c r="Q247" s="3"/>
      <c r="R247" s="3"/>
      <c r="S247" s="3"/>
      <c r="T247" s="3"/>
      <c r="U247" s="3"/>
      <c r="V247" s="4"/>
      <c r="W247" s="4"/>
      <c r="X247" s="14"/>
      <c r="Y247" s="4"/>
      <c r="Z247" s="14"/>
      <c r="AA247" s="4"/>
      <c r="AB247" s="4"/>
      <c r="AC247" s="4"/>
      <c r="AD247" s="4"/>
      <c r="AE247" s="14"/>
      <c r="AF247" s="3"/>
      <c r="AG247" s="4"/>
      <c r="AH247" s="14"/>
      <c r="AI247" s="3"/>
      <c r="AJ247" s="3"/>
      <c r="AK247" s="3"/>
      <c r="AL247" s="3"/>
      <c r="AM247" s="3"/>
      <c r="AN247" s="3"/>
      <c r="AO247" s="3"/>
      <c r="AP247" s="3"/>
      <c r="AQ247" s="3"/>
      <c r="AR247" s="3"/>
      <c r="AS247" s="3"/>
      <c r="AT247" s="4"/>
      <c r="AU247" s="4"/>
      <c r="AV247" s="14"/>
      <c r="AW247" s="4"/>
      <c r="AX247" s="4"/>
      <c r="AY247" s="4"/>
      <c r="AZ247" s="4"/>
      <c r="BA247" s="4"/>
      <c r="BB247" s="3"/>
      <c r="BC247" s="3"/>
      <c r="BD247" s="4"/>
      <c r="BE247" s="14"/>
      <c r="BF247" s="14"/>
      <c r="BG247" s="14"/>
      <c r="BH247" s="3"/>
      <c r="BI247" s="3"/>
      <c r="BJ247" s="3"/>
      <c r="BK247" s="3"/>
      <c r="BM247" s="3"/>
      <c r="BN247" s="3"/>
      <c r="BO247" s="3"/>
      <c r="BP247" s="3"/>
      <c r="BQ247" s="3"/>
      <c r="BR247" s="3"/>
      <c r="BS247" s="3"/>
      <c r="BT247" s="3"/>
      <c r="BU247" s="3"/>
      <c r="BV247" s="3"/>
      <c r="BW247" s="3"/>
      <c r="BX247" s="3"/>
      <c r="BY247" s="3"/>
      <c r="BZ247" s="3"/>
      <c r="CA247" s="3"/>
      <c r="CB247" s="3"/>
      <c r="CC247" s="76"/>
      <c r="CD247" s="76"/>
      <c r="CE247" s="76"/>
      <c r="CF247" s="3"/>
      <c r="CG247" s="3"/>
      <c r="CH247" s="3"/>
      <c r="CI247" s="3"/>
      <c r="CJ247" s="3"/>
      <c r="CK247" s="3"/>
      <c r="CL247" s="3"/>
      <c r="CM247" s="3"/>
      <c r="CN247" s="3"/>
      <c r="CO247" s="3"/>
      <c r="CP247" s="4"/>
      <c r="CQ247" s="4"/>
      <c r="CS247" s="3"/>
      <c r="CT247" s="3"/>
      <c r="CU247" s="4"/>
      <c r="CV247" s="3"/>
      <c r="CW247" s="3"/>
      <c r="CX247" s="3"/>
      <c r="CY247" s="3"/>
      <c r="CZ247" s="3"/>
      <c r="DA247" s="3"/>
      <c r="DB247" s="3"/>
      <c r="DC247" s="3"/>
      <c r="DD247" s="3"/>
      <c r="DE247" s="3"/>
      <c r="DF247" s="4"/>
      <c r="DG247" s="4"/>
      <c r="DH247" s="3"/>
      <c r="DI247" s="4"/>
      <c r="DJ247" s="3"/>
      <c r="DK247" s="3"/>
      <c r="DL247" s="3"/>
      <c r="DM247" s="3"/>
      <c r="DN247" s="3"/>
      <c r="DO247" s="3"/>
      <c r="DP247" s="3"/>
      <c r="DQ247" s="3"/>
      <c r="DR247" s="3"/>
      <c r="DS247" s="3"/>
      <c r="DT247" s="3"/>
      <c r="DU247" s="3"/>
      <c r="DV247" s="3"/>
      <c r="DW247" s="3"/>
      <c r="DX247" s="3"/>
      <c r="DY247" s="3"/>
      <c r="DZ247" s="3"/>
      <c r="EA247" s="3"/>
      <c r="EB247" s="4"/>
      <c r="EC247" s="4"/>
      <c r="ED247" s="3"/>
      <c r="EE247" s="4"/>
      <c r="EF247" s="14"/>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row>
    <row r="248" spans="5:180" x14ac:dyDescent="0.35">
      <c r="E248" s="2"/>
      <c r="F248" s="2"/>
      <c r="G248" s="2"/>
      <c r="H248" s="2"/>
      <c r="I248" s="2"/>
      <c r="J248" s="2"/>
      <c r="K248" s="3"/>
      <c r="L248" s="3"/>
      <c r="M248" s="3"/>
      <c r="N248" s="3"/>
      <c r="O248" s="3"/>
      <c r="P248" s="3"/>
      <c r="Q248" s="3"/>
      <c r="R248" s="3"/>
      <c r="S248" s="3"/>
      <c r="T248" s="3"/>
      <c r="U248" s="3"/>
      <c r="V248" s="4"/>
      <c r="W248" s="4"/>
      <c r="X248" s="14"/>
      <c r="Y248" s="4"/>
      <c r="Z248" s="14"/>
      <c r="AA248" s="4"/>
      <c r="AB248" s="4"/>
      <c r="AC248" s="4"/>
      <c r="AD248" s="4"/>
      <c r="AE248" s="14"/>
      <c r="AF248" s="3"/>
      <c r="AG248" s="4"/>
      <c r="AH248" s="14"/>
      <c r="AI248" s="3"/>
      <c r="AJ248" s="3"/>
      <c r="AK248" s="3"/>
      <c r="AL248" s="3"/>
      <c r="AM248" s="3"/>
      <c r="AN248" s="3"/>
      <c r="AO248" s="3"/>
      <c r="AP248" s="3"/>
      <c r="AQ248" s="3"/>
      <c r="AR248" s="3"/>
      <c r="AS248" s="3"/>
      <c r="AT248" s="4"/>
      <c r="AU248" s="4"/>
      <c r="AV248" s="14"/>
      <c r="AW248" s="4"/>
      <c r="AX248" s="4"/>
      <c r="AY248" s="4"/>
      <c r="AZ248" s="4"/>
      <c r="BA248" s="4"/>
      <c r="BB248" s="3"/>
      <c r="BC248" s="3"/>
      <c r="BD248" s="4"/>
      <c r="BE248" s="14"/>
      <c r="BF248" s="14"/>
      <c r="BG248" s="14"/>
      <c r="BH248" s="3"/>
      <c r="BI248" s="3"/>
      <c r="BJ248" s="3"/>
      <c r="BK248" s="3"/>
      <c r="BM248" s="3"/>
      <c r="BN248" s="3"/>
      <c r="BO248" s="3"/>
      <c r="BP248" s="3"/>
      <c r="BQ248" s="3"/>
      <c r="BR248" s="3"/>
      <c r="BS248" s="3"/>
      <c r="BT248" s="3"/>
      <c r="BU248" s="3"/>
      <c r="BV248" s="3"/>
      <c r="BW248" s="3"/>
      <c r="BX248" s="3"/>
      <c r="BY248" s="3"/>
      <c r="BZ248" s="3"/>
      <c r="CA248" s="3"/>
      <c r="CB248" s="3"/>
      <c r="CC248" s="76"/>
      <c r="CD248" s="76"/>
      <c r="CE248" s="76"/>
      <c r="CF248" s="3"/>
      <c r="CG248" s="3"/>
      <c r="CH248" s="3"/>
      <c r="CI248" s="3"/>
      <c r="CJ248" s="3"/>
      <c r="CK248" s="3"/>
      <c r="CL248" s="3"/>
      <c r="CM248" s="3"/>
      <c r="CN248" s="3"/>
      <c r="CO248" s="3"/>
      <c r="CP248" s="4"/>
      <c r="CQ248" s="4"/>
      <c r="CS248" s="3"/>
      <c r="CT248" s="3"/>
      <c r="CU248" s="4"/>
      <c r="CV248" s="3"/>
      <c r="CW248" s="3"/>
      <c r="CX248" s="3"/>
      <c r="CY248" s="3"/>
      <c r="CZ248" s="3"/>
      <c r="DA248" s="3"/>
      <c r="DB248" s="3"/>
      <c r="DC248" s="3"/>
      <c r="DD248" s="3"/>
      <c r="DE248" s="3"/>
      <c r="DF248" s="4"/>
      <c r="DG248" s="4"/>
      <c r="DH248" s="3"/>
      <c r="DI248" s="4"/>
      <c r="DJ248" s="3"/>
      <c r="DK248" s="3"/>
      <c r="DL248" s="3"/>
      <c r="DM248" s="3"/>
      <c r="DN248" s="3"/>
      <c r="DO248" s="3"/>
      <c r="DP248" s="3"/>
      <c r="DQ248" s="3"/>
      <c r="DR248" s="3"/>
      <c r="DS248" s="3"/>
      <c r="DT248" s="3"/>
      <c r="DU248" s="3"/>
      <c r="DV248" s="3"/>
      <c r="DW248" s="3"/>
      <c r="DX248" s="3"/>
      <c r="DY248" s="3"/>
      <c r="DZ248" s="3"/>
      <c r="EA248" s="3"/>
      <c r="EB248" s="4"/>
      <c r="EC248" s="4"/>
      <c r="ED248" s="3"/>
      <c r="EE248" s="4"/>
      <c r="EF248" s="14"/>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row>
    <row r="249" spans="5:180" x14ac:dyDescent="0.35">
      <c r="E249" s="2"/>
      <c r="F249" s="2"/>
      <c r="G249" s="2"/>
      <c r="H249" s="2"/>
      <c r="I249" s="2"/>
      <c r="J249" s="2"/>
      <c r="K249" s="3"/>
      <c r="L249" s="3"/>
      <c r="M249" s="3"/>
      <c r="N249" s="3"/>
      <c r="O249" s="3"/>
      <c r="P249" s="3"/>
      <c r="Q249" s="3"/>
      <c r="R249" s="3"/>
      <c r="S249" s="3"/>
      <c r="T249" s="3"/>
      <c r="U249" s="3"/>
      <c r="V249" s="4"/>
      <c r="W249" s="4"/>
      <c r="X249" s="14"/>
      <c r="Y249" s="4"/>
      <c r="Z249" s="14"/>
      <c r="AA249" s="4"/>
      <c r="AB249" s="4"/>
      <c r="AC249" s="4"/>
      <c r="AD249" s="4"/>
      <c r="AE249" s="14"/>
      <c r="AF249" s="3"/>
      <c r="AG249" s="4"/>
      <c r="AH249" s="14"/>
      <c r="AI249" s="3"/>
      <c r="AJ249" s="3"/>
      <c r="AK249" s="3"/>
      <c r="AL249" s="3"/>
      <c r="AM249" s="3"/>
      <c r="AN249" s="3"/>
      <c r="AO249" s="3"/>
      <c r="AP249" s="3"/>
      <c r="AQ249" s="3"/>
      <c r="AR249" s="3"/>
      <c r="AS249" s="3"/>
      <c r="AT249" s="4"/>
      <c r="AU249" s="4"/>
      <c r="AV249" s="14"/>
      <c r="AW249" s="4"/>
      <c r="AX249" s="4"/>
      <c r="AY249" s="4"/>
      <c r="AZ249" s="4"/>
      <c r="BA249" s="4"/>
      <c r="BB249" s="3"/>
      <c r="BC249" s="3"/>
      <c r="BD249" s="4"/>
      <c r="BE249" s="14"/>
      <c r="BF249" s="14"/>
      <c r="BG249" s="14"/>
      <c r="BH249" s="3"/>
      <c r="BI249" s="3"/>
      <c r="BJ249" s="3"/>
      <c r="BK249" s="3"/>
      <c r="BM249" s="3"/>
      <c r="BN249" s="3"/>
      <c r="BO249" s="3"/>
      <c r="BP249" s="3"/>
      <c r="BQ249" s="3"/>
      <c r="BR249" s="3"/>
      <c r="BS249" s="3"/>
      <c r="BT249" s="3"/>
      <c r="BU249" s="3"/>
      <c r="BV249" s="3"/>
      <c r="BW249" s="3"/>
      <c r="BX249" s="3"/>
      <c r="BY249" s="3"/>
      <c r="BZ249" s="3"/>
      <c r="CA249" s="3"/>
      <c r="CB249" s="3"/>
      <c r="CC249" s="76"/>
      <c r="CD249" s="76"/>
      <c r="CE249" s="76"/>
      <c r="CF249" s="3"/>
      <c r="CG249" s="3"/>
      <c r="CH249" s="3"/>
      <c r="CI249" s="3"/>
      <c r="CJ249" s="3"/>
      <c r="CK249" s="3"/>
      <c r="CL249" s="3"/>
      <c r="CM249" s="3"/>
      <c r="CN249" s="3"/>
      <c r="CO249" s="3"/>
      <c r="CP249" s="4"/>
      <c r="CQ249" s="4"/>
      <c r="CS249" s="3"/>
      <c r="CT249" s="3"/>
      <c r="CU249" s="4"/>
      <c r="CV249" s="3"/>
      <c r="CW249" s="3"/>
      <c r="CX249" s="3"/>
      <c r="CY249" s="3"/>
      <c r="CZ249" s="3"/>
      <c r="DA249" s="3"/>
      <c r="DB249" s="3"/>
      <c r="DC249" s="3"/>
      <c r="DD249" s="3"/>
      <c r="DE249" s="3"/>
      <c r="DF249" s="4"/>
      <c r="DG249" s="4"/>
      <c r="DH249" s="3"/>
      <c r="DI249" s="4"/>
      <c r="DJ249" s="3"/>
      <c r="DK249" s="3"/>
      <c r="DL249" s="3"/>
      <c r="DM249" s="3"/>
      <c r="DN249" s="3"/>
      <c r="DO249" s="3"/>
      <c r="DP249" s="3"/>
      <c r="DQ249" s="3"/>
      <c r="DR249" s="3"/>
      <c r="DS249" s="3"/>
      <c r="DT249" s="3"/>
      <c r="DU249" s="3"/>
      <c r="DV249" s="3"/>
      <c r="DW249" s="3"/>
      <c r="DX249" s="3"/>
      <c r="DY249" s="3"/>
      <c r="DZ249" s="3"/>
      <c r="EA249" s="3"/>
      <c r="EB249" s="4"/>
      <c r="EC249" s="4"/>
      <c r="ED249" s="3"/>
      <c r="EE249" s="4"/>
      <c r="EF249" s="14"/>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row>
    <row r="250" spans="5:180" x14ac:dyDescent="0.35">
      <c r="E250" s="2"/>
      <c r="F250" s="2"/>
      <c r="G250" s="2"/>
      <c r="H250" s="2"/>
      <c r="I250" s="2"/>
      <c r="J250" s="2"/>
      <c r="K250" s="3"/>
      <c r="L250" s="3"/>
      <c r="M250" s="3"/>
      <c r="N250" s="3"/>
      <c r="O250" s="3"/>
      <c r="P250" s="3"/>
      <c r="Q250" s="3"/>
      <c r="R250" s="3"/>
      <c r="S250" s="3"/>
      <c r="T250" s="3"/>
      <c r="U250" s="3"/>
      <c r="V250" s="4"/>
      <c r="W250" s="4"/>
      <c r="X250" s="14"/>
      <c r="Y250" s="4"/>
      <c r="Z250" s="14"/>
      <c r="AA250" s="4"/>
      <c r="AB250" s="4"/>
      <c r="AC250" s="4"/>
      <c r="AD250" s="4"/>
      <c r="AE250" s="14"/>
      <c r="AF250" s="3"/>
      <c r="AG250" s="4"/>
      <c r="AH250" s="14"/>
      <c r="AI250" s="3"/>
      <c r="AJ250" s="3"/>
      <c r="AK250" s="3"/>
      <c r="AL250" s="3"/>
      <c r="AM250" s="3"/>
      <c r="AN250" s="3"/>
      <c r="AO250" s="3"/>
      <c r="AP250" s="3"/>
      <c r="AQ250" s="3"/>
      <c r="AR250" s="3"/>
      <c r="AS250" s="3"/>
      <c r="AT250" s="4"/>
      <c r="AU250" s="4"/>
      <c r="AV250" s="14"/>
      <c r="AW250" s="4"/>
      <c r="AX250" s="4"/>
      <c r="AY250" s="4"/>
      <c r="AZ250" s="4"/>
      <c r="BA250" s="4"/>
      <c r="BB250" s="3"/>
      <c r="BC250" s="3"/>
      <c r="BD250" s="4"/>
      <c r="BE250" s="14"/>
      <c r="BF250" s="14"/>
      <c r="BG250" s="14"/>
      <c r="BH250" s="3"/>
      <c r="BI250" s="3"/>
      <c r="BJ250" s="3"/>
      <c r="BK250" s="3"/>
      <c r="BM250" s="3"/>
      <c r="BN250" s="3"/>
      <c r="BO250" s="3"/>
      <c r="BP250" s="3"/>
      <c r="BQ250" s="3"/>
      <c r="BR250" s="3"/>
      <c r="BS250" s="3"/>
      <c r="BT250" s="3"/>
      <c r="BU250" s="3"/>
      <c r="BV250" s="3"/>
      <c r="BW250" s="3"/>
      <c r="BX250" s="3"/>
      <c r="BY250" s="3"/>
      <c r="BZ250" s="3"/>
      <c r="CA250" s="3"/>
      <c r="CB250" s="3"/>
      <c r="CC250" s="76"/>
      <c r="CD250" s="76"/>
      <c r="CE250" s="76"/>
      <c r="CF250" s="3"/>
      <c r="CG250" s="3"/>
      <c r="CH250" s="3"/>
      <c r="CI250" s="3"/>
      <c r="CJ250" s="3"/>
      <c r="CK250" s="3"/>
      <c r="CL250" s="3"/>
      <c r="CM250" s="3"/>
      <c r="CN250" s="3"/>
      <c r="CO250" s="3"/>
      <c r="CP250" s="4"/>
      <c r="CQ250" s="4"/>
      <c r="CS250" s="3"/>
      <c r="CT250" s="3"/>
      <c r="CU250" s="4"/>
      <c r="CV250" s="3"/>
      <c r="CW250" s="3"/>
      <c r="CX250" s="3"/>
      <c r="CY250" s="3"/>
      <c r="CZ250" s="3"/>
      <c r="DA250" s="3"/>
      <c r="DB250" s="3"/>
      <c r="DC250" s="3"/>
      <c r="DD250" s="3"/>
      <c r="DE250" s="3"/>
      <c r="DF250" s="4"/>
      <c r="DG250" s="4"/>
      <c r="DH250" s="3"/>
      <c r="DI250" s="4"/>
      <c r="DJ250" s="3"/>
      <c r="DK250" s="3"/>
      <c r="DL250" s="3"/>
      <c r="DM250" s="3"/>
      <c r="DN250" s="3"/>
      <c r="DO250" s="3"/>
      <c r="DP250" s="3"/>
      <c r="DQ250" s="3"/>
      <c r="DR250" s="3"/>
      <c r="DS250" s="3"/>
      <c r="DT250" s="3"/>
      <c r="DU250" s="3"/>
      <c r="DV250" s="3"/>
      <c r="DW250" s="3"/>
      <c r="DX250" s="3"/>
      <c r="DY250" s="3"/>
      <c r="DZ250" s="3"/>
      <c r="EA250" s="3"/>
      <c r="EB250" s="4"/>
      <c r="EC250" s="4"/>
      <c r="ED250" s="3"/>
      <c r="EE250" s="4"/>
      <c r="EF250" s="14"/>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row>
    <row r="251" spans="5:180" x14ac:dyDescent="0.35">
      <c r="E251" s="2"/>
      <c r="F251" s="2"/>
      <c r="G251" s="2"/>
      <c r="H251" s="2"/>
      <c r="I251" s="2"/>
      <c r="J251" s="2"/>
      <c r="K251" s="3"/>
      <c r="L251" s="3"/>
      <c r="M251" s="3"/>
      <c r="N251" s="3"/>
      <c r="O251" s="3"/>
      <c r="P251" s="3"/>
      <c r="Q251" s="3"/>
      <c r="R251" s="3"/>
      <c r="S251" s="3"/>
      <c r="T251" s="3"/>
      <c r="U251" s="3"/>
      <c r="V251" s="4"/>
      <c r="W251" s="4"/>
      <c r="X251" s="14"/>
      <c r="Y251" s="4"/>
      <c r="Z251" s="14"/>
      <c r="AA251" s="4"/>
      <c r="AB251" s="4"/>
      <c r="AC251" s="4"/>
      <c r="AD251" s="4"/>
      <c r="AE251" s="14"/>
      <c r="AF251" s="3"/>
      <c r="AG251" s="4"/>
      <c r="AH251" s="14"/>
      <c r="AI251" s="3"/>
      <c r="AJ251" s="3"/>
      <c r="AK251" s="3"/>
      <c r="AL251" s="3"/>
      <c r="AM251" s="3"/>
      <c r="AN251" s="3"/>
      <c r="AO251" s="3"/>
      <c r="AP251" s="3"/>
      <c r="AQ251" s="3"/>
      <c r="AR251" s="3"/>
      <c r="AS251" s="3"/>
      <c r="AT251" s="4"/>
      <c r="AU251" s="4"/>
      <c r="AV251" s="14"/>
      <c r="AW251" s="4"/>
      <c r="AX251" s="4"/>
      <c r="AY251" s="4"/>
      <c r="AZ251" s="4"/>
      <c r="BA251" s="4"/>
      <c r="BB251" s="3"/>
      <c r="BC251" s="3"/>
      <c r="BD251" s="4"/>
      <c r="BE251" s="14"/>
      <c r="BF251" s="14"/>
      <c r="BG251" s="14"/>
      <c r="BH251" s="3"/>
      <c r="BI251" s="3"/>
      <c r="BJ251" s="3"/>
      <c r="BK251" s="3"/>
      <c r="BM251" s="3"/>
      <c r="BN251" s="3"/>
      <c r="BO251" s="3"/>
      <c r="BP251" s="3"/>
      <c r="BQ251" s="3"/>
      <c r="BR251" s="3"/>
      <c r="BS251" s="3"/>
      <c r="BT251" s="3"/>
      <c r="BU251" s="3"/>
      <c r="BV251" s="3"/>
      <c r="BW251" s="3"/>
      <c r="BX251" s="3"/>
      <c r="BY251" s="3"/>
      <c r="BZ251" s="3"/>
      <c r="CA251" s="3"/>
      <c r="CB251" s="3"/>
      <c r="CC251" s="76"/>
      <c r="CD251" s="76"/>
      <c r="CE251" s="76"/>
      <c r="CF251" s="3"/>
      <c r="CG251" s="3"/>
      <c r="CH251" s="3"/>
      <c r="CI251" s="3"/>
      <c r="CJ251" s="3"/>
      <c r="CK251" s="3"/>
      <c r="CL251" s="3"/>
      <c r="CM251" s="3"/>
      <c r="CN251" s="3"/>
      <c r="CO251" s="3"/>
      <c r="CP251" s="4"/>
      <c r="CQ251" s="4"/>
      <c r="CS251" s="3"/>
      <c r="CT251" s="3"/>
      <c r="CU251" s="4"/>
      <c r="CV251" s="3"/>
      <c r="CW251" s="3"/>
      <c r="CX251" s="3"/>
      <c r="CY251" s="3"/>
      <c r="CZ251" s="3"/>
      <c r="DA251" s="3"/>
      <c r="DB251" s="3"/>
      <c r="DC251" s="3"/>
      <c r="DD251" s="3"/>
      <c r="DE251" s="3"/>
      <c r="DF251" s="4"/>
      <c r="DG251" s="4"/>
      <c r="DH251" s="3"/>
      <c r="DI251" s="4"/>
      <c r="DJ251" s="3"/>
      <c r="DK251" s="3"/>
      <c r="DL251" s="3"/>
      <c r="DM251" s="3"/>
      <c r="DN251" s="3"/>
      <c r="DO251" s="3"/>
      <c r="DP251" s="3"/>
      <c r="DQ251" s="3"/>
      <c r="DR251" s="3"/>
      <c r="DS251" s="3"/>
      <c r="DT251" s="3"/>
      <c r="DU251" s="3"/>
      <c r="DV251" s="3"/>
      <c r="DW251" s="3"/>
      <c r="DX251" s="3"/>
      <c r="DY251" s="3"/>
      <c r="DZ251" s="3"/>
      <c r="EA251" s="3"/>
      <c r="EB251" s="4"/>
      <c r="EC251" s="4"/>
      <c r="ED251" s="3"/>
      <c r="EE251" s="4"/>
      <c r="EF251" s="14"/>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row>
    <row r="252" spans="5:180" x14ac:dyDescent="0.35">
      <c r="E252" s="2"/>
      <c r="F252" s="2"/>
      <c r="G252" s="2"/>
      <c r="H252" s="2"/>
      <c r="I252" s="2"/>
      <c r="J252" s="2"/>
      <c r="K252" s="3"/>
      <c r="L252" s="3"/>
      <c r="M252" s="3"/>
      <c r="N252" s="3"/>
      <c r="O252" s="3"/>
      <c r="P252" s="3"/>
      <c r="Q252" s="3"/>
      <c r="R252" s="3"/>
      <c r="S252" s="3"/>
      <c r="T252" s="3"/>
      <c r="U252" s="3"/>
      <c r="V252" s="4"/>
      <c r="W252" s="4"/>
      <c r="X252" s="14"/>
      <c r="Y252" s="4"/>
      <c r="Z252" s="14"/>
      <c r="AA252" s="4"/>
      <c r="AB252" s="4"/>
      <c r="AC252" s="4"/>
      <c r="AD252" s="4"/>
      <c r="AE252" s="14"/>
      <c r="AF252" s="3"/>
      <c r="AG252" s="4"/>
      <c r="AH252" s="14"/>
      <c r="AI252" s="3"/>
      <c r="AJ252" s="3"/>
      <c r="AK252" s="3"/>
      <c r="AL252" s="3"/>
      <c r="AM252" s="3"/>
      <c r="AN252" s="3"/>
      <c r="AO252" s="3"/>
      <c r="AP252" s="3"/>
      <c r="AQ252" s="3"/>
      <c r="AR252" s="3"/>
      <c r="AS252" s="3"/>
      <c r="AT252" s="4"/>
      <c r="AU252" s="4"/>
      <c r="AV252" s="14"/>
      <c r="AW252" s="4"/>
      <c r="AX252" s="4"/>
      <c r="AY252" s="4"/>
      <c r="AZ252" s="4"/>
      <c r="BA252" s="4"/>
      <c r="BB252" s="3"/>
      <c r="BC252" s="3"/>
      <c r="BD252" s="4"/>
      <c r="BE252" s="14"/>
      <c r="BF252" s="14"/>
      <c r="BG252" s="14"/>
      <c r="BH252" s="3"/>
      <c r="BI252" s="3"/>
      <c r="BJ252" s="3"/>
      <c r="BK252" s="3"/>
      <c r="BM252" s="3"/>
      <c r="BN252" s="3"/>
      <c r="BO252" s="3"/>
      <c r="BP252" s="3"/>
      <c r="BQ252" s="3"/>
      <c r="BR252" s="3"/>
      <c r="BS252" s="3"/>
      <c r="BT252" s="3"/>
      <c r="BU252" s="3"/>
      <c r="BV252" s="3"/>
      <c r="BW252" s="3"/>
      <c r="BX252" s="3"/>
      <c r="BY252" s="3"/>
      <c r="BZ252" s="3"/>
      <c r="CA252" s="3"/>
      <c r="CB252" s="3"/>
      <c r="CC252" s="76"/>
      <c r="CD252" s="76"/>
      <c r="CE252" s="76"/>
      <c r="CF252" s="3"/>
      <c r="CG252" s="3"/>
      <c r="CH252" s="3"/>
      <c r="CI252" s="3"/>
      <c r="CJ252" s="3"/>
      <c r="CK252" s="3"/>
      <c r="CL252" s="3"/>
      <c r="CM252" s="3"/>
      <c r="CN252" s="3"/>
      <c r="CO252" s="3"/>
      <c r="CP252" s="4"/>
      <c r="CQ252" s="4"/>
      <c r="CS252" s="3"/>
      <c r="CT252" s="3"/>
      <c r="CU252" s="4"/>
      <c r="CV252" s="3"/>
      <c r="CW252" s="3"/>
      <c r="CX252" s="3"/>
      <c r="CY252" s="3"/>
      <c r="CZ252" s="3"/>
      <c r="DA252" s="3"/>
      <c r="DB252" s="3"/>
      <c r="DC252" s="3"/>
      <c r="DD252" s="3"/>
      <c r="DE252" s="3"/>
      <c r="DF252" s="4"/>
      <c r="DG252" s="4"/>
      <c r="DH252" s="3"/>
      <c r="DI252" s="4"/>
      <c r="DJ252" s="3"/>
      <c r="DK252" s="3"/>
      <c r="DL252" s="3"/>
      <c r="DM252" s="3"/>
      <c r="DN252" s="3"/>
      <c r="DO252" s="3"/>
      <c r="DP252" s="3"/>
      <c r="DQ252" s="3"/>
      <c r="DR252" s="3"/>
      <c r="DS252" s="3"/>
      <c r="DT252" s="3"/>
      <c r="DU252" s="3"/>
      <c r="DV252" s="3"/>
      <c r="DW252" s="3"/>
      <c r="DX252" s="3"/>
      <c r="DY252" s="3"/>
      <c r="DZ252" s="3"/>
      <c r="EA252" s="3"/>
      <c r="EB252" s="4"/>
      <c r="EC252" s="4"/>
      <c r="ED252" s="3"/>
      <c r="EE252" s="4"/>
      <c r="EF252" s="14"/>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row>
    <row r="253" spans="5:180" x14ac:dyDescent="0.35">
      <c r="E253" s="2"/>
      <c r="F253" s="2"/>
      <c r="G253" s="2"/>
      <c r="H253" s="2"/>
      <c r="I253" s="2"/>
      <c r="J253" s="2"/>
      <c r="K253" s="3"/>
      <c r="L253" s="3"/>
      <c r="M253" s="3"/>
      <c r="N253" s="3"/>
      <c r="O253" s="3"/>
      <c r="P253" s="3"/>
      <c r="Q253" s="3"/>
      <c r="R253" s="3"/>
      <c r="S253" s="3"/>
      <c r="T253" s="3"/>
      <c r="U253" s="3"/>
      <c r="V253" s="4"/>
      <c r="W253" s="4"/>
      <c r="X253" s="14"/>
      <c r="Y253" s="4"/>
      <c r="Z253" s="14"/>
      <c r="AA253" s="4"/>
      <c r="AB253" s="4"/>
      <c r="AC253" s="4"/>
      <c r="AD253" s="4"/>
      <c r="AE253" s="14"/>
      <c r="AF253" s="3"/>
      <c r="AG253" s="4"/>
      <c r="AH253" s="14"/>
      <c r="AI253" s="3"/>
      <c r="AJ253" s="3"/>
      <c r="AK253" s="3"/>
      <c r="AL253" s="3"/>
      <c r="AM253" s="3"/>
      <c r="AN253" s="3"/>
      <c r="AO253" s="3"/>
      <c r="AP253" s="3"/>
      <c r="AQ253" s="3"/>
      <c r="AR253" s="3"/>
      <c r="AS253" s="3"/>
      <c r="AT253" s="4"/>
      <c r="AU253" s="4"/>
      <c r="AV253" s="14"/>
      <c r="AW253" s="4"/>
      <c r="AX253" s="4"/>
      <c r="AY253" s="4"/>
      <c r="AZ253" s="4"/>
      <c r="BA253" s="4"/>
      <c r="BB253" s="3"/>
      <c r="BC253" s="3"/>
      <c r="BD253" s="4"/>
      <c r="BE253" s="14"/>
      <c r="BF253" s="14"/>
      <c r="BG253" s="14"/>
      <c r="BH253" s="3"/>
      <c r="BI253" s="3"/>
      <c r="BJ253" s="3"/>
      <c r="BK253" s="3"/>
      <c r="BM253" s="3"/>
      <c r="BN253" s="3"/>
      <c r="BO253" s="3"/>
      <c r="BP253" s="3"/>
      <c r="BQ253" s="3"/>
      <c r="BR253" s="3"/>
      <c r="BS253" s="3"/>
      <c r="BT253" s="3"/>
      <c r="BU253" s="3"/>
      <c r="BV253" s="3"/>
      <c r="BW253" s="3"/>
      <c r="BX253" s="3"/>
      <c r="BY253" s="3"/>
      <c r="BZ253" s="3"/>
      <c r="CA253" s="3"/>
      <c r="CB253" s="3"/>
      <c r="CC253" s="76"/>
      <c r="CD253" s="76"/>
      <c r="CE253" s="76"/>
      <c r="CF253" s="3"/>
      <c r="CG253" s="3"/>
      <c r="CH253" s="3"/>
      <c r="CI253" s="3"/>
      <c r="CJ253" s="3"/>
      <c r="CK253" s="3"/>
      <c r="CL253" s="3"/>
      <c r="CM253" s="3"/>
      <c r="CN253" s="3"/>
      <c r="CO253" s="3"/>
      <c r="CP253" s="4"/>
      <c r="CQ253" s="4"/>
      <c r="CS253" s="3"/>
      <c r="CT253" s="3"/>
      <c r="CU253" s="4"/>
      <c r="CV253" s="3"/>
      <c r="CW253" s="3"/>
      <c r="CX253" s="3"/>
      <c r="CY253" s="3"/>
      <c r="CZ253" s="3"/>
      <c r="DA253" s="3"/>
      <c r="DB253" s="3"/>
      <c r="DC253" s="3"/>
      <c r="DD253" s="3"/>
      <c r="DE253" s="3"/>
      <c r="DF253" s="4"/>
      <c r="DG253" s="4"/>
      <c r="DH253" s="3"/>
      <c r="DI253" s="4"/>
      <c r="DJ253" s="3"/>
      <c r="DK253" s="3"/>
      <c r="DL253" s="3"/>
      <c r="DM253" s="3"/>
      <c r="DN253" s="3"/>
      <c r="DO253" s="3"/>
      <c r="DP253" s="3"/>
      <c r="DQ253" s="3"/>
      <c r="DR253" s="3"/>
      <c r="DS253" s="3"/>
      <c r="DT253" s="3"/>
      <c r="DU253" s="3"/>
      <c r="DV253" s="3"/>
      <c r="DW253" s="3"/>
      <c r="DX253" s="3"/>
      <c r="DY253" s="3"/>
      <c r="DZ253" s="3"/>
      <c r="EA253" s="3"/>
      <c r="EB253" s="4"/>
      <c r="EC253" s="4"/>
      <c r="ED253" s="3"/>
      <c r="EE253" s="4"/>
      <c r="EF253" s="14"/>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row>
    <row r="254" spans="5:180" x14ac:dyDescent="0.35">
      <c r="E254" s="2"/>
      <c r="F254" s="2"/>
      <c r="G254" s="2"/>
      <c r="H254" s="2"/>
      <c r="I254" s="2"/>
      <c r="J254" s="2"/>
      <c r="K254" s="3"/>
      <c r="L254" s="3"/>
      <c r="M254" s="3"/>
      <c r="N254" s="3"/>
      <c r="O254" s="3"/>
      <c r="P254" s="3"/>
      <c r="Q254" s="3"/>
      <c r="R254" s="3"/>
      <c r="S254" s="3"/>
      <c r="T254" s="3"/>
      <c r="U254" s="3"/>
      <c r="V254" s="4"/>
      <c r="W254" s="4"/>
      <c r="X254" s="14"/>
      <c r="Y254" s="4"/>
      <c r="Z254" s="14"/>
      <c r="AA254" s="4"/>
      <c r="AB254" s="4"/>
      <c r="AC254" s="4"/>
      <c r="AD254" s="4"/>
      <c r="AE254" s="14"/>
      <c r="AF254" s="3"/>
      <c r="AG254" s="4"/>
      <c r="AH254" s="14"/>
      <c r="AI254" s="3"/>
      <c r="AJ254" s="3"/>
      <c r="AK254" s="3"/>
      <c r="AL254" s="3"/>
      <c r="AM254" s="3"/>
      <c r="AN254" s="3"/>
      <c r="AO254" s="3"/>
      <c r="AP254" s="3"/>
      <c r="AQ254" s="3"/>
      <c r="AR254" s="3"/>
      <c r="AS254" s="3"/>
      <c r="AT254" s="4"/>
      <c r="AU254" s="4"/>
      <c r="AV254" s="14"/>
      <c r="AW254" s="4"/>
      <c r="AX254" s="4"/>
      <c r="AY254" s="4"/>
      <c r="AZ254" s="4"/>
      <c r="BA254" s="4"/>
      <c r="BB254" s="3"/>
      <c r="BC254" s="3"/>
      <c r="BD254" s="4"/>
      <c r="BE254" s="14"/>
      <c r="BF254" s="14"/>
      <c r="BG254" s="14"/>
      <c r="BH254" s="3"/>
      <c r="BI254" s="3"/>
      <c r="BJ254" s="3"/>
      <c r="BK254" s="3"/>
      <c r="BM254" s="3"/>
      <c r="BN254" s="3"/>
      <c r="BO254" s="3"/>
      <c r="BP254" s="3"/>
      <c r="BQ254" s="3"/>
      <c r="BR254" s="3"/>
      <c r="BS254" s="3"/>
      <c r="BT254" s="3"/>
      <c r="BU254" s="3"/>
      <c r="BV254" s="3"/>
      <c r="BW254" s="3"/>
      <c r="BX254" s="3"/>
      <c r="BY254" s="3"/>
      <c r="BZ254" s="3"/>
      <c r="CA254" s="3"/>
      <c r="CB254" s="3"/>
      <c r="CC254" s="76"/>
      <c r="CD254" s="76"/>
      <c r="CE254" s="76"/>
      <c r="CF254" s="3"/>
      <c r="CG254" s="3"/>
      <c r="CH254" s="3"/>
      <c r="CI254" s="3"/>
      <c r="CJ254" s="3"/>
      <c r="CK254" s="3"/>
      <c r="CL254" s="3"/>
      <c r="CM254" s="3"/>
      <c r="CN254" s="3"/>
      <c r="CO254" s="3"/>
      <c r="CP254" s="4"/>
      <c r="CQ254" s="4"/>
      <c r="CS254" s="3"/>
      <c r="CT254" s="3"/>
      <c r="CU254" s="4"/>
      <c r="CV254" s="3"/>
      <c r="CW254" s="3"/>
      <c r="CX254" s="3"/>
      <c r="CY254" s="3"/>
      <c r="CZ254" s="3"/>
      <c r="DA254" s="3"/>
      <c r="DB254" s="3"/>
      <c r="DC254" s="3"/>
      <c r="DD254" s="3"/>
      <c r="DE254" s="3"/>
      <c r="DF254" s="4"/>
      <c r="DG254" s="4"/>
      <c r="DH254" s="3"/>
      <c r="DI254" s="4"/>
      <c r="DJ254" s="3"/>
      <c r="DK254" s="3"/>
      <c r="DL254" s="3"/>
      <c r="DM254" s="3"/>
      <c r="DN254" s="3"/>
      <c r="DO254" s="3"/>
      <c r="DP254" s="3"/>
      <c r="DQ254" s="3"/>
      <c r="DR254" s="3"/>
      <c r="DS254" s="3"/>
      <c r="DT254" s="3"/>
      <c r="DU254" s="3"/>
      <c r="DV254" s="3"/>
      <c r="DW254" s="3"/>
      <c r="DX254" s="3"/>
      <c r="DY254" s="3"/>
      <c r="DZ254" s="3"/>
      <c r="EA254" s="3"/>
      <c r="EB254" s="4"/>
      <c r="EC254" s="4"/>
      <c r="ED254" s="3"/>
      <c r="EE254" s="4"/>
      <c r="EF254" s="14"/>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row>
    <row r="255" spans="5:180" x14ac:dyDescent="0.35">
      <c r="K255" s="3"/>
      <c r="L255" s="3"/>
      <c r="M255" s="3"/>
      <c r="N255" s="3"/>
      <c r="O255" s="3"/>
      <c r="P255" s="3"/>
      <c r="Q255" s="3"/>
      <c r="R255" s="3"/>
      <c r="S255" s="3"/>
      <c r="T255" s="3"/>
      <c r="U255" s="3"/>
      <c r="V255" s="4"/>
      <c r="W255" s="4"/>
      <c r="X255" s="14"/>
      <c r="Y255" s="4"/>
      <c r="Z255" s="14"/>
      <c r="AA255" s="4"/>
      <c r="AB255" s="4"/>
      <c r="AC255" s="4"/>
      <c r="AD255" s="4"/>
      <c r="AE255" s="14"/>
      <c r="AF255" s="3"/>
      <c r="AG255" s="4"/>
      <c r="AH255" s="14"/>
      <c r="AI255" s="3"/>
      <c r="AJ255" s="3"/>
      <c r="AK255" s="3"/>
      <c r="AL255" s="3"/>
      <c r="AM255" s="3"/>
      <c r="AN255" s="3"/>
      <c r="AO255" s="3"/>
      <c r="AP255" s="3"/>
      <c r="AQ255" s="3"/>
      <c r="AR255" s="3"/>
      <c r="AS255" s="3"/>
      <c r="AT255" s="4"/>
      <c r="AU255" s="4"/>
      <c r="AV255" s="14"/>
      <c r="AW255" s="4"/>
      <c r="AX255" s="4"/>
      <c r="AY255" s="4"/>
      <c r="AZ255" s="4"/>
      <c r="BA255" s="4"/>
      <c r="BB255" s="3"/>
      <c r="BC255" s="3"/>
      <c r="BD255" s="4"/>
      <c r="BE255" s="14"/>
      <c r="BF255" s="14"/>
      <c r="BG255" s="14"/>
      <c r="BH255" s="3"/>
      <c r="BI255" s="3"/>
      <c r="BJ255" s="3"/>
      <c r="BK255" s="3"/>
      <c r="BM255" s="3"/>
      <c r="BN255" s="3"/>
      <c r="BO255" s="3"/>
      <c r="BP255" s="3"/>
      <c r="BQ255" s="3"/>
      <c r="BR255" s="3"/>
      <c r="BS255" s="3"/>
      <c r="BT255" s="3"/>
      <c r="BU255" s="3"/>
      <c r="BV255" s="3"/>
      <c r="BW255" s="3"/>
      <c r="BX255" s="3"/>
      <c r="BY255" s="3"/>
      <c r="BZ255" s="3"/>
      <c r="CA255" s="3"/>
      <c r="CB255" s="3"/>
      <c r="CC255" s="76"/>
      <c r="CD255" s="76"/>
      <c r="CE255" s="76"/>
      <c r="CF255" s="3"/>
      <c r="CG255" s="3"/>
      <c r="CH255" s="3"/>
      <c r="CI255" s="3"/>
      <c r="CJ255" s="3"/>
      <c r="CK255" s="3"/>
      <c r="CL255" s="3"/>
      <c r="CM255" s="3"/>
      <c r="CN255" s="3"/>
      <c r="CO255" s="3"/>
      <c r="CP255" s="4"/>
      <c r="CQ255" s="4"/>
      <c r="CS255" s="3"/>
      <c r="CT255" s="3"/>
      <c r="CU255" s="4"/>
      <c r="CV255" s="3"/>
      <c r="CW255" s="3"/>
      <c r="CX255" s="3"/>
      <c r="CY255" s="3"/>
      <c r="CZ255" s="3"/>
      <c r="DA255" s="3"/>
      <c r="DB255" s="3"/>
      <c r="DC255" s="3"/>
      <c r="DD255" s="3"/>
      <c r="DE255" s="3"/>
      <c r="DF255" s="4"/>
      <c r="DG255" s="4"/>
      <c r="DH255" s="3"/>
      <c r="DI255" s="4"/>
      <c r="DJ255" s="3"/>
      <c r="DK255" s="3"/>
      <c r="DL255" s="3"/>
      <c r="DM255" s="3"/>
      <c r="DN255" s="3"/>
      <c r="DO255" s="3"/>
      <c r="DP255" s="3"/>
      <c r="DQ255" s="3"/>
      <c r="DR255" s="3"/>
      <c r="DS255" s="3"/>
      <c r="DT255" s="3"/>
      <c r="DU255" s="3"/>
      <c r="DV255" s="3"/>
      <c r="DW255" s="3"/>
      <c r="DX255" s="3"/>
      <c r="DY255" s="3"/>
      <c r="DZ255" s="3"/>
      <c r="EA255" s="3"/>
      <c r="EB255" s="4"/>
      <c r="EC255" s="4"/>
      <c r="ED255" s="3"/>
      <c r="EE255" s="4"/>
      <c r="EF255" s="14"/>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row>
    <row r="256" spans="5:180" x14ac:dyDescent="0.35">
      <c r="K256" s="3"/>
      <c r="L256" s="3"/>
      <c r="M256" s="3"/>
      <c r="N256" s="3"/>
      <c r="O256" s="3"/>
      <c r="P256" s="3"/>
      <c r="Q256" s="3"/>
      <c r="R256" s="3"/>
      <c r="S256" s="3"/>
      <c r="T256" s="3"/>
      <c r="U256" s="3"/>
      <c r="V256" s="4"/>
      <c r="W256" s="4"/>
      <c r="X256" s="14"/>
      <c r="Y256" s="4"/>
      <c r="Z256" s="14"/>
      <c r="AA256" s="4"/>
      <c r="AB256" s="4"/>
      <c r="AC256" s="4"/>
      <c r="AD256" s="4"/>
      <c r="AE256" s="14"/>
      <c r="AF256" s="3"/>
      <c r="AG256" s="4"/>
      <c r="AH256" s="14"/>
      <c r="AI256" s="3"/>
      <c r="AJ256" s="3"/>
      <c r="AK256" s="3"/>
      <c r="AL256" s="3"/>
      <c r="AM256" s="3"/>
      <c r="AN256" s="3"/>
      <c r="AO256" s="3"/>
      <c r="AP256" s="3"/>
      <c r="AQ256" s="3"/>
      <c r="AR256" s="3"/>
      <c r="AS256" s="3"/>
      <c r="AT256" s="4"/>
      <c r="AU256" s="4"/>
      <c r="AV256" s="14"/>
      <c r="AW256" s="4"/>
      <c r="AX256" s="4"/>
      <c r="AY256" s="4"/>
      <c r="AZ256" s="4"/>
      <c r="BA256" s="4"/>
      <c r="BB256" s="3"/>
      <c r="BC256" s="3"/>
      <c r="BD256" s="4"/>
      <c r="BE256" s="14"/>
      <c r="BF256" s="14"/>
      <c r="BG256" s="14"/>
      <c r="BH256" s="3"/>
      <c r="BI256" s="3"/>
      <c r="BJ256" s="3"/>
      <c r="BK256" s="3"/>
      <c r="BM256" s="3"/>
      <c r="BN256" s="3"/>
      <c r="BO256" s="3"/>
      <c r="BP256" s="3"/>
      <c r="BQ256" s="3"/>
      <c r="BR256" s="3"/>
      <c r="BS256" s="3"/>
      <c r="BT256" s="3"/>
      <c r="BU256" s="3"/>
      <c r="BV256" s="3"/>
      <c r="BW256" s="3"/>
      <c r="BX256" s="3"/>
      <c r="BY256" s="3"/>
      <c r="BZ256" s="3"/>
      <c r="CA256" s="3"/>
      <c r="CB256" s="3"/>
      <c r="CC256" s="76"/>
      <c r="CD256" s="76"/>
      <c r="CE256" s="76"/>
      <c r="CF256" s="3"/>
      <c r="CG256" s="3"/>
      <c r="CH256" s="3"/>
      <c r="CI256" s="3"/>
      <c r="CJ256" s="3"/>
      <c r="CK256" s="3"/>
      <c r="CL256" s="3"/>
      <c r="CM256" s="3"/>
      <c r="CN256" s="3"/>
      <c r="CO256" s="3"/>
      <c r="CP256" s="4"/>
      <c r="CQ256" s="4"/>
      <c r="CS256" s="3"/>
      <c r="CT256" s="3"/>
      <c r="CU256" s="4"/>
      <c r="CV256" s="3"/>
      <c r="CW256" s="3"/>
      <c r="CX256" s="3"/>
      <c r="CY256" s="3"/>
      <c r="CZ256" s="3"/>
      <c r="DA256" s="3"/>
      <c r="DB256" s="3"/>
      <c r="DC256" s="3"/>
      <c r="DD256" s="3"/>
      <c r="DE256" s="3"/>
      <c r="DF256" s="4"/>
      <c r="DG256" s="4"/>
      <c r="DH256" s="3"/>
      <c r="DI256" s="4"/>
      <c r="DJ256" s="3"/>
      <c r="DK256" s="3"/>
      <c r="DL256" s="3"/>
      <c r="DM256" s="3"/>
      <c r="DN256" s="3"/>
      <c r="DO256" s="3"/>
      <c r="DP256" s="3"/>
      <c r="DQ256" s="3"/>
      <c r="DR256" s="3"/>
      <c r="DS256" s="3"/>
      <c r="DT256" s="3"/>
      <c r="DU256" s="3"/>
      <c r="DV256" s="3"/>
      <c r="DW256" s="3"/>
      <c r="DX256" s="3"/>
      <c r="DY256" s="3"/>
      <c r="DZ256" s="3"/>
      <c r="EA256" s="3"/>
      <c r="EB256" s="4"/>
      <c r="EC256" s="4"/>
      <c r="ED256" s="3"/>
      <c r="EE256" s="4"/>
      <c r="EF256" s="14"/>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row>
    <row r="257" spans="11:180" x14ac:dyDescent="0.35">
      <c r="K257" s="3"/>
      <c r="L257" s="3"/>
      <c r="M257" s="3"/>
      <c r="N257" s="3"/>
      <c r="O257" s="3"/>
      <c r="P257" s="3"/>
      <c r="Q257" s="3"/>
      <c r="R257" s="3"/>
      <c r="S257" s="3"/>
      <c r="T257" s="3"/>
      <c r="U257" s="3"/>
      <c r="V257" s="4"/>
      <c r="W257" s="4"/>
      <c r="X257" s="14"/>
      <c r="Y257" s="4"/>
      <c r="Z257" s="14"/>
      <c r="AA257" s="4"/>
      <c r="AB257" s="4"/>
      <c r="AC257" s="4"/>
      <c r="AD257" s="4"/>
      <c r="AE257" s="14"/>
      <c r="AF257" s="3"/>
      <c r="AG257" s="4"/>
      <c r="AH257" s="14"/>
      <c r="AI257" s="3"/>
      <c r="AJ257" s="3"/>
      <c r="AK257" s="3"/>
      <c r="AL257" s="3"/>
      <c r="AM257" s="3"/>
      <c r="AN257" s="3"/>
      <c r="AO257" s="3"/>
      <c r="AP257" s="3"/>
      <c r="AQ257" s="3"/>
      <c r="AR257" s="3"/>
      <c r="AS257" s="3"/>
      <c r="AT257" s="4"/>
      <c r="AU257" s="4"/>
      <c r="AV257" s="14"/>
      <c r="AW257" s="4"/>
      <c r="AX257" s="4"/>
      <c r="AY257" s="4"/>
      <c r="AZ257" s="4"/>
      <c r="BA257" s="4"/>
      <c r="BB257" s="3"/>
      <c r="BC257" s="3"/>
      <c r="BD257" s="4"/>
      <c r="BE257" s="14"/>
      <c r="BF257" s="14"/>
      <c r="BG257" s="14"/>
      <c r="BH257" s="3"/>
      <c r="BI257" s="3"/>
      <c r="BJ257" s="3"/>
      <c r="BK257" s="3"/>
      <c r="BM257" s="3"/>
      <c r="BN257" s="3"/>
      <c r="BO257" s="3"/>
      <c r="BP257" s="3"/>
      <c r="BQ257" s="3"/>
      <c r="BR257" s="3"/>
      <c r="BS257" s="3"/>
      <c r="BT257" s="3"/>
      <c r="BU257" s="3"/>
      <c r="BV257" s="3"/>
      <c r="BW257" s="3"/>
      <c r="BX257" s="3"/>
      <c r="BY257" s="3"/>
      <c r="BZ257" s="3"/>
      <c r="CA257" s="3"/>
      <c r="CB257" s="3"/>
      <c r="CC257" s="76"/>
      <c r="CD257" s="76"/>
      <c r="CE257" s="76"/>
      <c r="CF257" s="3"/>
      <c r="CG257" s="3"/>
      <c r="CH257" s="3"/>
      <c r="CI257" s="3"/>
      <c r="CJ257" s="3"/>
      <c r="CK257" s="3"/>
      <c r="CL257" s="3"/>
      <c r="CM257" s="3"/>
      <c r="CN257" s="3"/>
      <c r="CO257" s="3"/>
      <c r="CP257" s="4"/>
      <c r="CQ257" s="4"/>
      <c r="CS257" s="3"/>
      <c r="CT257" s="3"/>
      <c r="CU257" s="4"/>
      <c r="CV257" s="3"/>
      <c r="CW257" s="3"/>
      <c r="CX257" s="3"/>
      <c r="CY257" s="3"/>
      <c r="CZ257" s="3"/>
      <c r="DA257" s="3"/>
      <c r="DB257" s="3"/>
      <c r="DC257" s="3"/>
      <c r="DD257" s="3"/>
      <c r="DE257" s="3"/>
      <c r="DF257" s="4"/>
      <c r="DG257" s="4"/>
      <c r="DH257" s="3"/>
      <c r="DI257" s="4"/>
      <c r="DJ257" s="3"/>
      <c r="DK257" s="3"/>
      <c r="DL257" s="3"/>
      <c r="DM257" s="3"/>
      <c r="DN257" s="3"/>
      <c r="DO257" s="3"/>
      <c r="DP257" s="3"/>
      <c r="DQ257" s="3"/>
      <c r="DR257" s="3"/>
      <c r="DS257" s="3"/>
      <c r="DT257" s="3"/>
      <c r="DU257" s="3"/>
      <c r="DV257" s="3"/>
      <c r="DW257" s="3"/>
      <c r="DX257" s="3"/>
      <c r="DY257" s="3"/>
      <c r="DZ257" s="3"/>
      <c r="EA257" s="3"/>
      <c r="EB257" s="4"/>
      <c r="EC257" s="4"/>
      <c r="ED257" s="3"/>
      <c r="EE257" s="4"/>
      <c r="EF257" s="14"/>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row>
    <row r="258" spans="11:180" x14ac:dyDescent="0.35">
      <c r="K258" s="3"/>
      <c r="L258" s="3"/>
      <c r="M258" s="3"/>
      <c r="N258" s="3"/>
      <c r="O258" s="3"/>
      <c r="P258" s="3"/>
      <c r="Q258" s="3"/>
      <c r="R258" s="3"/>
      <c r="S258" s="3"/>
      <c r="T258" s="3"/>
      <c r="U258" s="3"/>
      <c r="V258" s="4"/>
      <c r="W258" s="4"/>
      <c r="X258" s="14"/>
      <c r="Y258" s="4"/>
      <c r="Z258" s="14"/>
      <c r="AA258" s="4"/>
      <c r="AB258" s="4"/>
      <c r="AC258" s="4"/>
      <c r="AD258" s="4"/>
      <c r="AE258" s="14"/>
      <c r="AF258" s="3"/>
      <c r="AG258" s="4"/>
      <c r="AH258" s="14"/>
      <c r="AI258" s="3"/>
      <c r="AJ258" s="3"/>
      <c r="AK258" s="3"/>
      <c r="AL258" s="3"/>
      <c r="AM258" s="3"/>
      <c r="AN258" s="3"/>
      <c r="AO258" s="3"/>
      <c r="AP258" s="3"/>
      <c r="AQ258" s="3"/>
      <c r="AR258" s="3"/>
      <c r="AS258" s="3"/>
      <c r="AT258" s="4"/>
      <c r="AU258" s="4"/>
      <c r="AV258" s="14"/>
      <c r="AW258" s="4"/>
      <c r="AX258" s="4"/>
      <c r="AY258" s="4"/>
      <c r="AZ258" s="4"/>
      <c r="BA258" s="4"/>
      <c r="BB258" s="3"/>
      <c r="BC258" s="3"/>
      <c r="BD258" s="4"/>
      <c r="BE258" s="14"/>
      <c r="BF258" s="14"/>
      <c r="BG258" s="14"/>
      <c r="BH258" s="3"/>
      <c r="BI258" s="3"/>
      <c r="BJ258" s="3"/>
      <c r="BK258" s="3"/>
      <c r="BM258" s="3"/>
      <c r="BN258" s="3"/>
      <c r="BO258" s="3"/>
      <c r="BP258" s="3"/>
      <c r="BQ258" s="3"/>
      <c r="BR258" s="3"/>
      <c r="BS258" s="3"/>
      <c r="BT258" s="3"/>
      <c r="BU258" s="3"/>
      <c r="BV258" s="3"/>
      <c r="BW258" s="3"/>
      <c r="BX258" s="3"/>
      <c r="BY258" s="3"/>
      <c r="BZ258" s="3"/>
      <c r="CA258" s="3"/>
      <c r="CB258" s="3"/>
      <c r="CC258" s="76"/>
      <c r="CD258" s="76"/>
      <c r="CE258" s="76"/>
      <c r="CF258" s="3"/>
      <c r="CG258" s="3"/>
      <c r="CH258" s="3"/>
      <c r="CI258" s="3"/>
      <c r="CJ258" s="3"/>
      <c r="CK258" s="3"/>
      <c r="CL258" s="3"/>
      <c r="CM258" s="3"/>
      <c r="CN258" s="3"/>
      <c r="CO258" s="3"/>
      <c r="CP258" s="4"/>
      <c r="CQ258" s="4"/>
      <c r="CS258" s="3"/>
      <c r="CT258" s="3"/>
      <c r="CU258" s="4"/>
      <c r="CV258" s="3"/>
      <c r="CW258" s="3"/>
      <c r="CX258" s="3"/>
      <c r="CY258" s="3"/>
      <c r="CZ258" s="3"/>
      <c r="DA258" s="3"/>
      <c r="DB258" s="3"/>
      <c r="DC258" s="3"/>
      <c r="DD258" s="3"/>
      <c r="DE258" s="3"/>
      <c r="DF258" s="4"/>
      <c r="DG258" s="4"/>
      <c r="DH258" s="3"/>
      <c r="DI258" s="4"/>
      <c r="DJ258" s="3"/>
      <c r="DK258" s="3"/>
      <c r="DL258" s="3"/>
      <c r="DM258" s="3"/>
      <c r="DN258" s="3"/>
      <c r="DO258" s="3"/>
      <c r="DP258" s="3"/>
      <c r="DQ258" s="3"/>
      <c r="DR258" s="3"/>
      <c r="DS258" s="3"/>
      <c r="DT258" s="3"/>
      <c r="DU258" s="3"/>
      <c r="DV258" s="3"/>
      <c r="DW258" s="3"/>
      <c r="DX258" s="3"/>
      <c r="DY258" s="3"/>
      <c r="DZ258" s="3"/>
      <c r="EA258" s="3"/>
      <c r="EB258" s="4"/>
      <c r="EC258" s="4"/>
      <c r="ED258" s="3"/>
      <c r="EE258" s="4"/>
      <c r="EF258" s="14"/>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row>
    <row r="259" spans="11:180" x14ac:dyDescent="0.35">
      <c r="K259" s="3"/>
      <c r="L259" s="3"/>
      <c r="M259" s="3"/>
      <c r="N259" s="3"/>
      <c r="O259" s="3"/>
      <c r="P259" s="3"/>
      <c r="Q259" s="3"/>
      <c r="R259" s="3"/>
      <c r="S259" s="3"/>
      <c r="T259" s="3"/>
      <c r="U259" s="3"/>
      <c r="V259" s="4"/>
      <c r="W259" s="4"/>
      <c r="X259" s="14"/>
      <c r="Y259" s="4"/>
      <c r="Z259" s="14"/>
      <c r="AA259" s="4"/>
      <c r="AB259" s="4"/>
      <c r="AC259" s="4"/>
      <c r="AD259" s="4"/>
      <c r="AE259" s="14"/>
      <c r="AF259" s="3"/>
      <c r="AG259" s="4"/>
      <c r="AH259" s="14"/>
      <c r="AI259" s="3"/>
      <c r="AJ259" s="3"/>
      <c r="AK259" s="3"/>
      <c r="AL259" s="3"/>
      <c r="AM259" s="3"/>
      <c r="AN259" s="3"/>
      <c r="AO259" s="3"/>
      <c r="AP259" s="3"/>
      <c r="AQ259" s="3"/>
      <c r="AR259" s="3"/>
      <c r="AS259" s="3"/>
      <c r="AT259" s="4"/>
      <c r="AU259" s="4"/>
      <c r="AV259" s="14"/>
      <c r="AW259" s="4"/>
      <c r="AX259" s="4"/>
      <c r="AY259" s="4"/>
      <c r="AZ259" s="4"/>
      <c r="BA259" s="4"/>
      <c r="BB259" s="3"/>
      <c r="BC259" s="3"/>
      <c r="BD259" s="4"/>
      <c r="BE259" s="14"/>
      <c r="BF259" s="14"/>
      <c r="BG259" s="14"/>
      <c r="BH259" s="3"/>
      <c r="BI259" s="3"/>
      <c r="BJ259" s="3"/>
      <c r="BK259" s="3"/>
      <c r="BM259" s="3"/>
      <c r="BN259" s="3"/>
      <c r="BO259" s="3"/>
      <c r="BP259" s="3"/>
      <c r="BQ259" s="3"/>
      <c r="BR259" s="3"/>
      <c r="BS259" s="3"/>
      <c r="BT259" s="3"/>
      <c r="BU259" s="3"/>
      <c r="BV259" s="3"/>
      <c r="BW259" s="3"/>
      <c r="BX259" s="3"/>
      <c r="BY259" s="3"/>
      <c r="BZ259" s="3"/>
      <c r="CA259" s="3"/>
      <c r="CB259" s="3"/>
      <c r="CC259" s="76"/>
      <c r="CD259" s="76"/>
      <c r="CE259" s="76"/>
      <c r="CF259" s="3"/>
      <c r="CG259" s="3"/>
      <c r="CH259" s="3"/>
      <c r="CI259" s="3"/>
      <c r="CJ259" s="3"/>
      <c r="CK259" s="3"/>
      <c r="CL259" s="3"/>
      <c r="CM259" s="3"/>
      <c r="CN259" s="3"/>
      <c r="CO259" s="3"/>
      <c r="CP259" s="4"/>
      <c r="CQ259" s="4"/>
      <c r="CS259" s="3"/>
      <c r="CT259" s="3"/>
      <c r="CU259" s="4"/>
      <c r="CV259" s="3"/>
      <c r="CW259" s="3"/>
      <c r="CX259" s="3"/>
      <c r="CY259" s="3"/>
      <c r="CZ259" s="3"/>
      <c r="DA259" s="3"/>
      <c r="DB259" s="3"/>
      <c r="DC259" s="3"/>
      <c r="DD259" s="3"/>
      <c r="DE259" s="3"/>
      <c r="DF259" s="4"/>
      <c r="DG259" s="4"/>
      <c r="DH259" s="3"/>
      <c r="DI259" s="4"/>
      <c r="DJ259" s="3"/>
      <c r="DK259" s="3"/>
      <c r="DL259" s="3"/>
      <c r="DM259" s="3"/>
      <c r="DN259" s="3"/>
      <c r="DO259" s="3"/>
      <c r="DP259" s="3"/>
      <c r="DQ259" s="3"/>
      <c r="DR259" s="3"/>
      <c r="DS259" s="3"/>
      <c r="DT259" s="3"/>
      <c r="DU259" s="3"/>
      <c r="DV259" s="3"/>
      <c r="DW259" s="3"/>
      <c r="DX259" s="3"/>
      <c r="DY259" s="3"/>
      <c r="DZ259" s="3"/>
      <c r="EA259" s="3"/>
      <c r="EB259" s="4"/>
      <c r="EC259" s="4"/>
      <c r="ED259" s="3"/>
      <c r="EE259" s="4"/>
      <c r="EF259" s="14"/>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row>
    <row r="260" spans="11:180" x14ac:dyDescent="0.35">
      <c r="K260" s="3"/>
      <c r="L260" s="3"/>
      <c r="M260" s="3"/>
      <c r="N260" s="3"/>
      <c r="O260" s="3"/>
      <c r="P260" s="3"/>
      <c r="Q260" s="3"/>
      <c r="R260" s="3"/>
      <c r="S260" s="3"/>
      <c r="T260" s="3"/>
      <c r="U260" s="3"/>
      <c r="V260" s="4"/>
      <c r="W260" s="4"/>
      <c r="X260" s="14"/>
      <c r="Y260" s="4"/>
      <c r="Z260" s="14"/>
      <c r="AA260" s="4"/>
      <c r="AB260" s="4"/>
      <c r="AC260" s="4"/>
      <c r="AD260" s="4"/>
      <c r="AE260" s="14"/>
      <c r="AF260" s="3"/>
      <c r="AG260" s="4"/>
      <c r="AH260" s="14"/>
      <c r="AI260" s="3"/>
      <c r="AJ260" s="3"/>
      <c r="AK260" s="3"/>
      <c r="AL260" s="3"/>
      <c r="AM260" s="3"/>
      <c r="AN260" s="3"/>
      <c r="AO260" s="3"/>
      <c r="AP260" s="3"/>
      <c r="AQ260" s="3"/>
      <c r="AR260" s="3"/>
      <c r="AS260" s="3"/>
      <c r="AT260" s="4"/>
      <c r="AU260" s="4"/>
      <c r="AV260" s="14"/>
      <c r="AW260" s="4"/>
      <c r="AX260" s="4"/>
      <c r="AY260" s="4"/>
      <c r="AZ260" s="4"/>
      <c r="BA260" s="4"/>
      <c r="BB260" s="3"/>
      <c r="BC260" s="3"/>
      <c r="BD260" s="4"/>
      <c r="BE260" s="14"/>
      <c r="BF260" s="14"/>
      <c r="BG260" s="14"/>
      <c r="BH260" s="3"/>
      <c r="BI260" s="3"/>
      <c r="BJ260" s="3"/>
      <c r="BK260" s="3"/>
      <c r="BM260" s="3"/>
      <c r="BN260" s="3"/>
      <c r="BO260" s="3"/>
      <c r="BP260" s="3"/>
      <c r="BQ260" s="3"/>
      <c r="BR260" s="3"/>
      <c r="BS260" s="3"/>
      <c r="BT260" s="3"/>
      <c r="BU260" s="3"/>
      <c r="BV260" s="3"/>
      <c r="BW260" s="3"/>
      <c r="BX260" s="3"/>
      <c r="BY260" s="3"/>
      <c r="BZ260" s="3"/>
      <c r="CA260" s="3"/>
      <c r="CB260" s="3"/>
      <c r="CC260" s="76"/>
      <c r="CD260" s="76"/>
      <c r="CE260" s="76"/>
      <c r="CF260" s="3"/>
      <c r="CG260" s="3"/>
      <c r="CH260" s="3"/>
      <c r="CI260" s="3"/>
      <c r="CJ260" s="3"/>
      <c r="CK260" s="3"/>
      <c r="CL260" s="3"/>
      <c r="CM260" s="3"/>
      <c r="CN260" s="3"/>
      <c r="CO260" s="3"/>
      <c r="CP260" s="4"/>
      <c r="CQ260" s="4"/>
      <c r="CS260" s="3"/>
      <c r="CT260" s="3"/>
      <c r="CU260" s="4"/>
      <c r="CV260" s="3"/>
      <c r="CW260" s="3"/>
      <c r="CX260" s="3"/>
      <c r="CY260" s="3"/>
      <c r="CZ260" s="3"/>
      <c r="DA260" s="3"/>
      <c r="DB260" s="3"/>
      <c r="DC260" s="3"/>
      <c r="DD260" s="3"/>
      <c r="DE260" s="3"/>
      <c r="DF260" s="4"/>
      <c r="DG260" s="4"/>
      <c r="DH260" s="3"/>
      <c r="DI260" s="4"/>
      <c r="DJ260" s="3"/>
      <c r="DK260" s="3"/>
      <c r="DL260" s="3"/>
      <c r="DM260" s="3"/>
      <c r="DN260" s="3"/>
      <c r="DO260" s="3"/>
      <c r="DP260" s="3"/>
      <c r="DQ260" s="3"/>
      <c r="DR260" s="3"/>
      <c r="DS260" s="3"/>
      <c r="DT260" s="3"/>
      <c r="DU260" s="3"/>
      <c r="DV260" s="3"/>
      <c r="DW260" s="3"/>
      <c r="DX260" s="3"/>
      <c r="DY260" s="3"/>
      <c r="DZ260" s="3"/>
      <c r="EA260" s="3"/>
      <c r="EB260" s="4"/>
      <c r="EC260" s="4"/>
      <c r="ED260" s="3"/>
      <c r="EE260" s="4"/>
      <c r="EF260" s="14"/>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row>
    <row r="261" spans="11:180" x14ac:dyDescent="0.35">
      <c r="K261" s="3"/>
      <c r="L261" s="3"/>
      <c r="M261" s="3"/>
      <c r="N261" s="3"/>
      <c r="O261" s="3"/>
      <c r="P261" s="3"/>
      <c r="Q261" s="3"/>
      <c r="R261" s="3"/>
      <c r="S261" s="3"/>
      <c r="T261" s="3"/>
      <c r="U261" s="3"/>
      <c r="V261" s="4"/>
      <c r="W261" s="4"/>
      <c r="X261" s="14"/>
      <c r="Y261" s="4"/>
      <c r="Z261" s="14"/>
      <c r="AA261" s="4"/>
      <c r="AB261" s="4"/>
      <c r="AC261" s="4"/>
      <c r="AD261" s="4"/>
      <c r="AE261" s="14"/>
      <c r="AF261" s="3"/>
      <c r="AG261" s="4"/>
      <c r="AH261" s="14"/>
      <c r="AI261" s="3"/>
      <c r="AJ261" s="3"/>
      <c r="AK261" s="3"/>
      <c r="AL261" s="3"/>
      <c r="AM261" s="3"/>
      <c r="AN261" s="3"/>
      <c r="AO261" s="3"/>
      <c r="AP261" s="3"/>
      <c r="AQ261" s="3"/>
      <c r="AR261" s="3"/>
      <c r="AS261" s="3"/>
      <c r="AT261" s="4"/>
      <c r="AU261" s="4"/>
      <c r="AV261" s="14"/>
      <c r="AW261" s="4"/>
      <c r="AX261" s="4"/>
      <c r="AY261" s="4"/>
      <c r="AZ261" s="4"/>
      <c r="BA261" s="4"/>
      <c r="BB261" s="3"/>
      <c r="BC261" s="3"/>
      <c r="BD261" s="4"/>
      <c r="BE261" s="14"/>
      <c r="BF261" s="14"/>
      <c r="BG261" s="14"/>
      <c r="BH261" s="3"/>
      <c r="BI261" s="3"/>
      <c r="BJ261" s="3"/>
      <c r="BK261" s="3"/>
      <c r="BM261" s="3"/>
      <c r="BN261" s="3"/>
      <c r="BO261" s="3"/>
      <c r="BP261" s="3"/>
      <c r="BQ261" s="3"/>
      <c r="BR261" s="3"/>
      <c r="BS261" s="3"/>
      <c r="BT261" s="3"/>
      <c r="BU261" s="3"/>
      <c r="BV261" s="3"/>
      <c r="BW261" s="3"/>
      <c r="BX261" s="3"/>
      <c r="BY261" s="3"/>
      <c r="BZ261" s="3"/>
      <c r="CA261" s="3"/>
      <c r="CB261" s="3"/>
      <c r="CC261" s="76"/>
      <c r="CD261" s="76"/>
      <c r="CE261" s="76"/>
      <c r="CF261" s="3"/>
      <c r="CG261" s="3"/>
      <c r="CH261" s="3"/>
      <c r="CI261" s="3"/>
      <c r="CJ261" s="3"/>
      <c r="CK261" s="3"/>
      <c r="CL261" s="3"/>
      <c r="CM261" s="3"/>
      <c r="CN261" s="3"/>
      <c r="CO261" s="3"/>
      <c r="CP261" s="4"/>
      <c r="CQ261" s="4"/>
      <c r="CS261" s="3"/>
      <c r="CT261" s="3"/>
      <c r="CU261" s="4"/>
      <c r="CV261" s="3"/>
      <c r="CW261" s="3"/>
      <c r="CX261" s="3"/>
      <c r="CY261" s="3"/>
      <c r="CZ261" s="3"/>
      <c r="DA261" s="3"/>
      <c r="DB261" s="3"/>
      <c r="DC261" s="3"/>
      <c r="DD261" s="3"/>
      <c r="DE261" s="3"/>
      <c r="DF261" s="4"/>
      <c r="DG261" s="4"/>
      <c r="DH261" s="3"/>
      <c r="DI261" s="4"/>
      <c r="DJ261" s="3"/>
      <c r="DK261" s="3"/>
      <c r="DL261" s="3"/>
      <c r="DM261" s="3"/>
      <c r="DN261" s="3"/>
      <c r="DO261" s="3"/>
      <c r="DP261" s="3"/>
      <c r="DQ261" s="3"/>
      <c r="DR261" s="3"/>
      <c r="DS261" s="3"/>
      <c r="DT261" s="3"/>
      <c r="DU261" s="3"/>
      <c r="DV261" s="3"/>
      <c r="DW261" s="3"/>
      <c r="DX261" s="3"/>
      <c r="DY261" s="3"/>
      <c r="DZ261" s="3"/>
      <c r="EA261" s="3"/>
      <c r="EB261" s="4"/>
      <c r="EC261" s="4"/>
      <c r="ED261" s="3"/>
      <c r="EE261" s="4"/>
      <c r="EF261" s="14"/>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row>
    <row r="262" spans="11:180" x14ac:dyDescent="0.35">
      <c r="K262" s="3"/>
      <c r="L262" s="3"/>
      <c r="M262" s="3"/>
      <c r="N262" s="3"/>
      <c r="O262" s="3"/>
      <c r="P262" s="3"/>
      <c r="Q262" s="3"/>
      <c r="R262" s="3"/>
      <c r="S262" s="3"/>
      <c r="T262" s="3"/>
      <c r="U262" s="3"/>
      <c r="V262" s="4"/>
      <c r="W262" s="4"/>
      <c r="X262" s="14"/>
      <c r="Y262" s="4"/>
      <c r="Z262" s="14"/>
      <c r="AA262" s="4"/>
      <c r="AB262" s="4"/>
      <c r="AC262" s="4"/>
      <c r="AD262" s="4"/>
      <c r="AE262" s="14"/>
      <c r="AF262" s="3"/>
      <c r="AG262" s="4"/>
      <c r="AH262" s="14"/>
      <c r="AI262" s="3"/>
      <c r="AJ262" s="3"/>
      <c r="AK262" s="3"/>
      <c r="AL262" s="3"/>
      <c r="AM262" s="3"/>
      <c r="AN262" s="3"/>
      <c r="AO262" s="3"/>
      <c r="AP262" s="3"/>
      <c r="AQ262" s="3"/>
      <c r="AR262" s="3"/>
      <c r="AS262" s="3"/>
      <c r="AT262" s="4"/>
      <c r="AU262" s="4"/>
      <c r="AV262" s="14"/>
      <c r="AW262" s="4"/>
      <c r="AX262" s="4"/>
      <c r="AY262" s="4"/>
      <c r="AZ262" s="4"/>
      <c r="BA262" s="4"/>
      <c r="BB262" s="3"/>
      <c r="BC262" s="3"/>
      <c r="BD262" s="4"/>
      <c r="BE262" s="14"/>
      <c r="BF262" s="14"/>
      <c r="BG262" s="14"/>
      <c r="BH262" s="3"/>
      <c r="BI262" s="3"/>
      <c r="BJ262" s="3"/>
      <c r="BK262" s="3"/>
      <c r="BM262" s="3"/>
      <c r="BN262" s="3"/>
      <c r="BO262" s="3"/>
      <c r="BP262" s="3"/>
      <c r="BQ262" s="3"/>
      <c r="BR262" s="3"/>
      <c r="BS262" s="3"/>
      <c r="BT262" s="3"/>
      <c r="BU262" s="3"/>
      <c r="BV262" s="3"/>
      <c r="BW262" s="3"/>
      <c r="BX262" s="3"/>
      <c r="BY262" s="3"/>
      <c r="BZ262" s="3"/>
      <c r="CA262" s="3"/>
      <c r="CB262" s="3"/>
      <c r="CC262" s="76"/>
      <c r="CD262" s="76"/>
      <c r="CE262" s="76"/>
      <c r="CF262" s="3"/>
      <c r="CG262" s="3"/>
      <c r="CH262" s="3"/>
      <c r="CI262" s="3"/>
      <c r="CJ262" s="3"/>
      <c r="CK262" s="3"/>
      <c r="CL262" s="3"/>
      <c r="CM262" s="3"/>
      <c r="CN262" s="3"/>
      <c r="CO262" s="3"/>
      <c r="CP262" s="4"/>
      <c r="CQ262" s="4"/>
      <c r="CS262" s="3"/>
      <c r="CT262" s="3"/>
      <c r="CU262" s="4"/>
      <c r="CV262" s="3"/>
      <c r="CW262" s="3"/>
      <c r="CX262" s="3"/>
      <c r="CY262" s="3"/>
      <c r="CZ262" s="3"/>
      <c r="DA262" s="3"/>
      <c r="DB262" s="3"/>
      <c r="DC262" s="3"/>
      <c r="DD262" s="3"/>
      <c r="DE262" s="3"/>
      <c r="DF262" s="4"/>
      <c r="DG262" s="4"/>
      <c r="DH262" s="3"/>
      <c r="DI262" s="4"/>
      <c r="DJ262" s="3"/>
      <c r="DK262" s="3"/>
      <c r="DL262" s="3"/>
      <c r="DM262" s="3"/>
      <c r="DN262" s="3"/>
      <c r="DO262" s="3"/>
      <c r="DP262" s="3"/>
      <c r="DQ262" s="3"/>
      <c r="DR262" s="3"/>
      <c r="DS262" s="3"/>
      <c r="DT262" s="3"/>
      <c r="DU262" s="3"/>
      <c r="DV262" s="3"/>
      <c r="DW262" s="3"/>
      <c r="DX262" s="3"/>
      <c r="DY262" s="3"/>
      <c r="DZ262" s="3"/>
      <c r="EA262" s="3"/>
      <c r="EB262" s="4"/>
      <c r="EC262" s="4"/>
      <c r="ED262" s="3"/>
      <c r="EE262" s="4"/>
      <c r="EF262" s="14"/>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row>
  </sheetData>
  <mergeCells count="3">
    <mergeCell ref="K4:Z4"/>
    <mergeCell ref="AI4:BE4"/>
    <mergeCell ref="AA4:AH4"/>
  </mergeCells>
  <phoneticPr fontId="10" type="noConversion"/>
  <conditionalFormatting sqref="AB5:AD6">
    <cfRule type="duplicateValues" dxfId="13" priority="8"/>
  </conditionalFormatting>
  <conditionalFormatting sqref="AA5:AA6">
    <cfRule type="duplicateValues" dxfId="12" priority="7"/>
  </conditionalFormatting>
  <conditionalFormatting sqref="AY6:BA6">
    <cfRule type="duplicateValues" dxfId="11" priority="6"/>
  </conditionalFormatting>
  <conditionalFormatting sqref="AX6">
    <cfRule type="duplicateValues" dxfId="10" priority="5"/>
  </conditionalFormatting>
  <conditionalFormatting sqref="AY5">
    <cfRule type="duplicateValues" dxfId="9" priority="4"/>
  </conditionalFormatting>
  <conditionalFormatting sqref="AX5">
    <cfRule type="duplicateValues" dxfId="8" priority="3"/>
  </conditionalFormatting>
  <conditionalFormatting sqref="AZ5">
    <cfRule type="duplicateValues" dxfId="7" priority="2"/>
  </conditionalFormatting>
  <conditionalFormatting sqref="BA5">
    <cfRule type="duplicateValues" dxfId="6" priority="1"/>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7C56F-5CEC-406E-91CF-B688D74F105D}">
  <dimension ref="A1:FX62"/>
  <sheetViews>
    <sheetView tabSelected="1" workbookViewId="0">
      <selection activeCell="H11" sqref="H11"/>
    </sheetView>
  </sheetViews>
  <sheetFormatPr defaultRowHeight="14.5" x14ac:dyDescent="0.35"/>
  <sheetData>
    <row r="1" spans="1:179" ht="17.5" x14ac:dyDescent="0.45">
      <c r="A1" s="5" t="s">
        <v>2</v>
      </c>
      <c r="B1" s="5" t="s">
        <v>0</v>
      </c>
      <c r="C1" s="5" t="s">
        <v>116</v>
      </c>
      <c r="D1" s="5" t="s">
        <v>40</v>
      </c>
      <c r="E1" s="6" t="s">
        <v>306</v>
      </c>
      <c r="F1" s="6" t="s">
        <v>339</v>
      </c>
      <c r="G1" s="90" t="s">
        <v>23</v>
      </c>
      <c r="H1" s="90" t="s">
        <v>1</v>
      </c>
      <c r="I1" s="6" t="s">
        <v>338</v>
      </c>
      <c r="J1" s="87" t="s">
        <v>1</v>
      </c>
      <c r="K1" s="6" t="s">
        <v>6</v>
      </c>
      <c r="L1" s="6" t="s">
        <v>7</v>
      </c>
      <c r="M1" s="6" t="s">
        <v>8</v>
      </c>
      <c r="N1" s="6" t="s">
        <v>21</v>
      </c>
      <c r="O1" s="6" t="s">
        <v>22</v>
      </c>
      <c r="P1" s="6" t="s">
        <v>3</v>
      </c>
      <c r="Q1" s="6" t="s">
        <v>4</v>
      </c>
      <c r="R1" s="6" t="s">
        <v>5</v>
      </c>
      <c r="S1" s="6" t="s">
        <v>10</v>
      </c>
      <c r="T1" s="6" t="s">
        <v>11</v>
      </c>
      <c r="U1" s="6" t="s">
        <v>12</v>
      </c>
      <c r="V1" s="16" t="s">
        <v>13</v>
      </c>
      <c r="W1" s="16" t="s">
        <v>14</v>
      </c>
      <c r="X1" s="7" t="s">
        <v>15</v>
      </c>
      <c r="Y1" s="16" t="s">
        <v>16</v>
      </c>
      <c r="Z1" s="21" t="s">
        <v>194</v>
      </c>
      <c r="AA1" s="16" t="s">
        <v>346</v>
      </c>
      <c r="AB1" s="16" t="s">
        <v>347</v>
      </c>
      <c r="AC1" s="16" t="s">
        <v>348</v>
      </c>
      <c r="AD1" s="16" t="s">
        <v>435</v>
      </c>
      <c r="AE1" s="7" t="s">
        <v>484</v>
      </c>
      <c r="AF1" s="6" t="s">
        <v>437</v>
      </c>
      <c r="AG1" s="16" t="s">
        <v>350</v>
      </c>
      <c r="AH1" s="21" t="s">
        <v>349</v>
      </c>
      <c r="AI1" s="24" t="s">
        <v>6</v>
      </c>
      <c r="AJ1" s="6" t="s">
        <v>7</v>
      </c>
      <c r="AK1" s="6" t="s">
        <v>8</v>
      </c>
      <c r="AL1" s="6" t="s">
        <v>21</v>
      </c>
      <c r="AM1" s="6" t="s">
        <v>22</v>
      </c>
      <c r="AN1" s="6" t="s">
        <v>3</v>
      </c>
      <c r="AO1" s="6" t="s">
        <v>4</v>
      </c>
      <c r="AP1" s="6" t="s">
        <v>5</v>
      </c>
      <c r="AQ1" s="6" t="s">
        <v>10</v>
      </c>
      <c r="AR1" s="6" t="s">
        <v>11</v>
      </c>
      <c r="AS1" s="6" t="s">
        <v>12</v>
      </c>
      <c r="AT1" s="16" t="s">
        <v>13</v>
      </c>
      <c r="AU1" s="16" t="s">
        <v>14</v>
      </c>
      <c r="AV1" s="7" t="s">
        <v>15</v>
      </c>
      <c r="AW1" s="16" t="s">
        <v>16</v>
      </c>
      <c r="AX1" s="16" t="s">
        <v>332</v>
      </c>
      <c r="AY1" s="16" t="s">
        <v>278</v>
      </c>
      <c r="AZ1" s="16" t="s">
        <v>337</v>
      </c>
      <c r="BA1" s="16" t="s">
        <v>435</v>
      </c>
      <c r="BB1" s="6" t="s">
        <v>484</v>
      </c>
      <c r="BC1" s="6" t="s">
        <v>437</v>
      </c>
      <c r="BD1" s="16" t="s">
        <v>36</v>
      </c>
      <c r="BE1" s="21" t="s">
        <v>37</v>
      </c>
      <c r="BF1" s="7" t="s">
        <v>351</v>
      </c>
      <c r="BG1" s="7" t="s">
        <v>1</v>
      </c>
      <c r="BH1" s="6" t="s">
        <v>352</v>
      </c>
      <c r="BI1" s="6" t="s">
        <v>1</v>
      </c>
      <c r="BJ1" s="6" t="s">
        <v>438</v>
      </c>
      <c r="BK1" s="6" t="s">
        <v>439</v>
      </c>
      <c r="BL1" s="16" t="s">
        <v>1</v>
      </c>
      <c r="BM1" s="6" t="s">
        <v>440</v>
      </c>
      <c r="BN1" s="6" t="s">
        <v>1</v>
      </c>
      <c r="BO1" s="6" t="s">
        <v>441</v>
      </c>
      <c r="BP1" s="6" t="s">
        <v>1</v>
      </c>
      <c r="BQ1" s="6" t="s">
        <v>442</v>
      </c>
      <c r="BR1" s="6" t="s">
        <v>1</v>
      </c>
      <c r="BS1" s="6" t="s">
        <v>443</v>
      </c>
      <c r="BT1" s="6" t="s">
        <v>1</v>
      </c>
      <c r="BU1" s="6" t="s">
        <v>444</v>
      </c>
      <c r="BV1" s="6" t="s">
        <v>1</v>
      </c>
      <c r="BW1" s="6" t="s">
        <v>445</v>
      </c>
      <c r="BX1" s="6" t="s">
        <v>1</v>
      </c>
      <c r="BY1" s="6" t="s">
        <v>446</v>
      </c>
      <c r="BZ1" s="6" t="s">
        <v>1</v>
      </c>
      <c r="CA1" s="6" t="s">
        <v>447</v>
      </c>
      <c r="CB1" s="9" t="s">
        <v>1</v>
      </c>
      <c r="CC1" s="109" t="s">
        <v>451</v>
      </c>
      <c r="CD1" s="109" t="s">
        <v>36</v>
      </c>
      <c r="CE1" s="110" t="s">
        <v>37</v>
      </c>
      <c r="CF1" s="6" t="s">
        <v>6</v>
      </c>
      <c r="CG1" s="6" t="s">
        <v>7</v>
      </c>
      <c r="CH1" s="6" t="s">
        <v>8</v>
      </c>
      <c r="CI1" s="6" t="s">
        <v>9</v>
      </c>
      <c r="CJ1" s="6" t="s">
        <v>3</v>
      </c>
      <c r="CK1" s="6" t="s">
        <v>4</v>
      </c>
      <c r="CL1" s="6" t="s">
        <v>5</v>
      </c>
      <c r="CM1" s="6" t="s">
        <v>448</v>
      </c>
      <c r="CN1" s="6" t="s">
        <v>11</v>
      </c>
      <c r="CO1" s="6" t="s">
        <v>12</v>
      </c>
      <c r="CP1" s="16" t="s">
        <v>13</v>
      </c>
      <c r="CQ1" s="16" t="s">
        <v>449</v>
      </c>
      <c r="CR1" s="16" t="s">
        <v>450</v>
      </c>
      <c r="CS1" s="6" t="s">
        <v>14</v>
      </c>
      <c r="CT1" s="6" t="s">
        <v>15</v>
      </c>
      <c r="CU1" s="58" t="s">
        <v>16</v>
      </c>
      <c r="CV1" s="6" t="s">
        <v>6</v>
      </c>
      <c r="CW1" s="6" t="s">
        <v>7</v>
      </c>
      <c r="CX1" s="6" t="s">
        <v>8</v>
      </c>
      <c r="CY1" s="6" t="s">
        <v>9</v>
      </c>
      <c r="CZ1" s="6" t="s">
        <v>3</v>
      </c>
      <c r="DA1" s="6" t="s">
        <v>4</v>
      </c>
      <c r="DB1" s="6" t="s">
        <v>5</v>
      </c>
      <c r="DC1" s="6" t="s">
        <v>10</v>
      </c>
      <c r="DD1" s="6" t="s">
        <v>11</v>
      </c>
      <c r="DE1" s="6" t="s">
        <v>12</v>
      </c>
      <c r="DF1" s="16" t="s">
        <v>13</v>
      </c>
      <c r="DG1" s="16" t="s">
        <v>276</v>
      </c>
      <c r="DH1" s="6" t="s">
        <v>277</v>
      </c>
      <c r="DI1" s="16" t="s">
        <v>14</v>
      </c>
      <c r="DJ1" s="6" t="s">
        <v>15</v>
      </c>
      <c r="DK1" s="58" t="s">
        <v>16</v>
      </c>
      <c r="DL1" s="6" t="s">
        <v>6</v>
      </c>
      <c r="DM1" s="6" t="s">
        <v>9</v>
      </c>
      <c r="DN1" s="6" t="s">
        <v>3</v>
      </c>
      <c r="DO1" s="6" t="s">
        <v>4</v>
      </c>
      <c r="DP1" s="6" t="s">
        <v>5</v>
      </c>
      <c r="DQ1" s="9" t="s">
        <v>17</v>
      </c>
      <c r="DR1" s="6" t="s">
        <v>6</v>
      </c>
      <c r="DS1" s="6" t="s">
        <v>9</v>
      </c>
      <c r="DT1" s="6" t="s">
        <v>3</v>
      </c>
      <c r="DU1" s="6" t="s">
        <v>4</v>
      </c>
      <c r="DV1" s="6" t="s">
        <v>5</v>
      </c>
      <c r="DW1" s="9" t="s">
        <v>17</v>
      </c>
      <c r="DX1" s="6" t="s">
        <v>27</v>
      </c>
      <c r="DY1" s="6" t="s">
        <v>28</v>
      </c>
      <c r="DZ1" s="6" t="s">
        <v>29</v>
      </c>
      <c r="EA1" s="6" t="s">
        <v>30</v>
      </c>
      <c r="EB1" s="16" t="s">
        <v>310</v>
      </c>
      <c r="EC1" s="16" t="s">
        <v>311</v>
      </c>
      <c r="ED1" s="6" t="s">
        <v>312</v>
      </c>
      <c r="EE1" s="16" t="s">
        <v>31</v>
      </c>
      <c r="EF1" s="7" t="s">
        <v>32</v>
      </c>
      <c r="EG1" s="21" t="s">
        <v>33</v>
      </c>
      <c r="EH1" s="6" t="s">
        <v>25</v>
      </c>
      <c r="EI1" s="6" t="s">
        <v>312</v>
      </c>
      <c r="EJ1" s="6" t="s">
        <v>313</v>
      </c>
      <c r="EK1" s="16" t="s">
        <v>314</v>
      </c>
      <c r="EL1" s="58" t="s">
        <v>315</v>
      </c>
      <c r="EM1" s="65" t="s">
        <v>35</v>
      </c>
      <c r="EO1" s="2"/>
      <c r="EP1" s="2"/>
      <c r="EQ1" s="2"/>
      <c r="ER1" s="2"/>
      <c r="ES1" s="2"/>
      <c r="ET1" s="2"/>
      <c r="EU1" s="2"/>
      <c r="EV1" s="2"/>
      <c r="EW1" s="2"/>
      <c r="EX1" s="2"/>
      <c r="EY1" s="2"/>
      <c r="EZ1" s="2"/>
      <c r="FA1" s="2"/>
      <c r="FB1" s="2"/>
      <c r="FC1" s="2"/>
      <c r="FD1" s="2"/>
      <c r="FE1" s="2"/>
      <c r="FF1" s="2"/>
      <c r="FG1" s="2"/>
      <c r="FH1" s="2"/>
      <c r="FI1" s="2"/>
      <c r="FJ1" s="2"/>
      <c r="FK1" s="2"/>
    </row>
    <row r="2" spans="1:179" x14ac:dyDescent="0.35">
      <c r="A2" t="s">
        <v>41</v>
      </c>
      <c r="B2" t="s">
        <v>34</v>
      </c>
      <c r="C2" t="s">
        <v>117</v>
      </c>
      <c r="D2" t="s">
        <v>105</v>
      </c>
      <c r="E2" s="68" t="s">
        <v>260</v>
      </c>
      <c r="F2" s="68" t="s">
        <v>342</v>
      </c>
      <c r="G2" s="3">
        <v>0.24</v>
      </c>
      <c r="H2" s="70">
        <v>1.2E-2</v>
      </c>
      <c r="I2" s="68" t="s">
        <v>158</v>
      </c>
      <c r="J2" s="52" t="s">
        <v>158</v>
      </c>
      <c r="K2" s="3">
        <v>49.033146077806499</v>
      </c>
      <c r="L2" s="3">
        <v>0.68628509995909903</v>
      </c>
      <c r="M2" s="3">
        <v>18.5444373742918</v>
      </c>
      <c r="N2" s="3">
        <v>3.1527933041877501</v>
      </c>
      <c r="O2" s="3">
        <v>4.4577865713304998</v>
      </c>
      <c r="P2" s="3">
        <v>0.19039252031902101</v>
      </c>
      <c r="Q2" s="3">
        <v>3.80992584594168</v>
      </c>
      <c r="R2" s="3">
        <v>10.9549942577175</v>
      </c>
      <c r="S2" s="3">
        <v>2.3389818013059598</v>
      </c>
      <c r="T2" s="3">
        <v>0.32085742037477799</v>
      </c>
      <c r="U2" s="3">
        <v>0.11074134920718599</v>
      </c>
      <c r="V2" s="4">
        <v>1057.71091906841</v>
      </c>
      <c r="W2" s="4">
        <v>592.61488671817494</v>
      </c>
      <c r="X2" s="14">
        <v>3.7952057451180399</v>
      </c>
      <c r="Y2" s="4">
        <v>698.60129173374605</v>
      </c>
      <c r="Z2" s="27">
        <v>97.630440077312002</v>
      </c>
      <c r="AA2" s="4">
        <v>1186.2471480581401</v>
      </c>
      <c r="AB2" s="4">
        <v>999.67667635618</v>
      </c>
      <c r="AC2" s="4"/>
      <c r="AD2" s="4"/>
      <c r="AE2" s="14">
        <v>-15.849999999999699</v>
      </c>
      <c r="AF2" s="3">
        <v>0.30874637279317102</v>
      </c>
      <c r="AG2" s="4">
        <v>170.15625</v>
      </c>
      <c r="AH2" s="27">
        <v>6.7916979244811202</v>
      </c>
      <c r="AI2" s="13">
        <v>0.22374018774899601</v>
      </c>
      <c r="AJ2" s="3">
        <v>3.96929452047989E-2</v>
      </c>
      <c r="AK2" s="3">
        <v>0.13395646761350499</v>
      </c>
      <c r="AL2" s="3">
        <v>0.146344335642621</v>
      </c>
      <c r="AM2" s="3">
        <v>0.14511035063637001</v>
      </c>
      <c r="AN2" s="3">
        <v>9.8920244201722105E-3</v>
      </c>
      <c r="AO2" s="3">
        <v>0.161962935196864</v>
      </c>
      <c r="AP2" s="3">
        <v>0.139458322115213</v>
      </c>
      <c r="AQ2" s="3">
        <v>0.19042074305540099</v>
      </c>
      <c r="AR2" s="3">
        <v>1.8118280761922699E-2</v>
      </c>
      <c r="AS2" s="3">
        <v>5.9216395284878102E-3</v>
      </c>
      <c r="AT2" s="4">
        <v>70.829227331445495</v>
      </c>
      <c r="AU2" s="4">
        <v>29.855523775728201</v>
      </c>
      <c r="AV2" s="14">
        <v>0.27035204983304201</v>
      </c>
      <c r="AW2" s="4">
        <v>13.445084837324799</v>
      </c>
      <c r="AX2" s="4">
        <v>4.37602628525174</v>
      </c>
      <c r="AY2" s="4">
        <v>7.8677458522161796</v>
      </c>
      <c r="AZ2" s="4"/>
      <c r="BA2" s="4"/>
      <c r="BB2" s="3">
        <v>0.41188527454085999</v>
      </c>
      <c r="BC2" s="3">
        <v>3.95270752116388E-3</v>
      </c>
      <c r="BD2" s="4">
        <v>14.608376777022499</v>
      </c>
      <c r="BE2" s="27">
        <v>0.54899657896586695</v>
      </c>
      <c r="BF2" s="14"/>
      <c r="BG2" s="14"/>
      <c r="BH2" s="3"/>
      <c r="BI2" s="3"/>
      <c r="BJ2" s="3"/>
      <c r="BK2" s="3"/>
      <c r="BL2" s="4"/>
      <c r="BM2" s="3"/>
      <c r="BN2" s="3"/>
      <c r="BO2" s="3"/>
      <c r="BP2" s="3"/>
      <c r="BQ2" s="3"/>
      <c r="BR2" s="3"/>
      <c r="BS2" s="3"/>
      <c r="BT2" s="3"/>
      <c r="BU2" s="3"/>
      <c r="BV2" s="3"/>
      <c r="BW2" s="3"/>
      <c r="BX2" s="3"/>
      <c r="BY2" s="3"/>
      <c r="BZ2" s="3"/>
      <c r="CA2" s="3"/>
      <c r="CB2" s="15"/>
      <c r="CC2" s="111">
        <f t="shared" ref="CC2:CC39" si="0">(T3-2.1006)/-0.4712</f>
        <v>3.8596952090118251</v>
      </c>
      <c r="CD2" s="114">
        <v>291.9921875</v>
      </c>
      <c r="CE2" s="79">
        <v>11.152788197049199</v>
      </c>
      <c r="CF2" s="3">
        <v>46.927799999999998</v>
      </c>
      <c r="CG2" s="3">
        <v>0.56664000000000003</v>
      </c>
      <c r="CH2" s="3">
        <v>15.311450000000001</v>
      </c>
      <c r="CI2" s="3">
        <v>9.7601300000000002</v>
      </c>
      <c r="CJ2" s="3">
        <v>0.15720000000000001</v>
      </c>
      <c r="CK2" s="3">
        <v>9.9453600000000009</v>
      </c>
      <c r="CL2" s="3">
        <v>9.0451300000000003</v>
      </c>
      <c r="CM2" s="3">
        <v>1.9312100000000001</v>
      </c>
      <c r="CN2" s="3">
        <v>0.26491999999999999</v>
      </c>
      <c r="CO2" s="3">
        <v>9.1435000000000002E-2</v>
      </c>
      <c r="CP2" s="4">
        <v>642.14149999999995</v>
      </c>
      <c r="CQ2" s="4">
        <v>1181.847333333325</v>
      </c>
      <c r="CR2" s="4">
        <v>873.31244000000004</v>
      </c>
      <c r="CS2" s="4">
        <v>489.3</v>
      </c>
      <c r="CT2" s="3">
        <v>3.1335597750000002</v>
      </c>
      <c r="CU2" s="51">
        <v>576.80902000000003</v>
      </c>
      <c r="CV2" s="3">
        <v>0.23093897199999999</v>
      </c>
      <c r="CW2" s="3">
        <v>3.3404739000000003E-2</v>
      </c>
      <c r="CX2" s="3">
        <v>9.7783068000000001E-2</v>
      </c>
      <c r="CY2" s="3">
        <v>9.3820079000000001E-2</v>
      </c>
      <c r="CZ2" s="3">
        <v>9.5203619999999992E-3</v>
      </c>
      <c r="DA2" s="3">
        <v>0.14930853799999999</v>
      </c>
      <c r="DB2" s="3">
        <v>0.109374112</v>
      </c>
      <c r="DC2" s="3">
        <v>0.17578887000000001</v>
      </c>
      <c r="DD2" s="3">
        <v>1.6863343999999999E-2</v>
      </c>
      <c r="DE2" s="3">
        <v>5.6846854999999998E-3</v>
      </c>
      <c r="DF2" s="4">
        <v>33.272669999999998</v>
      </c>
      <c r="DG2" s="4">
        <v>45</v>
      </c>
      <c r="DH2" s="4">
        <v>56.154684127182115</v>
      </c>
      <c r="DI2" s="4">
        <v>26.52863</v>
      </c>
      <c r="DJ2" s="3">
        <v>0.22803448900000001</v>
      </c>
      <c r="DK2" s="51">
        <v>14.34009</v>
      </c>
      <c r="DL2" s="3">
        <v>40.377409999999998</v>
      </c>
      <c r="DM2" s="3">
        <v>15.816090000000001</v>
      </c>
      <c r="DN2" s="3">
        <v>0.152</v>
      </c>
      <c r="DO2" s="3">
        <v>43.80012</v>
      </c>
      <c r="DP2" s="3">
        <v>0</v>
      </c>
      <c r="DQ2" s="27">
        <v>83.154898849999995</v>
      </c>
      <c r="DR2" s="3">
        <v>7.2451186000000001E-2</v>
      </c>
      <c r="DS2" s="3">
        <v>0.13299047899999999</v>
      </c>
      <c r="DT2" s="3">
        <v>1.3895067000000001E-2</v>
      </c>
      <c r="DU2" s="3">
        <v>0.13690157999999999</v>
      </c>
      <c r="DV2" s="3">
        <v>1.0727756999999999E-2</v>
      </c>
      <c r="DW2" s="15">
        <v>0.12291010300000001</v>
      </c>
      <c r="DX2" s="2" t="s">
        <v>292</v>
      </c>
      <c r="DY2" s="3" t="s">
        <v>293</v>
      </c>
      <c r="DZ2" s="3" t="s">
        <v>294</v>
      </c>
      <c r="EA2" s="3" t="s">
        <v>295</v>
      </c>
      <c r="EB2" s="4"/>
      <c r="EC2" s="4"/>
      <c r="ED2" s="4" t="s">
        <v>158</v>
      </c>
      <c r="EE2" s="4" t="s">
        <v>158</v>
      </c>
      <c r="EF2" s="14"/>
      <c r="EG2" s="15"/>
      <c r="EH2" s="3" t="s">
        <v>316</v>
      </c>
      <c r="EI2" s="3" t="s">
        <v>317</v>
      </c>
      <c r="EJ2" s="3" t="s">
        <v>158</v>
      </c>
      <c r="EK2" s="3"/>
      <c r="EL2" s="3"/>
      <c r="EM2" s="62"/>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row>
    <row r="3" spans="1:179" x14ac:dyDescent="0.35">
      <c r="A3" t="s">
        <v>42</v>
      </c>
      <c r="B3" t="s">
        <v>34</v>
      </c>
      <c r="C3" t="s">
        <v>117</v>
      </c>
      <c r="D3" t="s">
        <v>106</v>
      </c>
      <c r="E3" s="68" t="s">
        <v>260</v>
      </c>
      <c r="F3" s="68" t="s">
        <v>342</v>
      </c>
      <c r="G3" s="3">
        <v>0.24</v>
      </c>
      <c r="H3" s="70">
        <v>1.2E-2</v>
      </c>
      <c r="I3" s="68" t="s">
        <v>158</v>
      </c>
      <c r="J3" s="52" t="s">
        <v>158</v>
      </c>
      <c r="K3" s="3">
        <v>49.005212189217197</v>
      </c>
      <c r="L3" s="3">
        <v>0.65795721512201999</v>
      </c>
      <c r="M3" s="3">
        <v>19.006786717651899</v>
      </c>
      <c r="N3" s="3">
        <v>3.21411823477179</v>
      </c>
      <c r="O3" s="3">
        <v>4.6322137528254297</v>
      </c>
      <c r="P3" s="3">
        <v>0.204473599468699</v>
      </c>
      <c r="Q3" s="3">
        <v>3.9975344963858199</v>
      </c>
      <c r="R3" s="3">
        <v>10.9637748204393</v>
      </c>
      <c r="S3" s="3">
        <v>2.4884131175294</v>
      </c>
      <c r="T3" s="3">
        <v>0.28191161751362798</v>
      </c>
      <c r="U3" s="3">
        <v>0.112203267747682</v>
      </c>
      <c r="V3" s="4">
        <v>1166.9794683180501</v>
      </c>
      <c r="W3" s="4">
        <v>526.47546731350599</v>
      </c>
      <c r="X3" s="14">
        <v>2.54102555661584</v>
      </c>
      <c r="Y3" s="4">
        <v>1291.86089536094</v>
      </c>
      <c r="Z3" s="27">
        <v>97.404156168388099</v>
      </c>
      <c r="AA3" s="4">
        <v>1234.4255699113901</v>
      </c>
      <c r="AB3" s="4">
        <v>1023.09142555813</v>
      </c>
      <c r="AC3" s="4"/>
      <c r="AD3" s="4"/>
      <c r="AE3" s="14">
        <v>-18.22</v>
      </c>
      <c r="AF3" s="3">
        <v>0.30313728052273098</v>
      </c>
      <c r="AG3" s="4">
        <v>154.6484375</v>
      </c>
      <c r="AH3" s="27">
        <v>6.1915478869717404</v>
      </c>
      <c r="AI3" s="13">
        <v>0.115962584484117</v>
      </c>
      <c r="AJ3" s="3">
        <v>6.4383788315497499E-3</v>
      </c>
      <c r="AK3" s="3">
        <v>0.14525104413904899</v>
      </c>
      <c r="AL3" s="3">
        <v>0.185204170901592</v>
      </c>
      <c r="AM3" s="3">
        <v>0.15823000553806699</v>
      </c>
      <c r="AN3" s="3">
        <v>4.3689242142537698E-3</v>
      </c>
      <c r="AO3" s="3">
        <v>0.12980237251219601</v>
      </c>
      <c r="AP3" s="3">
        <v>7.3298774916854006E-2</v>
      </c>
      <c r="AQ3" s="3">
        <v>0.26335162260578998</v>
      </c>
      <c r="AR3" s="3">
        <v>1.06035636405132E-2</v>
      </c>
      <c r="AS3" s="3">
        <v>2.7967518529236801E-3</v>
      </c>
      <c r="AT3" s="4">
        <v>53.898762848495203</v>
      </c>
      <c r="AU3" s="4">
        <v>30.481620472223899</v>
      </c>
      <c r="AV3" s="14">
        <v>5.5387447205902399E-2</v>
      </c>
      <c r="AW3" s="4">
        <v>14.982603655026301</v>
      </c>
      <c r="AX3" s="4">
        <v>1.9722964854788201</v>
      </c>
      <c r="AY3" s="4">
        <v>6.3766357371125002</v>
      </c>
      <c r="AZ3" s="4"/>
      <c r="BA3" s="4"/>
      <c r="BB3" s="3">
        <v>0.27672370696393001</v>
      </c>
      <c r="BC3" s="3">
        <v>3.86431603302717E-3</v>
      </c>
      <c r="BD3" s="4">
        <v>2.5725851568845401</v>
      </c>
      <c r="BE3" s="27">
        <v>9.8294488956952406E-2</v>
      </c>
      <c r="BF3" s="14"/>
      <c r="BG3" s="14"/>
      <c r="BH3" s="3"/>
      <c r="BI3" s="3"/>
      <c r="BJ3" s="3"/>
      <c r="BK3" s="3"/>
      <c r="BL3" s="4"/>
      <c r="BM3" s="3"/>
      <c r="BN3" s="3"/>
      <c r="BO3" s="3"/>
      <c r="BP3" s="3"/>
      <c r="BQ3" s="3"/>
      <c r="BR3" s="3"/>
      <c r="BS3" s="3"/>
      <c r="BT3" s="3"/>
      <c r="BU3" s="3"/>
      <c r="BV3" s="3"/>
      <c r="BW3" s="3"/>
      <c r="BX3" s="3"/>
      <c r="BY3" s="3"/>
      <c r="BZ3" s="3"/>
      <c r="CA3" s="3"/>
      <c r="CB3" s="15"/>
      <c r="CC3" s="111">
        <f t="shared" si="0"/>
        <v>3.8432142364027313</v>
      </c>
      <c r="CD3" s="114">
        <v>389.21875</v>
      </c>
      <c r="CE3" s="79">
        <v>14.513628407101701</v>
      </c>
      <c r="CF3" s="3">
        <v>46.739539999999998</v>
      </c>
      <c r="CG3" s="3">
        <v>0.52780666700000001</v>
      </c>
      <c r="CH3" s="3">
        <v>15.24705333</v>
      </c>
      <c r="CI3" s="3">
        <v>9.6671066670000005</v>
      </c>
      <c r="CJ3" s="3">
        <v>0.16402666699999999</v>
      </c>
      <c r="CK3" s="3">
        <v>11.356113329999999</v>
      </c>
      <c r="CL3" s="3">
        <v>8.7950300000000006</v>
      </c>
      <c r="CM3" s="3">
        <v>1.9961800000000001</v>
      </c>
      <c r="CN3" s="3">
        <v>0.226146667</v>
      </c>
      <c r="CO3" s="3">
        <v>9.0008333499999996E-2</v>
      </c>
      <c r="CP3" s="4">
        <v>688.33765000000005</v>
      </c>
      <c r="CQ3" s="4">
        <v>1181.847333333325</v>
      </c>
      <c r="CR3" s="4">
        <v>936.13920400000018</v>
      </c>
      <c r="CS3" s="4">
        <v>422.33332999999999</v>
      </c>
      <c r="CT3" s="3">
        <v>2.0383851700000002</v>
      </c>
      <c r="CU3" s="51">
        <v>1036.31783</v>
      </c>
      <c r="CV3" s="3">
        <v>9.2543596000000006E-2</v>
      </c>
      <c r="CW3" s="3">
        <v>4.5368090000000002E-3</v>
      </c>
      <c r="CX3" s="3">
        <v>0.110540161</v>
      </c>
      <c r="CY3" s="3">
        <v>0.10221487999999999</v>
      </c>
      <c r="CZ3" s="3">
        <v>3.575001E-3</v>
      </c>
      <c r="DA3" s="3">
        <v>0.105004729</v>
      </c>
      <c r="DB3" s="3">
        <v>4.0655022999999998E-2</v>
      </c>
      <c r="DC3" s="3">
        <v>0.22370480200000001</v>
      </c>
      <c r="DD3" s="3">
        <v>9.6681969999999999E-3</v>
      </c>
      <c r="DE3" s="3">
        <v>2.4521895000000002E-3</v>
      </c>
      <c r="DF3" s="4">
        <v>26.117470000000001</v>
      </c>
      <c r="DG3" s="4">
        <v>45</v>
      </c>
      <c r="DH3" s="4">
        <v>50.320751768181097</v>
      </c>
      <c r="DI3" s="4">
        <v>22.003710000000002</v>
      </c>
      <c r="DJ3" s="3">
        <v>5.2388293000000002E-2</v>
      </c>
      <c r="DK3" s="51">
        <v>13.57902</v>
      </c>
      <c r="DL3" s="3">
        <v>39.859929999999999</v>
      </c>
      <c r="DM3" s="3">
        <v>15.52028</v>
      </c>
      <c r="DN3" s="3">
        <v>0.16458999999999999</v>
      </c>
      <c r="DO3" s="3">
        <v>44.209319999999998</v>
      </c>
      <c r="DP3" s="3">
        <v>0</v>
      </c>
      <c r="DQ3" s="27">
        <v>83.5459417</v>
      </c>
      <c r="DR3" s="3">
        <v>7.2451186000000001E-2</v>
      </c>
      <c r="DS3" s="3">
        <v>0.13299047899999999</v>
      </c>
      <c r="DT3" s="3">
        <v>1.3895067000000001E-2</v>
      </c>
      <c r="DU3" s="3">
        <v>0.13690157999999999</v>
      </c>
      <c r="DV3" s="3">
        <v>1.0727756999999999E-2</v>
      </c>
      <c r="DW3" s="15">
        <v>0.12291010300000001</v>
      </c>
      <c r="DX3" s="3" t="s">
        <v>296</v>
      </c>
      <c r="DY3" s="3" t="s">
        <v>293</v>
      </c>
      <c r="DZ3" s="3" t="s">
        <v>297</v>
      </c>
      <c r="EA3" s="3" t="s">
        <v>295</v>
      </c>
      <c r="EB3" s="4"/>
      <c r="EC3" s="4"/>
      <c r="ED3" s="3" t="s">
        <v>158</v>
      </c>
      <c r="EE3" s="4">
        <v>2</v>
      </c>
      <c r="EF3" s="14"/>
      <c r="EG3" s="15"/>
      <c r="EH3" s="3" t="s">
        <v>316</v>
      </c>
      <c r="EI3" s="3" t="s">
        <v>317</v>
      </c>
      <c r="EJ3" s="3" t="s">
        <v>317</v>
      </c>
      <c r="EK3" s="3"/>
      <c r="EL3" s="3"/>
      <c r="EM3" s="62"/>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row>
    <row r="4" spans="1:179" x14ac:dyDescent="0.35">
      <c r="A4" t="s">
        <v>43</v>
      </c>
      <c r="B4" t="s">
        <v>34</v>
      </c>
      <c r="C4" t="s">
        <v>117</v>
      </c>
      <c r="D4" t="s">
        <v>106</v>
      </c>
      <c r="E4" s="68" t="s">
        <v>260</v>
      </c>
      <c r="F4" s="68" t="s">
        <v>342</v>
      </c>
      <c r="G4" s="3">
        <v>0.24</v>
      </c>
      <c r="H4" s="70">
        <v>1.2E-2</v>
      </c>
      <c r="I4" s="68" t="s">
        <v>158</v>
      </c>
      <c r="J4" s="52" t="s">
        <v>158</v>
      </c>
      <c r="K4" s="3">
        <v>49.627097605646199</v>
      </c>
      <c r="L4" s="3">
        <v>0.66727549886736603</v>
      </c>
      <c r="M4" s="3">
        <v>19.592377671065201</v>
      </c>
      <c r="N4" s="3">
        <v>3.5479337721576698</v>
      </c>
      <c r="O4" s="3">
        <v>4.4019340563611999</v>
      </c>
      <c r="P4" s="3">
        <v>0.20911921621103599</v>
      </c>
      <c r="Q4" s="3">
        <v>3.8964547456343301</v>
      </c>
      <c r="R4" s="3">
        <v>11.086503394256001</v>
      </c>
      <c r="S4" s="3">
        <v>2.4687777479742099</v>
      </c>
      <c r="T4" s="3">
        <v>0.28967745180703303</v>
      </c>
      <c r="U4" s="3">
        <v>0.11788078472841</v>
      </c>
      <c r="V4" s="4">
        <v>1122.46541357152</v>
      </c>
      <c r="W4" s="4">
        <v>573.20922039974698</v>
      </c>
      <c r="X4" s="14">
        <v>3.6716751672021299</v>
      </c>
      <c r="Y4" s="4">
        <v>1137.3677353944299</v>
      </c>
      <c r="Z4" s="27">
        <v>99.860011348847493</v>
      </c>
      <c r="AA4" s="4">
        <v>1205.7861725108901</v>
      </c>
      <c r="AB4" s="4">
        <v>1001.18721634476</v>
      </c>
      <c r="AC4" s="4"/>
      <c r="AD4" s="4"/>
      <c r="AE4" s="14">
        <v>-18.09</v>
      </c>
      <c r="AF4" s="3">
        <v>0.30558586400017501</v>
      </c>
      <c r="AG4" s="4">
        <v>199.6875</v>
      </c>
      <c r="AH4" s="27">
        <v>7.8519629907476798</v>
      </c>
      <c r="AI4" s="13">
        <v>7.4024519458953497E-2</v>
      </c>
      <c r="AJ4" s="3">
        <v>4.3542210575631499E-2</v>
      </c>
      <c r="AK4" s="3">
        <v>0.12133240192400201</v>
      </c>
      <c r="AL4" s="3">
        <v>0.17558412985965899</v>
      </c>
      <c r="AM4" s="3">
        <v>0.167097235407318</v>
      </c>
      <c r="AN4" s="3">
        <v>1.56098504375715E-2</v>
      </c>
      <c r="AO4" s="3">
        <v>0.17115589548371299</v>
      </c>
      <c r="AP4" s="3">
        <v>0.15316902631088999</v>
      </c>
      <c r="AQ4" s="3">
        <v>7.4438682219592794E-2</v>
      </c>
      <c r="AR4" s="3">
        <v>1.9826932501075398E-2</v>
      </c>
      <c r="AS4" s="3">
        <v>1.52322374149386E-3</v>
      </c>
      <c r="AT4" s="4">
        <v>45.7890201493829</v>
      </c>
      <c r="AU4" s="4">
        <v>55.176347783430302</v>
      </c>
      <c r="AV4" s="14">
        <v>3.20264582139295E-2</v>
      </c>
      <c r="AW4" s="4">
        <v>40.8855473087077</v>
      </c>
      <c r="AX4" s="4">
        <v>1.5663184457847901</v>
      </c>
      <c r="AY4" s="4">
        <v>7.4594453786665804</v>
      </c>
      <c r="AZ4" s="4"/>
      <c r="BA4" s="4"/>
      <c r="BB4" s="3">
        <v>0.36072766479249402</v>
      </c>
      <c r="BC4" s="3">
        <v>1.68112697177529E-3</v>
      </c>
      <c r="BD4" s="4">
        <v>3.8035146661793799</v>
      </c>
      <c r="BE4" s="27">
        <v>0.13593335076621099</v>
      </c>
      <c r="BF4" s="14"/>
      <c r="BG4" s="14"/>
      <c r="BH4" s="3"/>
      <c r="BI4" s="3"/>
      <c r="BJ4" s="3"/>
      <c r="BK4" s="3"/>
      <c r="BL4" s="4"/>
      <c r="BM4" s="3"/>
      <c r="BN4" s="3"/>
      <c r="BO4" s="3"/>
      <c r="BP4" s="3"/>
      <c r="BQ4" s="3"/>
      <c r="BR4" s="3"/>
      <c r="BS4" s="3"/>
      <c r="BT4" s="3"/>
      <c r="BU4" s="3"/>
      <c r="BV4" s="3"/>
      <c r="BW4" s="3"/>
      <c r="BX4" s="3"/>
      <c r="BY4" s="3"/>
      <c r="BZ4" s="3"/>
      <c r="CA4" s="3"/>
      <c r="CB4" s="15"/>
      <c r="CC4" s="111">
        <f t="shared" si="0"/>
        <v>3.8780287917097431</v>
      </c>
      <c r="CD4" s="114">
        <v>378.125</v>
      </c>
      <c r="CE4" s="79">
        <v>14.133533383345799</v>
      </c>
      <c r="CF4" s="3">
        <v>47.219000000000001</v>
      </c>
      <c r="CG4" s="3">
        <v>0.535643333</v>
      </c>
      <c r="CH4" s="3">
        <v>15.72742667</v>
      </c>
      <c r="CI4" s="3">
        <v>10.678333329999999</v>
      </c>
      <c r="CJ4" s="3">
        <v>0.167866667</v>
      </c>
      <c r="CK4" s="3">
        <v>10.807410000000001</v>
      </c>
      <c r="CL4" s="3">
        <v>8.8994900000000001</v>
      </c>
      <c r="CM4" s="3">
        <v>1.981766667</v>
      </c>
      <c r="CN4" s="3">
        <v>0.23253333300000001</v>
      </c>
      <c r="CO4" s="3">
        <v>9.4626666499999998E-2</v>
      </c>
      <c r="CP4" s="4">
        <v>662.52853000000005</v>
      </c>
      <c r="CQ4" s="4">
        <v>1181.847333333325</v>
      </c>
      <c r="CR4" s="4">
        <v>901.0388008000001</v>
      </c>
      <c r="CS4" s="4">
        <v>460.13332999999994</v>
      </c>
      <c r="CT4" s="3">
        <v>2.9473708049999998</v>
      </c>
      <c r="CU4" s="51">
        <v>913.00136999999995</v>
      </c>
      <c r="CV4" s="3">
        <v>5.4052591999999997E-2</v>
      </c>
      <c r="CW4" s="3">
        <v>3.2378649000000002E-2</v>
      </c>
      <c r="CX4" s="3">
        <v>8.9185021000000003E-2</v>
      </c>
      <c r="CY4" s="3">
        <v>8.7831476000000006E-2</v>
      </c>
      <c r="CZ4" s="3">
        <v>1.2261094E-2</v>
      </c>
      <c r="DA4" s="3">
        <v>7.1512987E-2</v>
      </c>
      <c r="DB4" s="3">
        <v>0.13781238200000001</v>
      </c>
      <c r="DC4" s="3">
        <v>7.0048441000000003E-2</v>
      </c>
      <c r="DD4" s="3">
        <v>1.3965702E-2</v>
      </c>
      <c r="DE4" s="3">
        <v>1.132004E-3</v>
      </c>
      <c r="DF4" s="4">
        <v>28.511119999999998</v>
      </c>
      <c r="DG4" s="4">
        <v>45</v>
      </c>
      <c r="DH4" s="4">
        <v>51.773978473361694</v>
      </c>
      <c r="DI4" s="4">
        <v>44.182160000000003</v>
      </c>
      <c r="DJ4" s="3">
        <v>2.02098E-2</v>
      </c>
      <c r="DK4" s="51">
        <v>28.83784</v>
      </c>
      <c r="DL4" s="3">
        <v>39.74727</v>
      </c>
      <c r="DM4" s="3">
        <v>15.534280000000001</v>
      </c>
      <c r="DN4" s="3">
        <v>0.13983000000000001</v>
      </c>
      <c r="DO4" s="3">
        <v>45.024419999999999</v>
      </c>
      <c r="DP4" s="3">
        <v>0</v>
      </c>
      <c r="DQ4" s="27">
        <v>83.783301949999995</v>
      </c>
      <c r="DR4" s="3">
        <v>7.2451186000000001E-2</v>
      </c>
      <c r="DS4" s="3">
        <v>0.13299047899999999</v>
      </c>
      <c r="DT4" s="3">
        <v>1.3895067000000001E-2</v>
      </c>
      <c r="DU4" s="3">
        <v>0.13690157999999999</v>
      </c>
      <c r="DV4" s="3">
        <v>1.0727756999999999E-2</v>
      </c>
      <c r="DW4" s="15">
        <v>0.12291010300000001</v>
      </c>
      <c r="DX4" s="3" t="s">
        <v>292</v>
      </c>
      <c r="DY4" s="3" t="s">
        <v>293</v>
      </c>
      <c r="DZ4" s="3" t="s">
        <v>294</v>
      </c>
      <c r="EA4" s="3" t="s">
        <v>295</v>
      </c>
      <c r="EB4" s="4"/>
      <c r="EC4" s="4"/>
      <c r="ED4" s="3" t="s">
        <v>158</v>
      </c>
      <c r="EE4" s="4" t="s">
        <v>158</v>
      </c>
      <c r="EF4" s="14"/>
      <c r="EG4" s="15"/>
      <c r="EH4" s="3" t="s">
        <v>316</v>
      </c>
      <c r="EI4" s="3" t="s">
        <v>317</v>
      </c>
      <c r="EJ4" s="3" t="s">
        <v>317</v>
      </c>
      <c r="EK4" s="3"/>
      <c r="EL4" s="3"/>
      <c r="EM4" s="62"/>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row>
    <row r="5" spans="1:179" s="74" customFormat="1" x14ac:dyDescent="0.35">
      <c r="A5" s="74" t="s">
        <v>44</v>
      </c>
      <c r="B5" s="74" t="s">
        <v>34</v>
      </c>
      <c r="C5" s="74" t="s">
        <v>117</v>
      </c>
      <c r="D5" s="74" t="s">
        <v>106</v>
      </c>
      <c r="E5" s="75" t="s">
        <v>260</v>
      </c>
      <c r="F5" s="68" t="s">
        <v>342</v>
      </c>
      <c r="G5" s="3">
        <v>0.24</v>
      </c>
      <c r="H5" s="70">
        <v>1.2E-2</v>
      </c>
      <c r="I5" s="68" t="s">
        <v>158</v>
      </c>
      <c r="J5" s="52" t="s">
        <v>158</v>
      </c>
      <c r="K5" s="76">
        <v>49.084841554638103</v>
      </c>
      <c r="L5" s="76">
        <v>0.71034286969721905</v>
      </c>
      <c r="M5" s="76">
        <v>19.405742315565298</v>
      </c>
      <c r="N5" s="76">
        <v>3.84665913883723</v>
      </c>
      <c r="O5" s="76">
        <v>3.9370542769452599</v>
      </c>
      <c r="P5" s="76">
        <v>0.25376305951383099</v>
      </c>
      <c r="Q5" s="76">
        <v>3.2966584232880698</v>
      </c>
      <c r="R5" s="76">
        <v>11.4600098285035</v>
      </c>
      <c r="S5" s="76">
        <v>2.56685404427171</v>
      </c>
      <c r="T5" s="76">
        <v>0.27327283334636898</v>
      </c>
      <c r="U5" s="76">
        <v>0.12785207300523899</v>
      </c>
      <c r="V5" s="77">
        <v>1167.8132122853499</v>
      </c>
      <c r="W5" s="77">
        <v>609.93800331764601</v>
      </c>
      <c r="X5" s="78">
        <v>3.1637552519880101</v>
      </c>
      <c r="Y5" s="77">
        <v>968.461290874155</v>
      </c>
      <c r="Z5" s="79">
        <v>98.401426920247701</v>
      </c>
      <c r="AA5" s="77">
        <v>1179.4755286463401</v>
      </c>
      <c r="AB5" s="77">
        <v>980.19860837558997</v>
      </c>
      <c r="AC5" s="77"/>
      <c r="AD5" s="77"/>
      <c r="AE5" s="78">
        <v>-16.499999999999702</v>
      </c>
      <c r="AF5" s="76">
        <v>0.29770267041906001</v>
      </c>
      <c r="AG5" s="77">
        <v>152.265625</v>
      </c>
      <c r="AH5" s="79">
        <v>6.1015253813453301</v>
      </c>
      <c r="AI5" s="81">
        <v>0.230418885321613</v>
      </c>
      <c r="AJ5" s="76">
        <v>3.2870747054841297E-2</v>
      </c>
      <c r="AK5" s="76">
        <v>0.271320906244718</v>
      </c>
      <c r="AL5" s="76">
        <v>0.17805651456171001</v>
      </c>
      <c r="AM5" s="76">
        <v>0.170933638163801</v>
      </c>
      <c r="AN5" s="76">
        <v>1.8270005985578298E-2</v>
      </c>
      <c r="AO5" s="76">
        <v>0.16648477319552199</v>
      </c>
      <c r="AP5" s="76">
        <v>0.14995480929577101</v>
      </c>
      <c r="AQ5" s="76">
        <v>8.8893096187238896E-2</v>
      </c>
      <c r="AR5" s="76">
        <v>1.39246129248698E-2</v>
      </c>
      <c r="AS5" s="76">
        <v>6.0189881565731202E-3</v>
      </c>
      <c r="AT5" s="77">
        <v>122.039811605981</v>
      </c>
      <c r="AU5" s="77">
        <v>19.505473146154699</v>
      </c>
      <c r="AV5" s="78">
        <v>0.15176442679639701</v>
      </c>
      <c r="AW5" s="77">
        <v>92.0440184812377</v>
      </c>
      <c r="AX5" s="77">
        <v>4.8122930222024998</v>
      </c>
      <c r="AY5" s="77">
        <v>8.4036028778568301</v>
      </c>
      <c r="AZ5" s="77"/>
      <c r="BA5" s="77"/>
      <c r="BB5" s="76">
        <v>0.55072320026975297</v>
      </c>
      <c r="BC5" s="76">
        <v>2.4348652714073402E-3</v>
      </c>
      <c r="BD5" s="77">
        <v>10.326790941973099</v>
      </c>
      <c r="BE5" s="79">
        <v>0.39786841874481699</v>
      </c>
      <c r="BF5" s="78"/>
      <c r="BG5" s="78"/>
      <c r="BH5" s="76"/>
      <c r="BI5" s="76"/>
      <c r="BJ5" s="76"/>
      <c r="BK5" s="76"/>
      <c r="BL5" s="77"/>
      <c r="BM5" s="76"/>
      <c r="BN5" s="76"/>
      <c r="BO5" s="76"/>
      <c r="BP5" s="76"/>
      <c r="BQ5" s="76"/>
      <c r="BR5" s="76"/>
      <c r="BS5" s="76"/>
      <c r="BT5" s="76"/>
      <c r="BU5" s="76"/>
      <c r="BV5" s="76"/>
      <c r="BW5" s="76"/>
      <c r="BX5" s="76"/>
      <c r="BY5" s="76"/>
      <c r="BZ5" s="76"/>
      <c r="CA5" s="76"/>
      <c r="CB5" s="80"/>
      <c r="CC5" s="111">
        <f t="shared" si="0"/>
        <v>3.6542300486152972</v>
      </c>
      <c r="CD5" s="114">
        <v>315.3125</v>
      </c>
      <c r="CE5" s="79">
        <v>11.982995748937199</v>
      </c>
      <c r="CF5" s="76">
        <v>46.432070000000003</v>
      </c>
      <c r="CG5" s="76">
        <v>0.57454333300000004</v>
      </c>
      <c r="CH5" s="76">
        <v>15.69585667</v>
      </c>
      <c r="CI5" s="76">
        <v>11.6653</v>
      </c>
      <c r="CJ5" s="76">
        <v>0.20524999999999999</v>
      </c>
      <c r="CK5" s="76">
        <v>9.0135333329999998</v>
      </c>
      <c r="CL5" s="76">
        <v>9.2691466669999993</v>
      </c>
      <c r="CM5" s="76">
        <v>2.0761366670000001</v>
      </c>
      <c r="CN5" s="76">
        <v>0.22103</v>
      </c>
      <c r="CO5" s="76">
        <v>0.10341</v>
      </c>
      <c r="CP5" s="77">
        <v>694.52716999999996</v>
      </c>
      <c r="CQ5" s="77">
        <v>1181.847333333325</v>
      </c>
      <c r="CR5" s="77">
        <v>944.55695119999996</v>
      </c>
      <c r="CS5" s="77">
        <v>493.33332999999999</v>
      </c>
      <c r="CT5" s="76">
        <v>2.558925506</v>
      </c>
      <c r="CU5" s="82">
        <v>783.31605999999999</v>
      </c>
      <c r="CV5" s="76">
        <v>0.22978978799999999</v>
      </c>
      <c r="CW5" s="76">
        <v>2.6204499999999999E-2</v>
      </c>
      <c r="CX5" s="76">
        <v>0.17259645100000001</v>
      </c>
      <c r="CY5" s="76">
        <v>2.9794037999999998E-2</v>
      </c>
      <c r="CZ5" s="76">
        <v>1.5253600000000001E-2</v>
      </c>
      <c r="DA5" s="76">
        <v>0.22464553000000001</v>
      </c>
      <c r="DB5" s="76">
        <v>0.123725322</v>
      </c>
      <c r="DC5" s="76">
        <v>8.5480495000000004E-2</v>
      </c>
      <c r="DD5" s="76">
        <v>1.0952455999999999E-2</v>
      </c>
      <c r="DE5" s="76">
        <v>5.6287454999999998E-3</v>
      </c>
      <c r="DF5" s="77">
        <v>63.926060000000007</v>
      </c>
      <c r="DG5" s="77">
        <v>45</v>
      </c>
      <c r="DH5" s="77">
        <v>94.084765357419698</v>
      </c>
      <c r="DI5" s="77">
        <v>15.509460000000001</v>
      </c>
      <c r="DJ5" s="76">
        <v>0.121803775</v>
      </c>
      <c r="DK5" s="82">
        <v>81.829909999999998</v>
      </c>
      <c r="DL5" s="76">
        <v>39.826520000000002</v>
      </c>
      <c r="DM5" s="76">
        <v>15.70613</v>
      </c>
      <c r="DN5" s="76">
        <v>0.16622999999999999</v>
      </c>
      <c r="DO5" s="76">
        <v>44.2136</v>
      </c>
      <c r="DP5" s="76">
        <v>0</v>
      </c>
      <c r="DQ5" s="79">
        <v>83.38299481</v>
      </c>
      <c r="DR5" s="76">
        <v>7.2451186000000001E-2</v>
      </c>
      <c r="DS5" s="76">
        <v>0.13299047899999999</v>
      </c>
      <c r="DT5" s="76">
        <v>1.3895067000000001E-2</v>
      </c>
      <c r="DU5" s="76">
        <v>0.13690157999999999</v>
      </c>
      <c r="DV5" s="76">
        <v>1.0727756999999999E-2</v>
      </c>
      <c r="DW5" s="80">
        <v>0.12291010300000001</v>
      </c>
      <c r="DX5" s="76" t="s">
        <v>292</v>
      </c>
      <c r="DY5" s="76" t="s">
        <v>293</v>
      </c>
      <c r="DZ5" s="76" t="s">
        <v>294</v>
      </c>
      <c r="EA5" s="76" t="s">
        <v>295</v>
      </c>
      <c r="EB5" s="77"/>
      <c r="EC5" s="77"/>
      <c r="ED5" s="76" t="s">
        <v>158</v>
      </c>
      <c r="EE5" s="77" t="s">
        <v>158</v>
      </c>
      <c r="EF5" s="14"/>
      <c r="EG5" s="80"/>
      <c r="EH5" s="76" t="s">
        <v>316</v>
      </c>
      <c r="EI5" s="76" t="s">
        <v>317</v>
      </c>
      <c r="EJ5" s="76" t="s">
        <v>158</v>
      </c>
      <c r="EK5" s="76"/>
      <c r="EL5" s="76"/>
      <c r="EM5" s="83"/>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row>
    <row r="6" spans="1:179" s="74" customFormat="1" x14ac:dyDescent="0.35">
      <c r="A6" s="74" t="s">
        <v>45</v>
      </c>
      <c r="B6" s="74" t="s">
        <v>34</v>
      </c>
      <c r="C6" s="74" t="s">
        <v>117</v>
      </c>
      <c r="D6" s="74" t="s">
        <v>106</v>
      </c>
      <c r="E6" s="75" t="s">
        <v>260</v>
      </c>
      <c r="F6" s="68" t="s">
        <v>342</v>
      </c>
      <c r="G6" s="3">
        <v>0.24</v>
      </c>
      <c r="H6" s="70">
        <v>1.2E-2</v>
      </c>
      <c r="I6" s="68" t="s">
        <v>158</v>
      </c>
      <c r="J6" s="52" t="s">
        <v>158</v>
      </c>
      <c r="K6" s="76">
        <v>52.732783762222603</v>
      </c>
      <c r="L6" s="76">
        <v>0.63047803497687005</v>
      </c>
      <c r="M6" s="76">
        <v>18.125781350628799</v>
      </c>
      <c r="N6" s="76">
        <v>3.5910480921260901</v>
      </c>
      <c r="O6" s="76">
        <v>4.4043116002748999</v>
      </c>
      <c r="P6" s="76">
        <v>0.23194012145719101</v>
      </c>
      <c r="Q6" s="76">
        <v>3.7274943456593799</v>
      </c>
      <c r="R6" s="76">
        <v>10.078657295182801</v>
      </c>
      <c r="S6" s="76">
        <v>2.98608383972203</v>
      </c>
      <c r="T6" s="76">
        <v>0.37872680109247198</v>
      </c>
      <c r="U6" s="76">
        <v>0.110909484244991</v>
      </c>
      <c r="V6" s="77">
        <v>686.56235780479301</v>
      </c>
      <c r="W6" s="77">
        <v>483.69933608125899</v>
      </c>
      <c r="X6" s="78">
        <v>2.54288532253174</v>
      </c>
      <c r="Y6" s="77">
        <v>609.80807853808506</v>
      </c>
      <c r="Z6" s="79">
        <v>99.719107027362298</v>
      </c>
      <c r="AA6" s="77">
        <v>1182.6435645033901</v>
      </c>
      <c r="AB6" s="77">
        <v>1014.52323449526</v>
      </c>
      <c r="AC6" s="77"/>
      <c r="AD6" s="77"/>
      <c r="AE6" s="78">
        <v>-14.599999999999699</v>
      </c>
      <c r="AF6" s="76">
        <v>0.30086597656487901</v>
      </c>
      <c r="AG6" s="77">
        <v>153.6328125</v>
      </c>
      <c r="AH6" s="79">
        <v>6.1515378844711099</v>
      </c>
      <c r="AI6" s="81">
        <v>9.8545600956076104E-2</v>
      </c>
      <c r="AJ6" s="76">
        <v>1.2190212504137699E-2</v>
      </c>
      <c r="AK6" s="76">
        <v>0.15296993718531099</v>
      </c>
      <c r="AL6" s="76">
        <v>0.18749497749305899</v>
      </c>
      <c r="AM6" s="76">
        <v>0.16101453899724599</v>
      </c>
      <c r="AN6" s="76">
        <v>1.2460375565842599E-2</v>
      </c>
      <c r="AO6" s="76">
        <v>0.154917891746683</v>
      </c>
      <c r="AP6" s="76">
        <v>0.154363550057636</v>
      </c>
      <c r="AQ6" s="76">
        <v>5.5114774210780697E-2</v>
      </c>
      <c r="AR6" s="76">
        <v>1.05732041389836E-2</v>
      </c>
      <c r="AS6" s="76">
        <v>2.2426461146718701E-3</v>
      </c>
      <c r="AT6" s="77">
        <v>30.806305280682899</v>
      </c>
      <c r="AU6" s="77">
        <v>58.921336265484797</v>
      </c>
      <c r="AV6" s="78">
        <v>7.9400500778916402E-2</v>
      </c>
      <c r="AW6" s="77">
        <v>74.575235635059201</v>
      </c>
      <c r="AX6" s="77">
        <v>4.9998320437294197</v>
      </c>
      <c r="AY6" s="77">
        <v>7.4576678125252398</v>
      </c>
      <c r="AZ6" s="77"/>
      <c r="BA6" s="77"/>
      <c r="BB6" s="76">
        <v>0.62740608912121498</v>
      </c>
      <c r="BC6" s="76">
        <v>1.5754002464185501E-3</v>
      </c>
      <c r="BD6" s="77">
        <v>12.862621940372801</v>
      </c>
      <c r="BE6" s="79">
        <v>0.49310661284481</v>
      </c>
      <c r="BF6" s="78"/>
      <c r="BG6" s="78"/>
      <c r="BH6" s="76"/>
      <c r="BI6" s="76"/>
      <c r="BJ6" s="76"/>
      <c r="BK6" s="76"/>
      <c r="BL6" s="77"/>
      <c r="BM6" s="76"/>
      <c r="BN6" s="76"/>
      <c r="BO6" s="76"/>
      <c r="BP6" s="76"/>
      <c r="BQ6" s="76"/>
      <c r="BR6" s="76"/>
      <c r="BS6" s="76"/>
      <c r="BT6" s="76"/>
      <c r="BU6" s="76"/>
      <c r="BV6" s="76"/>
      <c r="BW6" s="76"/>
      <c r="BX6" s="76"/>
      <c r="BY6" s="76"/>
      <c r="BZ6" s="76"/>
      <c r="CA6" s="76"/>
      <c r="CB6" s="80"/>
      <c r="CC6" s="111">
        <f t="shared" si="0"/>
        <v>3.6219644346530222</v>
      </c>
      <c r="CD6" s="114">
        <v>261.1328125</v>
      </c>
      <c r="CE6" s="79">
        <v>10.052513128281999</v>
      </c>
      <c r="CF6" s="76">
        <v>49.957653329999999</v>
      </c>
      <c r="CG6" s="76">
        <v>0.52637666699999996</v>
      </c>
      <c r="CH6" s="76">
        <v>15.13294333</v>
      </c>
      <c r="CI6" s="76">
        <v>11.241009999999999</v>
      </c>
      <c r="CJ6" s="76">
        <v>0.193643333</v>
      </c>
      <c r="CK6" s="76">
        <v>8.7498400000000007</v>
      </c>
      <c r="CL6" s="76">
        <v>8.4145199999999996</v>
      </c>
      <c r="CM6" s="76">
        <v>2.4930366670000002</v>
      </c>
      <c r="CN6" s="76">
        <v>0.31619333300000002</v>
      </c>
      <c r="CO6" s="76">
        <v>9.2596666499999994E-2</v>
      </c>
      <c r="CP6" s="77">
        <v>421.47104999999999</v>
      </c>
      <c r="CQ6" s="77">
        <v>1181.847333333325</v>
      </c>
      <c r="CR6" s="77">
        <v>573.20062800000005</v>
      </c>
      <c r="CS6" s="77">
        <v>403.83332999999999</v>
      </c>
      <c r="CT6" s="76">
        <v>2.1230168639999998</v>
      </c>
      <c r="CU6" s="82">
        <v>509.11962999999997</v>
      </c>
      <c r="CV6" s="76">
        <v>5.4510147000000002E-2</v>
      </c>
      <c r="CW6" s="76">
        <v>9.9734920000000005E-3</v>
      </c>
      <c r="CX6" s="76">
        <v>7.3095674999999999E-2</v>
      </c>
      <c r="CY6" s="76">
        <v>3.7897529999999999E-2</v>
      </c>
      <c r="CZ6" s="76">
        <v>1.0237311000000001E-2</v>
      </c>
      <c r="DA6" s="76">
        <v>0.269028926</v>
      </c>
      <c r="DB6" s="76">
        <v>9.9725596999999999E-2</v>
      </c>
      <c r="DC6" s="76">
        <v>5.8735729E-2</v>
      </c>
      <c r="DD6" s="76">
        <v>7.5716999999999998E-3</v>
      </c>
      <c r="DE6" s="76">
        <v>1.847196E-3</v>
      </c>
      <c r="DF6" s="77">
        <v>10.672270000000001</v>
      </c>
      <c r="DG6" s="77">
        <v>45</v>
      </c>
      <c r="DH6" s="77">
        <v>26.210740580718412</v>
      </c>
      <c r="DI6" s="77">
        <v>50.857280000000003</v>
      </c>
      <c r="DJ6" s="76">
        <v>7.1950974000000001E-2</v>
      </c>
      <c r="DK6" s="82">
        <v>61.11806</v>
      </c>
      <c r="DL6" s="76">
        <v>39.444929999999999</v>
      </c>
      <c r="DM6" s="76">
        <v>15.768990000000001</v>
      </c>
      <c r="DN6" s="76">
        <v>0.16974</v>
      </c>
      <c r="DO6" s="76">
        <v>44.378810000000001</v>
      </c>
      <c r="DP6" s="76">
        <v>0</v>
      </c>
      <c r="DQ6" s="79">
        <v>83.379328229999999</v>
      </c>
      <c r="DR6" s="76">
        <v>7.2451186000000001E-2</v>
      </c>
      <c r="DS6" s="76">
        <v>0.13299047899999999</v>
      </c>
      <c r="DT6" s="76">
        <v>1.3895067000000001E-2</v>
      </c>
      <c r="DU6" s="76">
        <v>0.13690157999999999</v>
      </c>
      <c r="DV6" s="76">
        <v>1.0727756999999999E-2</v>
      </c>
      <c r="DW6" s="80">
        <v>0.12291010300000001</v>
      </c>
      <c r="DX6" s="76" t="s">
        <v>292</v>
      </c>
      <c r="DY6" s="76" t="s">
        <v>293</v>
      </c>
      <c r="DZ6" s="76" t="s">
        <v>294</v>
      </c>
      <c r="EA6" s="76" t="s">
        <v>295</v>
      </c>
      <c r="EB6" s="77"/>
      <c r="EC6" s="77"/>
      <c r="ED6" s="76" t="s">
        <v>158</v>
      </c>
      <c r="EE6" s="77" t="s">
        <v>158</v>
      </c>
      <c r="EF6" s="14"/>
      <c r="EG6" s="80"/>
      <c r="EH6" s="76" t="s">
        <v>319</v>
      </c>
      <c r="EI6" s="76" t="s">
        <v>317</v>
      </c>
      <c r="EJ6" s="76" t="s">
        <v>158</v>
      </c>
      <c r="EK6" s="76"/>
      <c r="EL6" s="76"/>
      <c r="EM6" s="83"/>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row>
    <row r="7" spans="1:179" s="74" customFormat="1" x14ac:dyDescent="0.35">
      <c r="A7" s="74" t="s">
        <v>46</v>
      </c>
      <c r="B7" s="74" t="s">
        <v>34</v>
      </c>
      <c r="C7" s="74" t="s">
        <v>117</v>
      </c>
      <c r="D7" s="74" t="s">
        <v>107</v>
      </c>
      <c r="E7" s="75" t="s">
        <v>268</v>
      </c>
      <c r="F7" s="68" t="s">
        <v>342</v>
      </c>
      <c r="G7" s="3">
        <v>0.24</v>
      </c>
      <c r="H7" s="70">
        <v>1.2E-2</v>
      </c>
      <c r="I7" s="68" t="s">
        <v>158</v>
      </c>
      <c r="J7" s="52" t="s">
        <v>158</v>
      </c>
      <c r="K7" s="76">
        <v>50.879737575126398</v>
      </c>
      <c r="L7" s="76">
        <v>0.721208007578933</v>
      </c>
      <c r="M7" s="76">
        <v>18.169638398469399</v>
      </c>
      <c r="N7" s="76">
        <v>2.5323666682287902</v>
      </c>
      <c r="O7" s="76">
        <v>5.0882100228166198</v>
      </c>
      <c r="P7" s="76">
        <v>0.18247785448711301</v>
      </c>
      <c r="Q7" s="76">
        <v>4.35489649954427</v>
      </c>
      <c r="R7" s="76">
        <v>10.175206090864799</v>
      </c>
      <c r="S7" s="76">
        <v>2.6731224661958999</v>
      </c>
      <c r="T7" s="76">
        <v>0.39393035839149598</v>
      </c>
      <c r="U7" s="76">
        <v>5.7655510222689499E-2</v>
      </c>
      <c r="V7" s="77">
        <v>895.793488569072</v>
      </c>
      <c r="W7" s="77">
        <v>546.44203667391105</v>
      </c>
      <c r="X7" s="78">
        <v>5.0167496616733898</v>
      </c>
      <c r="Y7" s="77">
        <v>529.42412402052105</v>
      </c>
      <c r="Z7" s="79">
        <v>100.442365078526</v>
      </c>
      <c r="AA7" s="77">
        <v>1116.41950662658</v>
      </c>
      <c r="AB7" s="77">
        <v>1014.03986316716</v>
      </c>
      <c r="AC7" s="77"/>
      <c r="AD7" s="77"/>
      <c r="AE7" s="78">
        <v>-8.8299999999998509</v>
      </c>
      <c r="AF7" s="76">
        <v>0.31768720342951201</v>
      </c>
      <c r="AG7" s="77">
        <v>297.8125</v>
      </c>
      <c r="AH7" s="79">
        <v>11.352838209552299</v>
      </c>
      <c r="AI7" s="81">
        <v>9.7860382174314697E-2</v>
      </c>
      <c r="AJ7" s="76">
        <v>2.19245139039045E-2</v>
      </c>
      <c r="AK7" s="76">
        <v>0.158999879632511</v>
      </c>
      <c r="AL7" s="76">
        <v>0.10847071227935801</v>
      </c>
      <c r="AM7" s="76">
        <v>0.114573352411309</v>
      </c>
      <c r="AN7" s="76">
        <v>6.1364928225108003E-3</v>
      </c>
      <c r="AO7" s="76">
        <v>0.13957220701650999</v>
      </c>
      <c r="AP7" s="76">
        <v>9.4040980858210305E-2</v>
      </c>
      <c r="AQ7" s="76">
        <v>0.145176804543654</v>
      </c>
      <c r="AR7" s="76">
        <v>5.73587409741392E-3</v>
      </c>
      <c r="AS7" s="76">
        <v>2.9478048929170398E-3</v>
      </c>
      <c r="AT7" s="77">
        <v>87.980973484490406</v>
      </c>
      <c r="AU7" s="77">
        <v>12.9759739462441</v>
      </c>
      <c r="AV7" s="78">
        <v>0.911688760792567</v>
      </c>
      <c r="AW7" s="77">
        <v>75.135132646578498</v>
      </c>
      <c r="AX7" s="77">
        <v>11.191349282992601</v>
      </c>
      <c r="AY7" s="77">
        <v>7.9107030176406896</v>
      </c>
      <c r="AZ7" s="77"/>
      <c r="BA7" s="77"/>
      <c r="BB7" s="76">
        <v>0.35878108235555101</v>
      </c>
      <c r="BC7" s="76">
        <v>4.3457422996859797E-3</v>
      </c>
      <c r="BD7" s="77">
        <v>67.938366372757301</v>
      </c>
      <c r="BE7" s="79">
        <v>2.3684165633693799</v>
      </c>
      <c r="BF7" s="78"/>
      <c r="BG7" s="78"/>
      <c r="BH7" s="76"/>
      <c r="BI7" s="76"/>
      <c r="BJ7" s="76"/>
      <c r="BK7" s="76"/>
      <c r="BL7" s="77"/>
      <c r="BM7" s="76"/>
      <c r="BN7" s="76"/>
      <c r="BO7" s="76"/>
      <c r="BP7" s="76"/>
      <c r="BQ7" s="76"/>
      <c r="BR7" s="76"/>
      <c r="BS7" s="76"/>
      <c r="BT7" s="76"/>
      <c r="BU7" s="76"/>
      <c r="BV7" s="76"/>
      <c r="BW7" s="76"/>
      <c r="BX7" s="76"/>
      <c r="BY7" s="76"/>
      <c r="BZ7" s="76"/>
      <c r="CA7" s="76"/>
      <c r="CB7" s="80"/>
      <c r="CC7" s="111">
        <f t="shared" si="0"/>
        <v>3.8156580152112878</v>
      </c>
      <c r="CD7" s="114">
        <v>266.09375</v>
      </c>
      <c r="CE7" s="79">
        <v>10.2225556389097</v>
      </c>
      <c r="CF7" s="76">
        <v>49.732333330000003</v>
      </c>
      <c r="CG7" s="76">
        <v>0.65463333300000004</v>
      </c>
      <c r="CH7" s="76">
        <v>16.4924</v>
      </c>
      <c r="CI7" s="76">
        <v>8.6182999999999996</v>
      </c>
      <c r="CJ7" s="76">
        <v>0.16563333299999999</v>
      </c>
      <c r="CK7" s="76">
        <v>7.7258333329999997</v>
      </c>
      <c r="CL7" s="76">
        <v>9.2359333330000002</v>
      </c>
      <c r="CM7" s="76">
        <v>2.4263666669999999</v>
      </c>
      <c r="CN7" s="76">
        <v>0.357566667</v>
      </c>
      <c r="CO7" s="76">
        <v>5.2333333000000003E-2</v>
      </c>
      <c r="CP7" s="77">
        <v>598.93166999999994</v>
      </c>
      <c r="CQ7" s="77">
        <v>664.41333333333341</v>
      </c>
      <c r="CR7" s="77">
        <v>813.10283709939574</v>
      </c>
      <c r="CS7" s="77">
        <v>496</v>
      </c>
      <c r="CT7" s="76">
        <v>4.553653755</v>
      </c>
      <c r="CU7" s="82">
        <v>480.55300999999997</v>
      </c>
      <c r="CV7" s="76">
        <v>5.0057999999999998E-2</v>
      </c>
      <c r="CW7" s="76">
        <v>1.8553257E-2</v>
      </c>
      <c r="CX7" s="76">
        <v>0.138962009</v>
      </c>
      <c r="CY7" s="76">
        <v>0.116115417</v>
      </c>
      <c r="CZ7" s="76">
        <v>4.8169839999999998E-3</v>
      </c>
      <c r="DA7" s="76">
        <v>0.110601643</v>
      </c>
      <c r="DB7" s="76">
        <v>6.2638432999999993E-2</v>
      </c>
      <c r="DC7" s="76">
        <v>0.147723198</v>
      </c>
      <c r="DD7" s="76">
        <v>6.2428630000000004E-3</v>
      </c>
      <c r="DE7" s="76">
        <v>2.2188590000000001E-3</v>
      </c>
      <c r="DF7" s="77">
        <v>28.472829999999998</v>
      </c>
      <c r="DG7" s="77">
        <v>54.171436145976841</v>
      </c>
      <c r="DH7" s="77">
        <v>76.740617667693243</v>
      </c>
      <c r="DI7" s="77">
        <v>13.076699999999999</v>
      </c>
      <c r="DJ7" s="76">
        <v>0.79255433200000003</v>
      </c>
      <c r="DK7" s="82">
        <v>86.767290000000003</v>
      </c>
      <c r="DL7" s="76">
        <v>40.234749999999998</v>
      </c>
      <c r="DM7" s="76">
        <v>16.355550000000001</v>
      </c>
      <c r="DN7" s="76">
        <v>0.16414999999999999</v>
      </c>
      <c r="DO7" s="76">
        <v>44.084350000000001</v>
      </c>
      <c r="DP7" s="76">
        <v>0.24579999999999999</v>
      </c>
      <c r="DQ7" s="79">
        <v>82.771419780000002</v>
      </c>
      <c r="DR7" s="76">
        <v>6.0881893999999999E-2</v>
      </c>
      <c r="DS7" s="76">
        <v>0.12409724</v>
      </c>
      <c r="DT7" s="76">
        <v>4.313351E-3</v>
      </c>
      <c r="DU7" s="76">
        <v>0.70378337899999999</v>
      </c>
      <c r="DV7" s="76">
        <v>4.5254830000000003E-3</v>
      </c>
      <c r="DW7" s="80">
        <v>0.119466741</v>
      </c>
      <c r="DX7" s="76" t="s">
        <v>292</v>
      </c>
      <c r="DY7" s="76" t="s">
        <v>293</v>
      </c>
      <c r="DZ7" s="76" t="s">
        <v>297</v>
      </c>
      <c r="EA7" s="76" t="s">
        <v>295</v>
      </c>
      <c r="EB7" s="77">
        <v>102</v>
      </c>
      <c r="EC7" s="77">
        <v>101</v>
      </c>
      <c r="ED7" s="76" t="s">
        <v>158</v>
      </c>
      <c r="EE7" s="77" t="s">
        <v>298</v>
      </c>
      <c r="EF7" s="14"/>
      <c r="EG7" s="80"/>
      <c r="EH7" s="76" t="s">
        <v>316</v>
      </c>
      <c r="EI7" s="76" t="s">
        <v>317</v>
      </c>
      <c r="EJ7" s="76" t="s">
        <v>317</v>
      </c>
      <c r="EK7" s="76"/>
      <c r="EL7" s="76"/>
      <c r="EM7" s="83"/>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row>
    <row r="8" spans="1:179" s="74" customFormat="1" x14ac:dyDescent="0.35">
      <c r="A8" s="74" t="s">
        <v>47</v>
      </c>
      <c r="B8" s="74" t="s">
        <v>34</v>
      </c>
      <c r="C8" s="74" t="s">
        <v>117</v>
      </c>
      <c r="D8" s="74" t="s">
        <v>107</v>
      </c>
      <c r="E8" s="75" t="s">
        <v>268</v>
      </c>
      <c r="F8" s="68" t="s">
        <v>342</v>
      </c>
      <c r="G8" s="3">
        <v>0.24</v>
      </c>
      <c r="H8" s="70">
        <v>1.2E-2</v>
      </c>
      <c r="I8" s="68" t="s">
        <v>158</v>
      </c>
      <c r="J8" s="52" t="s">
        <v>158</v>
      </c>
      <c r="K8" s="76">
        <v>50.090711768482798</v>
      </c>
      <c r="L8" s="76">
        <v>0.66907398009566299</v>
      </c>
      <c r="M8" s="76">
        <v>17.903755300699299</v>
      </c>
      <c r="N8" s="76">
        <v>2.4853838881524699</v>
      </c>
      <c r="O8" s="76">
        <v>5.2726586046175097</v>
      </c>
      <c r="P8" s="76">
        <v>0.16319145415217901</v>
      </c>
      <c r="Q8" s="76">
        <v>4.7144867002142501</v>
      </c>
      <c r="R8" s="76">
        <v>11.051141876983399</v>
      </c>
      <c r="S8" s="76">
        <v>2.55217267606535</v>
      </c>
      <c r="T8" s="76">
        <v>0.302661943232441</v>
      </c>
      <c r="U8" s="76">
        <v>4.57122764406762E-2</v>
      </c>
      <c r="V8" s="77">
        <v>1026.2012511451901</v>
      </c>
      <c r="W8" s="77">
        <v>514.50333963860203</v>
      </c>
      <c r="X8" s="78">
        <v>5.2088175526637297</v>
      </c>
      <c r="Y8" s="77">
        <v>944.54587693370104</v>
      </c>
      <c r="Z8" s="79">
        <v>100.708293068571</v>
      </c>
      <c r="AA8" s="77">
        <v>1123.8675402941201</v>
      </c>
      <c r="AB8" s="77">
        <v>1024.8352202553201</v>
      </c>
      <c r="AC8" s="77"/>
      <c r="AD8" s="77"/>
      <c r="AE8" s="78">
        <v>-8.6999999999998501</v>
      </c>
      <c r="AF8" s="76">
        <v>0.32074368578335399</v>
      </c>
      <c r="AG8" s="77">
        <v>382.109375</v>
      </c>
      <c r="AH8" s="79">
        <v>14.273568392097999</v>
      </c>
      <c r="AI8" s="81">
        <v>8.0280109664963906E-2</v>
      </c>
      <c r="AJ8" s="76">
        <v>2.5111821468883501E-2</v>
      </c>
      <c r="AK8" s="76">
        <v>8.1657801775529795E-2</v>
      </c>
      <c r="AL8" s="76">
        <v>0.13550223626373001</v>
      </c>
      <c r="AM8" s="76">
        <v>0.12189547942010499</v>
      </c>
      <c r="AN8" s="76">
        <v>1.39313611081221E-2</v>
      </c>
      <c r="AO8" s="76">
        <v>0.12055323902633</v>
      </c>
      <c r="AP8" s="76">
        <v>0.13019406224782701</v>
      </c>
      <c r="AQ8" s="76">
        <v>9.7174036796820906E-2</v>
      </c>
      <c r="AR8" s="76">
        <v>8.5050578557664507E-3</v>
      </c>
      <c r="AS8" s="76">
        <v>2.3528721945687801E-2</v>
      </c>
      <c r="AT8" s="77">
        <v>100.521406723458</v>
      </c>
      <c r="AU8" s="77">
        <v>30.916922748350402</v>
      </c>
      <c r="AV8" s="78">
        <v>5.2931365193705698E-2</v>
      </c>
      <c r="AW8" s="77">
        <v>43.883136538544299</v>
      </c>
      <c r="AX8" s="77">
        <v>1.65949599964809</v>
      </c>
      <c r="AY8" s="77">
        <v>4.6025395757576497</v>
      </c>
      <c r="AZ8" s="77"/>
      <c r="BA8" s="77"/>
      <c r="BB8" s="76">
        <v>0.30472470011001501</v>
      </c>
      <c r="BC8" s="76">
        <v>1.5942080407063701E-3</v>
      </c>
      <c r="BD8" s="77">
        <v>8.5064180381884604</v>
      </c>
      <c r="BE8" s="79">
        <v>0.291011144640965</v>
      </c>
      <c r="BF8" s="78"/>
      <c r="BG8" s="78"/>
      <c r="BH8" s="76"/>
      <c r="BI8" s="76"/>
      <c r="BJ8" s="76"/>
      <c r="BK8" s="76"/>
      <c r="BL8" s="77"/>
      <c r="BM8" s="76"/>
      <c r="BN8" s="76"/>
      <c r="BO8" s="76"/>
      <c r="BP8" s="76"/>
      <c r="BQ8" s="76"/>
      <c r="BR8" s="76"/>
      <c r="BS8" s="76"/>
      <c r="BT8" s="76"/>
      <c r="BU8" s="76"/>
      <c r="BV8" s="76"/>
      <c r="BW8" s="76"/>
      <c r="BX8" s="76"/>
      <c r="BY8" s="76"/>
      <c r="BZ8" s="76"/>
      <c r="CA8" s="76"/>
      <c r="CB8" s="80"/>
      <c r="CC8" s="111">
        <f t="shared" si="0"/>
        <v>3.7772889621273897</v>
      </c>
      <c r="CD8" s="114">
        <v>341.015625</v>
      </c>
      <c r="CE8" s="79">
        <v>12.863215803950901</v>
      </c>
      <c r="CF8" s="76">
        <v>49.112050000000004</v>
      </c>
      <c r="CG8" s="76">
        <v>0.60924999999999996</v>
      </c>
      <c r="CH8" s="76">
        <v>16.302924999999998</v>
      </c>
      <c r="CI8" s="76">
        <v>8.4854000000000003</v>
      </c>
      <c r="CJ8" s="76">
        <v>0.14860000000000001</v>
      </c>
      <c r="CK8" s="76">
        <v>8.1275750000000002</v>
      </c>
      <c r="CL8" s="76">
        <v>10.063025</v>
      </c>
      <c r="CM8" s="76">
        <v>2.3239749999999999</v>
      </c>
      <c r="CN8" s="76">
        <v>0.27560000000000001</v>
      </c>
      <c r="CO8" s="76">
        <v>4.1625000000000002E-2</v>
      </c>
      <c r="CP8" s="77">
        <v>688.31263000000001</v>
      </c>
      <c r="CQ8" s="77">
        <v>664.41333333333341</v>
      </c>
      <c r="CR8" s="77">
        <v>934.44541388894459</v>
      </c>
      <c r="CS8" s="77">
        <v>468.5</v>
      </c>
      <c r="CT8" s="76">
        <v>4.7430810169999997</v>
      </c>
      <c r="CU8" s="82">
        <v>860.09109999999998</v>
      </c>
      <c r="CV8" s="76">
        <v>6.7904271000000002E-2</v>
      </c>
      <c r="CW8" s="76">
        <v>2.3979505000000002E-2</v>
      </c>
      <c r="CX8" s="76">
        <v>5.2538072999999998E-2</v>
      </c>
      <c r="CY8" s="76">
        <v>0.105587152</v>
      </c>
      <c r="CZ8" s="76">
        <v>1.1308109E-2</v>
      </c>
      <c r="DA8" s="76">
        <v>6.8472153999999993E-2</v>
      </c>
      <c r="DB8" s="76">
        <v>0.118443218</v>
      </c>
      <c r="DC8" s="76">
        <v>9.4474631000000003E-2</v>
      </c>
      <c r="DD8" s="76">
        <v>7.5705570000000003E-3</v>
      </c>
      <c r="DE8" s="76">
        <v>2.295668E-2</v>
      </c>
      <c r="DF8" s="77">
        <v>33.210419999999999</v>
      </c>
      <c r="DG8" s="77">
        <v>54.171436145976841</v>
      </c>
      <c r="DH8" s="77">
        <v>88.528809165866519</v>
      </c>
      <c r="DI8" s="77">
        <v>26.714540000000003</v>
      </c>
      <c r="DJ8" s="76">
        <v>5.1219524000000002E-2</v>
      </c>
      <c r="DK8" s="82">
        <v>36.726500000000001</v>
      </c>
      <c r="DL8" s="76">
        <v>39.925566670000002</v>
      </c>
      <c r="DM8" s="76">
        <v>16.125633329999999</v>
      </c>
      <c r="DN8" s="76">
        <v>0.181166667</v>
      </c>
      <c r="DO8" s="76">
        <v>44.964166669999997</v>
      </c>
      <c r="DP8" s="76">
        <v>0.24429999999999999</v>
      </c>
      <c r="DQ8" s="79">
        <v>83.250605680000007</v>
      </c>
      <c r="DR8" s="76">
        <v>0.11381714900000001</v>
      </c>
      <c r="DS8" s="76">
        <v>9.1285723999999999E-2</v>
      </c>
      <c r="DT8" s="76">
        <v>1.1238476000000001E-2</v>
      </c>
      <c r="DU8" s="76">
        <v>0.13647627400000001</v>
      </c>
      <c r="DV8" s="76">
        <v>6.8234890000000003E-3</v>
      </c>
      <c r="DW8" s="80">
        <v>7.5544492000000005E-2</v>
      </c>
      <c r="DX8" s="76" t="s">
        <v>292</v>
      </c>
      <c r="DY8" s="76" t="s">
        <v>293</v>
      </c>
      <c r="DZ8" s="76" t="s">
        <v>297</v>
      </c>
      <c r="EA8" s="76" t="s">
        <v>295</v>
      </c>
      <c r="EB8" s="77">
        <v>293</v>
      </c>
      <c r="EC8" s="77">
        <v>180</v>
      </c>
      <c r="ED8" s="76" t="s">
        <v>158</v>
      </c>
      <c r="EE8" s="77" t="s">
        <v>298</v>
      </c>
      <c r="EF8" s="14"/>
      <c r="EG8" s="80"/>
      <c r="EH8" s="76" t="s">
        <v>316</v>
      </c>
      <c r="EI8" s="76" t="s">
        <v>317</v>
      </c>
      <c r="EJ8" s="76" t="s">
        <v>317</v>
      </c>
      <c r="EK8" s="76"/>
      <c r="EL8" s="76"/>
      <c r="EM8" s="83"/>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row>
    <row r="9" spans="1:179" s="74" customFormat="1" x14ac:dyDescent="0.35">
      <c r="A9" s="74" t="s">
        <v>48</v>
      </c>
      <c r="B9" s="74" t="s">
        <v>34</v>
      </c>
      <c r="C9" s="74" t="s">
        <v>117</v>
      </c>
      <c r="D9" s="74" t="s">
        <v>108</v>
      </c>
      <c r="E9" s="75" t="s">
        <v>268</v>
      </c>
      <c r="F9" s="68" t="s">
        <v>342</v>
      </c>
      <c r="G9" s="3">
        <v>0.24</v>
      </c>
      <c r="H9" s="70">
        <v>1.2E-2</v>
      </c>
      <c r="I9" s="68" t="s">
        <v>158</v>
      </c>
      <c r="J9" s="52" t="s">
        <v>158</v>
      </c>
      <c r="K9" s="76">
        <v>48.696355133047298</v>
      </c>
      <c r="L9" s="76">
        <v>0.68589100569546901</v>
      </c>
      <c r="M9" s="76">
        <v>19.1831499160329</v>
      </c>
      <c r="N9" s="76">
        <v>2.7657009476175101</v>
      </c>
      <c r="O9" s="76">
        <v>4.9196945117590101</v>
      </c>
      <c r="P9" s="76">
        <v>0.189372239887097</v>
      </c>
      <c r="Q9" s="76">
        <v>4.3208847622017599</v>
      </c>
      <c r="R9" s="76">
        <v>10.7610565159905</v>
      </c>
      <c r="S9" s="76">
        <v>2.54810450746599</v>
      </c>
      <c r="T9" s="76">
        <v>0.32074144104557401</v>
      </c>
      <c r="U9" s="76">
        <v>3.3798872142714799E-2</v>
      </c>
      <c r="V9" s="77">
        <v>1064.5636660549301</v>
      </c>
      <c r="W9" s="77">
        <v>565.53687436051905</v>
      </c>
      <c r="X9" s="78">
        <v>5.1413594835140604</v>
      </c>
      <c r="Y9" s="77">
        <v>1024.15763153686</v>
      </c>
      <c r="Z9" s="79">
        <v>99.831535153595198</v>
      </c>
      <c r="AA9" s="77">
        <v>1156.81004640639</v>
      </c>
      <c r="AB9" s="77">
        <v>1007.48869341741</v>
      </c>
      <c r="AC9" s="77"/>
      <c r="AD9" s="77"/>
      <c r="AE9" s="78">
        <v>-13.129999999999701</v>
      </c>
      <c r="AF9" s="76">
        <v>0.313763077621103</v>
      </c>
      <c r="AG9" s="77">
        <v>302.421875</v>
      </c>
      <c r="AH9" s="79">
        <v>11.52288072018</v>
      </c>
      <c r="AI9" s="81">
        <v>0.15292052316066901</v>
      </c>
      <c r="AJ9" s="76">
        <v>3.8629558245818797E-2</v>
      </c>
      <c r="AK9" s="76">
        <v>0.110293322140548</v>
      </c>
      <c r="AL9" s="76">
        <v>0.168628619474573</v>
      </c>
      <c r="AM9" s="76">
        <v>0.156825520864806</v>
      </c>
      <c r="AN9" s="76">
        <v>9.5490169885499299E-3</v>
      </c>
      <c r="AO9" s="76">
        <v>0.14391499031506899</v>
      </c>
      <c r="AP9" s="76">
        <v>0.14695274238302899</v>
      </c>
      <c r="AQ9" s="76">
        <v>0.12123532913361799</v>
      </c>
      <c r="AR9" s="76">
        <v>6.9647489562180099E-3</v>
      </c>
      <c r="AS9" s="76">
        <v>1.9326206956573801E-2</v>
      </c>
      <c r="AT9" s="77">
        <v>96.049476824619106</v>
      </c>
      <c r="AU9" s="77">
        <v>11.7427374128136</v>
      </c>
      <c r="AV9" s="78">
        <v>2.013861593905E-2</v>
      </c>
      <c r="AW9" s="77">
        <v>33.011186376135498</v>
      </c>
      <c r="AX9" s="77">
        <v>1.2771458029657901</v>
      </c>
      <c r="AY9" s="77">
        <v>6.0160473672682997</v>
      </c>
      <c r="AZ9" s="77"/>
      <c r="BA9" s="77"/>
      <c r="BB9" s="76">
        <v>0.28597218680928499</v>
      </c>
      <c r="BC9" s="76">
        <v>1.76186769382592E-3</v>
      </c>
      <c r="BD9" s="77">
        <v>4.5396514567078796</v>
      </c>
      <c r="BE9" s="79">
        <v>0.161898696991224</v>
      </c>
      <c r="BF9" s="78"/>
      <c r="BG9" s="78"/>
      <c r="BH9" s="76"/>
      <c r="BI9" s="76"/>
      <c r="BJ9" s="76"/>
      <c r="BK9" s="76"/>
      <c r="BL9" s="77"/>
      <c r="BM9" s="76"/>
      <c r="BN9" s="76"/>
      <c r="BO9" s="76"/>
      <c r="BP9" s="76"/>
      <c r="BQ9" s="76"/>
      <c r="BR9" s="76"/>
      <c r="BS9" s="76"/>
      <c r="BT9" s="76"/>
      <c r="BU9" s="76"/>
      <c r="BV9" s="76"/>
      <c r="BW9" s="76"/>
      <c r="BX9" s="76"/>
      <c r="BY9" s="76"/>
      <c r="BZ9" s="76"/>
      <c r="CA9" s="76"/>
      <c r="CB9" s="80"/>
      <c r="CC9" s="111">
        <f t="shared" si="0"/>
        <v>3.6559696870161482</v>
      </c>
      <c r="CD9" s="114">
        <v>319.21875</v>
      </c>
      <c r="CE9" s="79">
        <v>12.113028257064199</v>
      </c>
      <c r="CF9" s="76">
        <v>47.314149999999998</v>
      </c>
      <c r="CG9" s="76">
        <v>0.59155000000000002</v>
      </c>
      <c r="CH9" s="76">
        <v>16.544599999999999</v>
      </c>
      <c r="CI9" s="76">
        <v>8.9433249999999997</v>
      </c>
      <c r="CJ9" s="76">
        <v>0.163325</v>
      </c>
      <c r="CK9" s="76">
        <v>9.5517500000000002</v>
      </c>
      <c r="CL9" s="76">
        <v>9.2809249999999999</v>
      </c>
      <c r="CM9" s="76">
        <v>2.1976249999999999</v>
      </c>
      <c r="CN9" s="76">
        <v>0.27662500000000001</v>
      </c>
      <c r="CO9" s="76">
        <v>2.9149999999999999E-2</v>
      </c>
      <c r="CP9" s="77">
        <v>676.30063000000007</v>
      </c>
      <c r="CQ9" s="77">
        <v>664.41333333333341</v>
      </c>
      <c r="CR9" s="77">
        <v>918.13805902951981</v>
      </c>
      <c r="CS9" s="77">
        <v>487.75</v>
      </c>
      <c r="CT9" s="76">
        <v>4.4341902390000003</v>
      </c>
      <c r="CU9" s="82">
        <v>883.28967999999998</v>
      </c>
      <c r="CV9" s="76">
        <v>0.13720370500000001</v>
      </c>
      <c r="CW9" s="76">
        <v>3.1239131E-2</v>
      </c>
      <c r="CX9" s="76">
        <v>6.5324268000000005E-2</v>
      </c>
      <c r="CY9" s="76">
        <v>4.8237562999999997E-2</v>
      </c>
      <c r="CZ9" s="76">
        <v>9.1841800000000001E-3</v>
      </c>
      <c r="DA9" s="76">
        <v>5.4928892999999999E-2</v>
      </c>
      <c r="DB9" s="76">
        <v>0.120615709</v>
      </c>
      <c r="DC9" s="76">
        <v>0.104978613</v>
      </c>
      <c r="DD9" s="76">
        <v>4.897874E-3</v>
      </c>
      <c r="DE9" s="76">
        <v>2.1292330000000002E-2</v>
      </c>
      <c r="DF9" s="77">
        <v>36.26784</v>
      </c>
      <c r="DG9" s="77">
        <v>54.171436145976841</v>
      </c>
      <c r="DH9" s="77">
        <v>89.599271047732955</v>
      </c>
      <c r="DI9" s="77">
        <v>10.436309999999999</v>
      </c>
      <c r="DJ9" s="76">
        <v>7.649421E-3</v>
      </c>
      <c r="DK9" s="82">
        <v>33.51585</v>
      </c>
      <c r="DL9" s="76">
        <v>39.674300000000002</v>
      </c>
      <c r="DM9" s="76">
        <v>16.237100000000002</v>
      </c>
      <c r="DN9" s="76">
        <v>0.17219999999999999</v>
      </c>
      <c r="DO9" s="76">
        <v>45.481900000000003</v>
      </c>
      <c r="DP9" s="76">
        <v>0.25593333299999999</v>
      </c>
      <c r="DQ9" s="79">
        <v>83.314075200000005</v>
      </c>
      <c r="DR9" s="76">
        <v>0.116968244</v>
      </c>
      <c r="DS9" s="76">
        <v>4.3052642000000002E-2</v>
      </c>
      <c r="DT9" s="76">
        <v>1.7926795999999998E-2</v>
      </c>
      <c r="DU9" s="76">
        <v>8.1386915000000004E-2</v>
      </c>
      <c r="DV9" s="76">
        <v>1.190896E-2</v>
      </c>
      <c r="DW9" s="80">
        <v>3.5641668000000001E-2</v>
      </c>
      <c r="DX9" s="76" t="s">
        <v>296</v>
      </c>
      <c r="DY9" s="76" t="s">
        <v>293</v>
      </c>
      <c r="DZ9" s="76" t="s">
        <v>297</v>
      </c>
      <c r="EA9" s="76" t="s">
        <v>295</v>
      </c>
      <c r="EB9" s="77">
        <v>208</v>
      </c>
      <c r="EC9" s="77">
        <v>198</v>
      </c>
      <c r="ED9" s="76" t="s">
        <v>158</v>
      </c>
      <c r="EE9" s="77" t="s">
        <v>298</v>
      </c>
      <c r="EF9" s="14"/>
      <c r="EG9" s="80"/>
      <c r="EH9" s="76" t="s">
        <v>316</v>
      </c>
      <c r="EI9" s="76" t="s">
        <v>317</v>
      </c>
      <c r="EJ9" s="76" t="s">
        <v>317</v>
      </c>
      <c r="EK9" s="76"/>
      <c r="EL9" s="76"/>
      <c r="EM9" s="83"/>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row>
    <row r="10" spans="1:179" s="74" customFormat="1" x14ac:dyDescent="0.35">
      <c r="A10" s="74" t="s">
        <v>49</v>
      </c>
      <c r="B10" s="74" t="s">
        <v>34</v>
      </c>
      <c r="C10" s="74" t="s">
        <v>117</v>
      </c>
      <c r="D10" s="74" t="s">
        <v>108</v>
      </c>
      <c r="E10" s="75" t="s">
        <v>268</v>
      </c>
      <c r="F10" s="68" t="s">
        <v>342</v>
      </c>
      <c r="G10" s="3">
        <v>0.24</v>
      </c>
      <c r="H10" s="70">
        <v>1.2E-2</v>
      </c>
      <c r="I10" s="68" t="s">
        <v>158</v>
      </c>
      <c r="J10" s="52" t="s">
        <v>158</v>
      </c>
      <c r="K10" s="76">
        <v>50.601738517250297</v>
      </c>
      <c r="L10" s="76">
        <v>0.86864440954035005</v>
      </c>
      <c r="M10" s="76">
        <v>17.4310106231482</v>
      </c>
      <c r="N10" s="76">
        <v>2.5138496095974601</v>
      </c>
      <c r="O10" s="76">
        <v>5.2107804859424096</v>
      </c>
      <c r="P10" s="76">
        <v>0.17592610250301299</v>
      </c>
      <c r="Q10" s="76">
        <v>4.7125886471008602</v>
      </c>
      <c r="R10" s="76">
        <v>10.817710888623701</v>
      </c>
      <c r="S10" s="76">
        <v>2.6218927703077202</v>
      </c>
      <c r="T10" s="76">
        <v>0.37790708347799101</v>
      </c>
      <c r="U10" s="76">
        <v>8.6886709746897203E-2</v>
      </c>
      <c r="V10" s="77">
        <v>796.40934659612697</v>
      </c>
      <c r="W10" s="77">
        <v>616.11250716401003</v>
      </c>
      <c r="X10" s="78">
        <v>4.8053688289519698</v>
      </c>
      <c r="Y10" s="77">
        <v>527.45580601328595</v>
      </c>
      <c r="Z10" s="79">
        <v>100.418302442168</v>
      </c>
      <c r="AA10" s="77">
        <v>1138.36239430295</v>
      </c>
      <c r="AB10" s="77">
        <v>1025.61994030562</v>
      </c>
      <c r="AC10" s="77"/>
      <c r="AD10" s="77"/>
      <c r="AE10" s="78">
        <v>-9.9299999999998292</v>
      </c>
      <c r="AF10" s="76">
        <v>0.31665865393213299</v>
      </c>
      <c r="AG10" s="77">
        <v>276.09375</v>
      </c>
      <c r="AH10" s="79">
        <v>10.582645661415301</v>
      </c>
      <c r="AI10" s="81">
        <v>0.102774716296059</v>
      </c>
      <c r="AJ10" s="76">
        <v>2.75446020449257E-2</v>
      </c>
      <c r="AK10" s="76">
        <v>0.103717447394059</v>
      </c>
      <c r="AL10" s="76">
        <v>0.158645501593843</v>
      </c>
      <c r="AM10" s="76">
        <v>0.15813250783104901</v>
      </c>
      <c r="AN10" s="76">
        <v>1.02158098784541E-2</v>
      </c>
      <c r="AO10" s="76">
        <v>0.15246002248363599</v>
      </c>
      <c r="AP10" s="76">
        <v>5.3353218103029502E-2</v>
      </c>
      <c r="AQ10" s="76">
        <v>0.107956144606104</v>
      </c>
      <c r="AR10" s="76">
        <v>1.7453114051161001E-2</v>
      </c>
      <c r="AS10" s="76">
        <v>4.5685992698895296E-3</v>
      </c>
      <c r="AT10" s="77">
        <v>68.9276226289048</v>
      </c>
      <c r="AU10" s="77">
        <v>21.811661521182799</v>
      </c>
      <c r="AV10" s="78">
        <v>4.4933039744202999E-2</v>
      </c>
      <c r="AW10" s="77">
        <v>58.927475149265298</v>
      </c>
      <c r="AX10" s="77">
        <v>1.6293151099232299</v>
      </c>
      <c r="AY10" s="77">
        <v>5.8077118316248697</v>
      </c>
      <c r="AZ10" s="77"/>
      <c r="BA10" s="77"/>
      <c r="BB10" s="76">
        <v>0.38526482829567099</v>
      </c>
      <c r="BC10" s="76">
        <v>1.6957616959204301E-3</v>
      </c>
      <c r="BD10" s="77">
        <v>10.5665422297888</v>
      </c>
      <c r="BE10" s="79">
        <v>0.376811207715325</v>
      </c>
      <c r="BF10" s="78"/>
      <c r="BG10" s="78"/>
      <c r="BH10" s="76"/>
      <c r="BI10" s="76"/>
      <c r="BJ10" s="76"/>
      <c r="BK10" s="76"/>
      <c r="BL10" s="77"/>
      <c r="BM10" s="76"/>
      <c r="BN10" s="76"/>
      <c r="BO10" s="76"/>
      <c r="BP10" s="76"/>
      <c r="BQ10" s="76"/>
      <c r="BR10" s="76"/>
      <c r="BS10" s="76"/>
      <c r="BT10" s="76"/>
      <c r="BU10" s="76"/>
      <c r="BV10" s="76"/>
      <c r="BW10" s="76"/>
      <c r="BX10" s="76"/>
      <c r="BY10" s="76"/>
      <c r="BZ10" s="76"/>
      <c r="CA10" s="76"/>
      <c r="CB10" s="80"/>
      <c r="CC10" s="111">
        <f t="shared" si="0"/>
        <v>3.8525985829329414</v>
      </c>
      <c r="CD10" s="114">
        <v>266.328125</v>
      </c>
      <c r="CE10" s="79">
        <v>10.232558139534801</v>
      </c>
      <c r="CF10" s="76">
        <v>49.451166669999999</v>
      </c>
      <c r="CG10" s="76">
        <v>0.78013333299999998</v>
      </c>
      <c r="CH10" s="76">
        <v>15.654866670000001</v>
      </c>
      <c r="CI10" s="76">
        <v>8.4649333329999994</v>
      </c>
      <c r="CJ10" s="76">
        <v>0.158</v>
      </c>
      <c r="CK10" s="76">
        <v>8.6857666669999993</v>
      </c>
      <c r="CL10" s="76">
        <v>9.715433333</v>
      </c>
      <c r="CM10" s="76">
        <v>2.354733333</v>
      </c>
      <c r="CN10" s="76">
        <v>0.33939999999999998</v>
      </c>
      <c r="CO10" s="76">
        <v>7.8033332999999996E-2</v>
      </c>
      <c r="CP10" s="77">
        <v>526.85967000000005</v>
      </c>
      <c r="CQ10" s="77">
        <v>664.41333333333341</v>
      </c>
      <c r="CR10" s="77">
        <v>715.25870794284685</v>
      </c>
      <c r="CS10" s="77">
        <v>553.33332999999993</v>
      </c>
      <c r="CT10" s="76">
        <v>4.3157227049999998</v>
      </c>
      <c r="CU10" s="82">
        <v>473.71035999999998</v>
      </c>
      <c r="CV10" s="76">
        <v>8.5191921000000004E-2</v>
      </c>
      <c r="CW10" s="76">
        <v>2.5664242E-2</v>
      </c>
      <c r="CX10" s="76">
        <v>6.7415453E-2</v>
      </c>
      <c r="CY10" s="76">
        <v>8.9932770999999995E-2</v>
      </c>
      <c r="CZ10" s="76">
        <v>9.395212E-3</v>
      </c>
      <c r="DA10" s="76">
        <v>5.9585681000000001E-2</v>
      </c>
      <c r="DB10" s="76">
        <v>4.4919632000000001E-2</v>
      </c>
      <c r="DC10" s="76">
        <v>9.2779325999999995E-2</v>
      </c>
      <c r="DD10" s="76">
        <v>1.916429E-2</v>
      </c>
      <c r="DE10" s="76">
        <v>4.100406E-3</v>
      </c>
      <c r="DF10" s="77">
        <v>30.564670000000003</v>
      </c>
      <c r="DG10" s="77">
        <v>54.171436145976841</v>
      </c>
      <c r="DH10" s="77">
        <v>71.572655609076051</v>
      </c>
      <c r="DI10" s="77">
        <v>21.079219999999999</v>
      </c>
      <c r="DJ10" s="76">
        <v>3.8521776000000001E-2</v>
      </c>
      <c r="DK10" s="82">
        <v>49.050960000000003</v>
      </c>
      <c r="DL10" s="76">
        <v>40.083433329999998</v>
      </c>
      <c r="DM10" s="76">
        <v>15.804833329999999</v>
      </c>
      <c r="DN10" s="76">
        <v>0.164833333</v>
      </c>
      <c r="DO10" s="76">
        <v>45.147100000000002</v>
      </c>
      <c r="DP10" s="76">
        <v>0.25086666699999999</v>
      </c>
      <c r="DQ10" s="79">
        <v>83.584688</v>
      </c>
      <c r="DR10" s="76">
        <v>8.950756E-2</v>
      </c>
      <c r="DS10" s="76">
        <v>9.9101075999999996E-2</v>
      </c>
      <c r="DT10" s="76">
        <v>1.9727222999999999E-2</v>
      </c>
      <c r="DU10" s="76">
        <v>6.5465181999999997E-2</v>
      </c>
      <c r="DV10" s="76">
        <v>7.8831040000000002E-3</v>
      </c>
      <c r="DW10" s="80">
        <v>0.105842691</v>
      </c>
      <c r="DX10" s="76" t="s">
        <v>292</v>
      </c>
      <c r="DY10" s="76" t="s">
        <v>293</v>
      </c>
      <c r="DZ10" s="76" t="s">
        <v>294</v>
      </c>
      <c r="EA10" s="76" t="s">
        <v>295</v>
      </c>
      <c r="EB10" s="77">
        <v>160</v>
      </c>
      <c r="EC10" s="77">
        <v>105</v>
      </c>
      <c r="ED10" s="76" t="s">
        <v>158</v>
      </c>
      <c r="EE10" s="77" t="s">
        <v>298</v>
      </c>
      <c r="EF10" s="14"/>
      <c r="EG10" s="80"/>
      <c r="EH10" s="76" t="s">
        <v>316</v>
      </c>
      <c r="EI10" s="76" t="s">
        <v>317</v>
      </c>
      <c r="EJ10" s="76" t="s">
        <v>317</v>
      </c>
      <c r="EK10" s="76"/>
      <c r="EL10" s="76"/>
      <c r="EM10" s="83"/>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row>
    <row r="11" spans="1:179" s="74" customFormat="1" x14ac:dyDescent="0.35">
      <c r="A11" s="74" t="s">
        <v>50</v>
      </c>
      <c r="B11" s="74" t="s">
        <v>34</v>
      </c>
      <c r="C11" s="74" t="s">
        <v>117</v>
      </c>
      <c r="D11" s="74" t="s">
        <v>109</v>
      </c>
      <c r="E11" s="75" t="s">
        <v>268</v>
      </c>
      <c r="F11" s="68" t="s">
        <v>342</v>
      </c>
      <c r="G11" s="3">
        <v>0.24</v>
      </c>
      <c r="H11" s="70">
        <v>1.2E-2</v>
      </c>
      <c r="I11" s="68" t="s">
        <v>158</v>
      </c>
      <c r="J11" s="52" t="s">
        <v>158</v>
      </c>
      <c r="K11" s="76">
        <v>49.312617382245101</v>
      </c>
      <c r="L11" s="76">
        <v>0.630847711453149</v>
      </c>
      <c r="M11" s="76">
        <v>19.077577855783499</v>
      </c>
      <c r="N11" s="76">
        <v>2.7970954355861899</v>
      </c>
      <c r="O11" s="76">
        <v>4.9329310454849704</v>
      </c>
      <c r="P11" s="76">
        <v>0.190490215607726</v>
      </c>
      <c r="Q11" s="76">
        <v>4.2767952454026199</v>
      </c>
      <c r="R11" s="76">
        <v>11.038760245354799</v>
      </c>
      <c r="S11" s="76">
        <v>2.6687053636504499</v>
      </c>
      <c r="T11" s="76">
        <v>0.28525554772199802</v>
      </c>
      <c r="U11" s="76">
        <v>4.0992051315529403E-2</v>
      </c>
      <c r="V11" s="77">
        <v>1100.0369026851999</v>
      </c>
      <c r="W11" s="77">
        <v>563.83261977933796</v>
      </c>
      <c r="X11" s="78">
        <v>4.91175442038488</v>
      </c>
      <c r="Y11" s="77">
        <v>1295.0221287392901</v>
      </c>
      <c r="Z11" s="79">
        <v>100.459711685111</v>
      </c>
      <c r="AA11" s="77">
        <v>1153.3435341576401</v>
      </c>
      <c r="AB11" s="77">
        <v>1009.95252108446</v>
      </c>
      <c r="AC11" s="77"/>
      <c r="AD11" s="77"/>
      <c r="AE11" s="78">
        <v>-12.539999999999701</v>
      </c>
      <c r="AF11" s="76">
        <v>0.31315648882543001</v>
      </c>
      <c r="AG11" s="77">
        <v>333.3984375</v>
      </c>
      <c r="AH11" s="79">
        <v>12.603150787696899</v>
      </c>
      <c r="AI11" s="81">
        <v>5.5305653268207598E-2</v>
      </c>
      <c r="AJ11" s="76">
        <v>3.5846698463473402E-2</v>
      </c>
      <c r="AK11" s="76">
        <v>0.11233424260830301</v>
      </c>
      <c r="AL11" s="76">
        <v>0.132293887570997</v>
      </c>
      <c r="AM11" s="76">
        <v>0.11616518131251299</v>
      </c>
      <c r="AN11" s="76">
        <v>1.0818423908611E-2</v>
      </c>
      <c r="AO11" s="76">
        <v>0.12688118772291501</v>
      </c>
      <c r="AP11" s="76">
        <v>0.10621544256651</v>
      </c>
      <c r="AQ11" s="76">
        <v>0.16108181829667301</v>
      </c>
      <c r="AR11" s="76">
        <v>1.11382576416074E-2</v>
      </c>
      <c r="AS11" s="76">
        <v>1.92079388292546E-3</v>
      </c>
      <c r="AT11" s="77">
        <v>108.53780116542799</v>
      </c>
      <c r="AU11" s="77">
        <v>17.295462507529201</v>
      </c>
      <c r="AV11" s="78">
        <v>8.5077505017186195E-2</v>
      </c>
      <c r="AW11" s="77">
        <v>62.640829633422399</v>
      </c>
      <c r="AX11" s="77">
        <v>1.71030822521102</v>
      </c>
      <c r="AY11" s="77">
        <v>5.1525695943304699</v>
      </c>
      <c r="AZ11" s="77"/>
      <c r="BA11" s="77"/>
      <c r="BB11" s="76">
        <v>0.30029084887687801</v>
      </c>
      <c r="BC11" s="76">
        <v>2.4658786155309E-3</v>
      </c>
      <c r="BD11" s="77">
        <v>7.51619070474678</v>
      </c>
      <c r="BE11" s="79">
        <v>0.25841868649968902</v>
      </c>
      <c r="BF11" s="78"/>
      <c r="BG11" s="78"/>
      <c r="BH11" s="76"/>
      <c r="BI11" s="76"/>
      <c r="BJ11" s="76"/>
      <c r="BK11" s="76"/>
      <c r="BL11" s="77"/>
      <c r="BM11" s="76"/>
      <c r="BN11" s="76"/>
      <c r="BO11" s="76"/>
      <c r="BP11" s="76"/>
      <c r="BQ11" s="76"/>
      <c r="BR11" s="76"/>
      <c r="BS11" s="76"/>
      <c r="BT11" s="76"/>
      <c r="BU11" s="76"/>
      <c r="BV11" s="76"/>
      <c r="BW11" s="76"/>
      <c r="BX11" s="76"/>
      <c r="BY11" s="76"/>
      <c r="BZ11" s="76"/>
      <c r="CA11" s="76"/>
      <c r="CB11" s="80"/>
      <c r="CC11" s="111">
        <f t="shared" si="0"/>
        <v>3.8425349146001526</v>
      </c>
      <c r="CD11" s="114">
        <v>405.703125</v>
      </c>
      <c r="CE11" s="79">
        <v>15.0737684421105</v>
      </c>
      <c r="CF11" s="76">
        <v>47.897566670000003</v>
      </c>
      <c r="CG11" s="76">
        <v>0.54786666699999997</v>
      </c>
      <c r="CH11" s="76">
        <v>16.568133329999998</v>
      </c>
      <c r="CI11" s="76">
        <v>9.1078333330000003</v>
      </c>
      <c r="CJ11" s="76">
        <v>0.16543333299999999</v>
      </c>
      <c r="CK11" s="76">
        <v>9.1803000000000008</v>
      </c>
      <c r="CL11" s="76">
        <v>9.5867333329999997</v>
      </c>
      <c r="CM11" s="76">
        <v>2.3176666670000001</v>
      </c>
      <c r="CN11" s="76">
        <v>0.247733333</v>
      </c>
      <c r="CO11" s="76">
        <v>3.56E-2</v>
      </c>
      <c r="CP11" s="77">
        <v>703.70299999999997</v>
      </c>
      <c r="CQ11" s="77">
        <v>664.41333333333341</v>
      </c>
      <c r="CR11" s="77">
        <v>955.33920551463939</v>
      </c>
      <c r="CS11" s="77">
        <v>489.66667000000001</v>
      </c>
      <c r="CT11" s="76">
        <v>4.2656674099999998</v>
      </c>
      <c r="CU11" s="82">
        <v>1124.6762799999999</v>
      </c>
      <c r="CV11" s="76">
        <v>1.6072751E-2</v>
      </c>
      <c r="CW11" s="76">
        <v>2.8903345E-2</v>
      </c>
      <c r="CX11" s="76">
        <v>8.8859458000000002E-2</v>
      </c>
      <c r="CY11" s="76">
        <v>0.12883370399999999</v>
      </c>
      <c r="CZ11" s="76">
        <v>8.7500479999999999E-3</v>
      </c>
      <c r="DA11" s="76">
        <v>5.2131276999999997E-2</v>
      </c>
      <c r="DB11" s="76">
        <v>0.104869077</v>
      </c>
      <c r="DC11" s="76">
        <v>0.140146257</v>
      </c>
      <c r="DD11" s="76">
        <v>1.1718503999999999E-2</v>
      </c>
      <c r="DE11" s="76">
        <v>1.83303E-3</v>
      </c>
      <c r="DF11" s="77">
        <v>40.65157</v>
      </c>
      <c r="DG11" s="77">
        <v>54.171436145976841</v>
      </c>
      <c r="DH11" s="77">
        <v>95.460989460504109</v>
      </c>
      <c r="DI11" s="77">
        <v>14.433759999999999</v>
      </c>
      <c r="DJ11" s="76">
        <v>6.4791743999999998E-2</v>
      </c>
      <c r="DK11" s="82">
        <v>50.590299999999999</v>
      </c>
      <c r="DL11" s="76">
        <v>40.162566669999997</v>
      </c>
      <c r="DM11" s="76">
        <v>16.138533330000001</v>
      </c>
      <c r="DN11" s="76">
        <v>0.15583333299999999</v>
      </c>
      <c r="DO11" s="76">
        <v>44.700533329999999</v>
      </c>
      <c r="DP11" s="76">
        <v>0.230833333</v>
      </c>
      <c r="DQ11" s="79">
        <v>83.157283109999995</v>
      </c>
      <c r="DR11" s="76">
        <v>4.356608E-2</v>
      </c>
      <c r="DS11" s="76">
        <v>0.236787</v>
      </c>
      <c r="DT11" s="76">
        <v>6.4732779999999998E-3</v>
      </c>
      <c r="DU11" s="76">
        <v>0.20279470699999999</v>
      </c>
      <c r="DV11" s="76">
        <v>2.0369667000000001E-2</v>
      </c>
      <c r="DW11" s="80">
        <v>0.23320500999999999</v>
      </c>
      <c r="DX11" s="76" t="s">
        <v>296</v>
      </c>
      <c r="DY11" s="76" t="s">
        <v>293</v>
      </c>
      <c r="DZ11" s="76" t="s">
        <v>297</v>
      </c>
      <c r="EA11" s="76" t="s">
        <v>295</v>
      </c>
      <c r="EB11" s="77">
        <v>210</v>
      </c>
      <c r="EC11" s="77">
        <v>182</v>
      </c>
      <c r="ED11" s="76" t="s">
        <v>158</v>
      </c>
      <c r="EE11" s="77" t="s">
        <v>298</v>
      </c>
      <c r="EF11" s="14"/>
      <c r="EG11" s="80"/>
      <c r="EH11" s="76" t="s">
        <v>319</v>
      </c>
      <c r="EI11" s="76" t="s">
        <v>317</v>
      </c>
      <c r="EJ11" s="76" t="s">
        <v>317</v>
      </c>
      <c r="EK11" s="76"/>
      <c r="EL11" s="76"/>
      <c r="EM11" s="83"/>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row>
    <row r="12" spans="1:179" s="74" customFormat="1" x14ac:dyDescent="0.35">
      <c r="A12" s="74" t="s">
        <v>51</v>
      </c>
      <c r="B12" s="74" t="s">
        <v>34</v>
      </c>
      <c r="C12" s="74" t="s">
        <v>117</v>
      </c>
      <c r="D12" s="74" t="s">
        <v>109</v>
      </c>
      <c r="E12" s="75" t="s">
        <v>268</v>
      </c>
      <c r="F12" s="68" t="s">
        <v>342</v>
      </c>
      <c r="G12" s="3">
        <v>0.24</v>
      </c>
      <c r="H12" s="70">
        <v>1.2E-2</v>
      </c>
      <c r="I12" s="68" t="s">
        <v>158</v>
      </c>
      <c r="J12" s="52" t="s">
        <v>158</v>
      </c>
      <c r="K12" s="76">
        <v>48.863391664851299</v>
      </c>
      <c r="L12" s="76">
        <v>0.68454319705613798</v>
      </c>
      <c r="M12" s="76">
        <v>19.2591402417452</v>
      </c>
      <c r="N12" s="76">
        <v>2.7989424556234099</v>
      </c>
      <c r="O12" s="76">
        <v>4.9136164151202699</v>
      </c>
      <c r="P12" s="76">
        <v>0.18816348286367399</v>
      </c>
      <c r="Q12" s="76">
        <v>4.3070525831627702</v>
      </c>
      <c r="R12" s="76">
        <v>11.025941230545101</v>
      </c>
      <c r="S12" s="76">
        <v>2.4986447455918901</v>
      </c>
      <c r="T12" s="76">
        <v>0.28999754824040802</v>
      </c>
      <c r="U12" s="76">
        <v>3.4358530705504403E-2</v>
      </c>
      <c r="V12" s="77">
        <v>1112.35384721639</v>
      </c>
      <c r="W12" s="77">
        <v>528.37068227792497</v>
      </c>
      <c r="X12" s="78">
        <v>5.0794184552942099</v>
      </c>
      <c r="Y12" s="77">
        <v>1220.4100676507301</v>
      </c>
      <c r="Z12" s="79">
        <v>100.22932401051401</v>
      </c>
      <c r="AA12" s="77">
        <v>1152.6290867026801</v>
      </c>
      <c r="AB12" s="77">
        <v>1007.37877861659</v>
      </c>
      <c r="AC12" s="77"/>
      <c r="AD12" s="77"/>
      <c r="AE12" s="78">
        <v>-12.769999999999699</v>
      </c>
      <c r="AF12" s="76">
        <v>0.31453958065475801</v>
      </c>
      <c r="AG12" s="77">
        <v>323.125</v>
      </c>
      <c r="AH12" s="79">
        <v>12.253063265816399</v>
      </c>
      <c r="AI12" s="81">
        <v>0.12206444211060501</v>
      </c>
      <c r="AJ12" s="76">
        <v>2.8932432759409099E-2</v>
      </c>
      <c r="AK12" s="76">
        <v>0.10310930603080901</v>
      </c>
      <c r="AL12" s="76">
        <v>0.12797025615756399</v>
      </c>
      <c r="AM12" s="76">
        <v>0.14193555842569</v>
      </c>
      <c r="AN12" s="76">
        <v>7.1790396647499703E-3</v>
      </c>
      <c r="AO12" s="76">
        <v>0.130086684164719</v>
      </c>
      <c r="AP12" s="76">
        <v>0.27565055979926001</v>
      </c>
      <c r="AQ12" s="76">
        <v>4.2106414663838E-2</v>
      </c>
      <c r="AR12" s="76">
        <v>5.7516583164958198E-3</v>
      </c>
      <c r="AS12" s="76">
        <v>2.18418666389581E-2</v>
      </c>
      <c r="AT12" s="77">
        <v>101.704577870509</v>
      </c>
      <c r="AU12" s="77">
        <v>43.163350191528998</v>
      </c>
      <c r="AV12" s="78">
        <v>3.4102165469792799E-2</v>
      </c>
      <c r="AW12" s="77">
        <v>24.884046193627501</v>
      </c>
      <c r="AX12" s="77">
        <v>1.2469709946154499</v>
      </c>
      <c r="AY12" s="77">
        <v>5.1121608334861302</v>
      </c>
      <c r="AZ12" s="77"/>
      <c r="BA12" s="77"/>
      <c r="BB12" s="76">
        <v>0.27642991564569402</v>
      </c>
      <c r="BC12" s="76">
        <v>1.0515192312513699E-3</v>
      </c>
      <c r="BD12" s="77">
        <v>4.2487582824491303</v>
      </c>
      <c r="BE12" s="79">
        <v>0.145738143248164</v>
      </c>
      <c r="BF12" s="78"/>
      <c r="BG12" s="78"/>
      <c r="BH12" s="76"/>
      <c r="BI12" s="76"/>
      <c r="BJ12" s="76"/>
      <c r="BK12" s="76"/>
      <c r="BL12" s="77"/>
      <c r="BM12" s="76"/>
      <c r="BN12" s="76"/>
      <c r="BO12" s="76"/>
      <c r="BP12" s="76"/>
      <c r="BQ12" s="76"/>
      <c r="BR12" s="76"/>
      <c r="BS12" s="76"/>
      <c r="BT12" s="76"/>
      <c r="BU12" s="76"/>
      <c r="BV12" s="76"/>
      <c r="BW12" s="76"/>
      <c r="BX12" s="76"/>
      <c r="BY12" s="76"/>
      <c r="BZ12" s="76"/>
      <c r="CA12" s="76"/>
      <c r="CB12" s="80"/>
      <c r="CC12" s="111">
        <f t="shared" si="0"/>
        <v>3.8039699339411861</v>
      </c>
      <c r="CD12" s="114">
        <v>368.515625</v>
      </c>
      <c r="CE12" s="79">
        <v>13.8034508627156</v>
      </c>
      <c r="CF12" s="76">
        <v>47.476500000000001</v>
      </c>
      <c r="CG12" s="76">
        <v>0.59272499999999995</v>
      </c>
      <c r="CH12" s="76">
        <v>16.675899999999999</v>
      </c>
      <c r="CI12" s="76">
        <v>9.0866500000000006</v>
      </c>
      <c r="CJ12" s="76">
        <v>0.16292499999999999</v>
      </c>
      <c r="CK12" s="76">
        <v>9.3163</v>
      </c>
      <c r="CL12" s="76">
        <v>9.5470249999999997</v>
      </c>
      <c r="CM12" s="76">
        <v>2.1635</v>
      </c>
      <c r="CN12" s="76">
        <v>0.25109999999999999</v>
      </c>
      <c r="CO12" s="76">
        <v>2.9749999999999999E-2</v>
      </c>
      <c r="CP12" s="77">
        <v>709.45875000000001</v>
      </c>
      <c r="CQ12" s="77">
        <v>664.41333333333341</v>
      </c>
      <c r="CR12" s="77">
        <v>963.15314638478048</v>
      </c>
      <c r="CS12" s="77">
        <v>457.5</v>
      </c>
      <c r="CT12" s="76">
        <v>4.3981129560000003</v>
      </c>
      <c r="CU12" s="82">
        <v>1056.7157199999999</v>
      </c>
      <c r="CV12" s="76">
        <v>0.10371451199999999</v>
      </c>
      <c r="CW12" s="76">
        <v>2.6697238000000002E-2</v>
      </c>
      <c r="CX12" s="76">
        <v>6.100071E-2</v>
      </c>
      <c r="CY12" s="76">
        <v>4.3072381E-2</v>
      </c>
      <c r="CZ12" s="76">
        <v>6.6389630000000003E-3</v>
      </c>
      <c r="DA12" s="76">
        <v>2.9354727000000001E-2</v>
      </c>
      <c r="DB12" s="76">
        <v>0.21551668700000001</v>
      </c>
      <c r="DC12" s="76">
        <v>4.2777175000000001E-2</v>
      </c>
      <c r="DD12" s="76">
        <v>4.7965270000000001E-3</v>
      </c>
      <c r="DE12" s="76">
        <v>2.2691775000000001E-2</v>
      </c>
      <c r="DF12" s="77">
        <v>35.573079999999997</v>
      </c>
      <c r="DG12" s="77">
        <v>54.171436145976841</v>
      </c>
      <c r="DH12" s="77">
        <v>92.190019162752705</v>
      </c>
      <c r="DI12" s="77">
        <v>37.784479999999995</v>
      </c>
      <c r="DJ12" s="76">
        <v>3.1488044E-2</v>
      </c>
      <c r="DK12" s="82">
        <v>19.948239999999998</v>
      </c>
      <c r="DL12" s="76">
        <v>40.034166669999998</v>
      </c>
      <c r="DM12" s="76">
        <v>16.093266669999998</v>
      </c>
      <c r="DN12" s="76">
        <v>0.17349999999999999</v>
      </c>
      <c r="DO12" s="76">
        <v>44.8643</v>
      </c>
      <c r="DP12" s="76">
        <v>0.23749999999999999</v>
      </c>
      <c r="DQ12" s="79">
        <v>83.247411909999997</v>
      </c>
      <c r="DR12" s="76">
        <v>4.3451621000000003E-2</v>
      </c>
      <c r="DS12" s="76">
        <v>0.180234856</v>
      </c>
      <c r="DT12" s="76">
        <v>1.66E-2</v>
      </c>
      <c r="DU12" s="76">
        <v>0.17609011899999999</v>
      </c>
      <c r="DV12" s="76">
        <v>6.1538610000000001E-3</v>
      </c>
      <c r="DW12" s="80">
        <v>0.20987963900000001</v>
      </c>
      <c r="DX12" s="76" t="s">
        <v>299</v>
      </c>
      <c r="DY12" s="76" t="s">
        <v>293</v>
      </c>
      <c r="DZ12" s="76" t="s">
        <v>297</v>
      </c>
      <c r="EA12" s="76" t="s">
        <v>295</v>
      </c>
      <c r="EB12" s="77">
        <v>181</v>
      </c>
      <c r="EC12" s="77">
        <v>132</v>
      </c>
      <c r="ED12" s="76" t="s">
        <v>158</v>
      </c>
      <c r="EE12" s="77" t="s">
        <v>298</v>
      </c>
      <c r="EF12" s="14"/>
      <c r="EG12" s="80"/>
      <c r="EH12" s="76" t="s">
        <v>319</v>
      </c>
      <c r="EI12" s="76" t="s">
        <v>317</v>
      </c>
      <c r="EJ12" s="76" t="s">
        <v>317</v>
      </c>
      <c r="EK12" s="76"/>
      <c r="EL12" s="76"/>
      <c r="EM12" s="83"/>
      <c r="EN12" s="76"/>
      <c r="EO12" s="76"/>
      <c r="EP12" s="76"/>
      <c r="EQ12" s="76"/>
      <c r="ER12" s="76"/>
      <c r="ES12" s="76"/>
      <c r="ET12" s="76"/>
      <c r="EU12" s="76"/>
      <c r="EV12" s="76"/>
      <c r="EW12" s="76"/>
      <c r="EX12" s="76"/>
      <c r="EY12" s="76"/>
      <c r="EZ12" s="76"/>
      <c r="FA12" s="76"/>
      <c r="FB12" s="76"/>
      <c r="FC12" s="76"/>
      <c r="FD12" s="76"/>
      <c r="FE12" s="76"/>
      <c r="FF12" s="76"/>
      <c r="FG12" s="76"/>
      <c r="FH12" s="76"/>
      <c r="FI12" s="76"/>
      <c r="FJ12" s="76"/>
      <c r="FK12" s="76"/>
      <c r="FL12" s="76"/>
      <c r="FM12" s="76"/>
      <c r="FN12" s="76"/>
      <c r="FO12" s="76"/>
      <c r="FP12" s="76"/>
      <c r="FQ12" s="76"/>
      <c r="FR12" s="76"/>
      <c r="FS12" s="76"/>
      <c r="FT12" s="76"/>
      <c r="FU12" s="76"/>
      <c r="FV12" s="76"/>
      <c r="FW12" s="76"/>
    </row>
    <row r="13" spans="1:179" s="74" customFormat="1" x14ac:dyDescent="0.35">
      <c r="A13" s="74" t="s">
        <v>52</v>
      </c>
      <c r="B13" s="74" t="s">
        <v>34</v>
      </c>
      <c r="C13" s="74" t="s">
        <v>117</v>
      </c>
      <c r="D13" s="74" t="s">
        <v>109</v>
      </c>
      <c r="E13" s="75" t="s">
        <v>268</v>
      </c>
      <c r="F13" s="68" t="s">
        <v>342</v>
      </c>
      <c r="G13" s="3">
        <v>0.24</v>
      </c>
      <c r="H13" s="70">
        <v>1.2E-2</v>
      </c>
      <c r="I13" s="68" t="s">
        <v>158</v>
      </c>
      <c r="J13" s="52" t="s">
        <v>158</v>
      </c>
      <c r="K13" s="76">
        <v>49.872435133024503</v>
      </c>
      <c r="L13" s="76">
        <v>0.66071149159009002</v>
      </c>
      <c r="M13" s="76">
        <v>18.4871546668234</v>
      </c>
      <c r="N13" s="76">
        <v>2.6949171447031302</v>
      </c>
      <c r="O13" s="76">
        <v>4.9675589459855303</v>
      </c>
      <c r="P13" s="76">
        <v>0.18662659703193099</v>
      </c>
      <c r="Q13" s="76">
        <v>4.4532549927557303</v>
      </c>
      <c r="R13" s="76">
        <v>10.762606617645</v>
      </c>
      <c r="S13" s="76">
        <v>2.3200369938718599</v>
      </c>
      <c r="T13" s="76">
        <v>0.30816936712691301</v>
      </c>
      <c r="U13" s="76">
        <v>6.4743370998307501E-2</v>
      </c>
      <c r="V13" s="77">
        <v>1078.3864199601801</v>
      </c>
      <c r="W13" s="77">
        <v>586.15164102762196</v>
      </c>
      <c r="X13" s="78">
        <v>4.6492663650433901</v>
      </c>
      <c r="Y13" s="77">
        <v>1160.07736176772</v>
      </c>
      <c r="Z13" s="79">
        <v>99.709943228875503</v>
      </c>
      <c r="AA13" s="77">
        <v>1148.37546389714</v>
      </c>
      <c r="AB13" s="77">
        <v>1020.34228003071</v>
      </c>
      <c r="AC13" s="77"/>
      <c r="AD13" s="77"/>
      <c r="AE13" s="78">
        <v>-11.249999999999799</v>
      </c>
      <c r="AF13" s="76">
        <v>0.31964139174188799</v>
      </c>
      <c r="AG13" s="77">
        <v>332.578125</v>
      </c>
      <c r="AH13" s="79">
        <v>12.5731432858214</v>
      </c>
      <c r="AI13" s="81">
        <v>0.140957287037552</v>
      </c>
      <c r="AJ13" s="76">
        <v>2.7851030603492699E-2</v>
      </c>
      <c r="AK13" s="76">
        <v>0.101835849220946</v>
      </c>
      <c r="AL13" s="76">
        <v>0.146285882976151</v>
      </c>
      <c r="AM13" s="76">
        <v>0.13797890573663299</v>
      </c>
      <c r="AN13" s="76">
        <v>5.5902886816600302E-3</v>
      </c>
      <c r="AO13" s="76">
        <v>0.13928285558008199</v>
      </c>
      <c r="AP13" s="76">
        <v>0.12103302683544399</v>
      </c>
      <c r="AQ13" s="76">
        <v>0.120266817365397</v>
      </c>
      <c r="AR13" s="76">
        <v>1.79772236812697E-3</v>
      </c>
      <c r="AS13" s="76">
        <v>2.1814797038702E-3</v>
      </c>
      <c r="AT13" s="77">
        <v>96.2147965887617</v>
      </c>
      <c r="AU13" s="77">
        <v>62.3101529875156</v>
      </c>
      <c r="AV13" s="78">
        <v>3.7170571465791301E-2</v>
      </c>
      <c r="AW13" s="77">
        <v>41.7087713371142</v>
      </c>
      <c r="AX13" s="77">
        <v>1.58594217864876</v>
      </c>
      <c r="AY13" s="77">
        <v>5.9009840311056196</v>
      </c>
      <c r="AZ13" s="77"/>
      <c r="BA13" s="77"/>
      <c r="BB13" s="76">
        <v>0.42978797209545799</v>
      </c>
      <c r="BC13" s="76">
        <v>2.1052999425936999E-3</v>
      </c>
      <c r="BD13" s="77">
        <v>7.1341455123355004</v>
      </c>
      <c r="BE13" s="79">
        <v>0.24467409789349401</v>
      </c>
      <c r="BF13" s="78"/>
      <c r="BG13" s="78"/>
      <c r="BH13" s="76"/>
      <c r="BI13" s="76"/>
      <c r="BJ13" s="76"/>
      <c r="BK13" s="76"/>
      <c r="BL13" s="77"/>
      <c r="BM13" s="76"/>
      <c r="BN13" s="76"/>
      <c r="BO13" s="76"/>
      <c r="BP13" s="76"/>
      <c r="BQ13" s="76"/>
      <c r="BR13" s="76"/>
      <c r="BS13" s="76"/>
      <c r="BT13" s="76"/>
      <c r="BU13" s="76"/>
      <c r="BV13" s="76"/>
      <c r="BW13" s="76"/>
      <c r="BX13" s="76"/>
      <c r="BY13" s="76"/>
      <c r="BZ13" s="76"/>
      <c r="CA13" s="76"/>
      <c r="CB13" s="80"/>
      <c r="CC13" s="111">
        <f t="shared" si="0"/>
        <v>3.5165320487003333</v>
      </c>
      <c r="CD13" s="114">
        <v>360.78125</v>
      </c>
      <c r="CE13" s="79">
        <v>13.5433858464616</v>
      </c>
      <c r="CF13" s="76">
        <v>48.489899999999999</v>
      </c>
      <c r="CG13" s="76">
        <v>0.58220000000000005</v>
      </c>
      <c r="CH13" s="76">
        <v>16.29035</v>
      </c>
      <c r="CI13" s="76">
        <v>8.9035499999999992</v>
      </c>
      <c r="CJ13" s="76">
        <v>0.16445000000000001</v>
      </c>
      <c r="CK13" s="76">
        <v>8.8057499999999997</v>
      </c>
      <c r="CL13" s="76">
        <v>9.4837000000000007</v>
      </c>
      <c r="CM13" s="76">
        <v>2.0443500000000001</v>
      </c>
      <c r="CN13" s="76">
        <v>0.27155000000000001</v>
      </c>
      <c r="CO13" s="76">
        <v>5.7049999999999997E-2</v>
      </c>
      <c r="CP13" s="77">
        <v>699.94925000000001</v>
      </c>
      <c r="CQ13" s="77">
        <v>664.41333333333341</v>
      </c>
      <c r="CR13" s="77">
        <v>950.24315712106909</v>
      </c>
      <c r="CS13" s="77">
        <v>516.5</v>
      </c>
      <c r="CT13" s="76">
        <v>4.0968000590000004</v>
      </c>
      <c r="CU13" s="82">
        <v>1022.22687</v>
      </c>
      <c r="CV13" s="76">
        <v>0.12770348500000001</v>
      </c>
      <c r="CW13" s="76">
        <v>2.3758787999999999E-2</v>
      </c>
      <c r="CX13" s="76">
        <v>2.3334520000000002E-3</v>
      </c>
      <c r="CY13" s="76">
        <v>0.15959400100000001</v>
      </c>
      <c r="CZ13" s="76">
        <v>4.8790370000000001E-3</v>
      </c>
      <c r="DA13" s="76">
        <v>8.7610530000000006E-2</v>
      </c>
      <c r="DB13" s="76">
        <v>9.4893729999999996E-2</v>
      </c>
      <c r="DC13" s="76">
        <v>0.111510739</v>
      </c>
      <c r="DD13" s="76">
        <v>9.1923899999999997E-4</v>
      </c>
      <c r="DE13" s="76">
        <v>1.7677669999999999E-3</v>
      </c>
      <c r="DF13" s="77">
        <v>13.802370000000002</v>
      </c>
      <c r="DG13" s="77">
        <v>54.171436145976841</v>
      </c>
      <c r="DH13" s="77">
        <v>79.70965519696783</v>
      </c>
      <c r="DI13" s="77">
        <v>58.689859999999996</v>
      </c>
      <c r="DJ13" s="76">
        <v>2.5325054E-2</v>
      </c>
      <c r="DK13" s="82">
        <v>33.318370000000002</v>
      </c>
      <c r="DL13" s="76">
        <v>40.155066669999997</v>
      </c>
      <c r="DM13" s="76">
        <v>15.98956667</v>
      </c>
      <c r="DN13" s="76">
        <v>0.153766667</v>
      </c>
      <c r="DO13" s="76">
        <v>44.844733329999997</v>
      </c>
      <c r="DP13" s="76">
        <v>0.241966667</v>
      </c>
      <c r="DQ13" s="79">
        <v>83.331563930000002</v>
      </c>
      <c r="DR13" s="76">
        <v>4.1994919999999998E-2</v>
      </c>
      <c r="DS13" s="76">
        <v>8.9087615999999994E-2</v>
      </c>
      <c r="DT13" s="76">
        <v>8.7185630000000004E-3</v>
      </c>
      <c r="DU13" s="76">
        <v>6.0193217E-2</v>
      </c>
      <c r="DV13" s="76">
        <v>7.5857320000000004E-3</v>
      </c>
      <c r="DW13" s="80">
        <v>6.8586996999999997E-2</v>
      </c>
      <c r="DX13" s="76" t="s">
        <v>300</v>
      </c>
      <c r="DY13" s="76" t="s">
        <v>293</v>
      </c>
      <c r="DZ13" s="76" t="s">
        <v>297</v>
      </c>
      <c r="EA13" s="76" t="s">
        <v>295</v>
      </c>
      <c r="EB13" s="77">
        <v>123</v>
      </c>
      <c r="EC13" s="77">
        <v>106</v>
      </c>
      <c r="ED13" s="76" t="s">
        <v>158</v>
      </c>
      <c r="EE13" s="77" t="s">
        <v>298</v>
      </c>
      <c r="EF13" s="14"/>
      <c r="EG13" s="80"/>
      <c r="EH13" s="76" t="s">
        <v>316</v>
      </c>
      <c r="EI13" s="76" t="s">
        <v>317</v>
      </c>
      <c r="EJ13" s="76" t="s">
        <v>317</v>
      </c>
      <c r="EK13" s="76"/>
      <c r="EL13" s="76"/>
      <c r="EM13" s="83"/>
      <c r="EN13" s="76"/>
      <c r="EO13" s="76"/>
      <c r="EP13" s="76"/>
      <c r="EQ13" s="76"/>
      <c r="ER13" s="76"/>
      <c r="ES13" s="76"/>
      <c r="ET13" s="76"/>
      <c r="EU13" s="76"/>
      <c r="EV13" s="76"/>
      <c r="EW13" s="76"/>
      <c r="EX13" s="76"/>
      <c r="EY13" s="76"/>
      <c r="EZ13" s="76"/>
      <c r="FA13" s="76"/>
      <c r="FB13" s="76"/>
      <c r="FC13" s="76"/>
      <c r="FD13" s="76"/>
      <c r="FE13" s="76"/>
      <c r="FF13" s="76"/>
      <c r="FG13" s="76"/>
      <c r="FH13" s="76"/>
      <c r="FI13" s="76"/>
      <c r="FJ13" s="76"/>
      <c r="FK13" s="76"/>
      <c r="FL13" s="76"/>
      <c r="FM13" s="76"/>
      <c r="FN13" s="76"/>
      <c r="FO13" s="76"/>
      <c r="FP13" s="76"/>
      <c r="FQ13" s="76"/>
      <c r="FR13" s="76"/>
      <c r="FS13" s="76"/>
      <c r="FT13" s="76"/>
      <c r="FU13" s="76"/>
      <c r="FV13" s="76"/>
      <c r="FW13" s="76"/>
    </row>
    <row r="14" spans="1:179" s="74" customFormat="1" x14ac:dyDescent="0.35">
      <c r="A14" s="74" t="s">
        <v>54</v>
      </c>
      <c r="B14" s="74" t="s">
        <v>34</v>
      </c>
      <c r="C14" s="74" t="s">
        <v>117</v>
      </c>
      <c r="D14" s="74" t="s">
        <v>110</v>
      </c>
      <c r="E14" s="75" t="s">
        <v>268</v>
      </c>
      <c r="F14" s="68" t="s">
        <v>342</v>
      </c>
      <c r="G14" s="3">
        <v>0.24</v>
      </c>
      <c r="H14" s="70">
        <v>1.2E-2</v>
      </c>
      <c r="I14" s="68" t="s">
        <v>158</v>
      </c>
      <c r="J14" s="52" t="s">
        <v>158</v>
      </c>
      <c r="K14" s="76">
        <v>51.763368009045998</v>
      </c>
      <c r="L14" s="76">
        <v>0.79970636020878705</v>
      </c>
      <c r="M14" s="76">
        <v>17.722942775504698</v>
      </c>
      <c r="N14" s="76">
        <v>2.9279162827872001</v>
      </c>
      <c r="O14" s="76">
        <v>4.8958581791880098</v>
      </c>
      <c r="P14" s="76">
        <v>0.19966826178723199</v>
      </c>
      <c r="Q14" s="76">
        <v>4.3174754477854096</v>
      </c>
      <c r="R14" s="76">
        <v>9.5776381991100301</v>
      </c>
      <c r="S14" s="76">
        <v>2.87690806200008</v>
      </c>
      <c r="T14" s="76">
        <v>0.44361009865240297</v>
      </c>
      <c r="U14" s="76">
        <v>6.3787332709123207E-2</v>
      </c>
      <c r="V14" s="77">
        <v>1043.71321365414</v>
      </c>
      <c r="W14" s="77">
        <v>596.93815804969699</v>
      </c>
      <c r="X14" s="78">
        <v>4.7081025956297404</v>
      </c>
      <c r="Y14" s="77">
        <v>983.90752917504096</v>
      </c>
      <c r="Z14" s="79">
        <v>100.559437494496</v>
      </c>
      <c r="AA14" s="77">
        <v>1190.5390731656601</v>
      </c>
      <c r="AB14" s="77">
        <v>1019.1961166334</v>
      </c>
      <c r="AC14" s="77"/>
      <c r="AD14" s="77"/>
      <c r="AE14" s="78">
        <v>-15.539999999999701</v>
      </c>
      <c r="AF14" s="76">
        <v>0.31465080380968202</v>
      </c>
      <c r="AG14" s="77">
        <v>313.359375</v>
      </c>
      <c r="AH14" s="79">
        <v>11.912978244561099</v>
      </c>
      <c r="AI14" s="81">
        <v>6.9515887451154196E-2</v>
      </c>
      <c r="AJ14" s="76">
        <v>3.7890921327444198E-2</v>
      </c>
      <c r="AK14" s="76">
        <v>8.75023877913782E-2</v>
      </c>
      <c r="AL14" s="76">
        <v>0.140599808904287</v>
      </c>
      <c r="AM14" s="76">
        <v>0.14211979105608299</v>
      </c>
      <c r="AN14" s="76">
        <v>1.02495625662828E-2</v>
      </c>
      <c r="AO14" s="76">
        <v>0.14029388062716899</v>
      </c>
      <c r="AP14" s="76">
        <v>0.116295192564767</v>
      </c>
      <c r="AQ14" s="76">
        <v>0.12428321411400101</v>
      </c>
      <c r="AR14" s="76">
        <v>1.3109055199255801E-2</v>
      </c>
      <c r="AS14" s="76">
        <v>1.02398640741073E-2</v>
      </c>
      <c r="AT14" s="77">
        <v>88.997486195190703</v>
      </c>
      <c r="AU14" s="77">
        <v>25.184823954603299</v>
      </c>
      <c r="AV14" s="78">
        <v>3.4783167150755197E-2</v>
      </c>
      <c r="AW14" s="77">
        <v>83.452998680235694</v>
      </c>
      <c r="AX14" s="77">
        <v>1.0342434764789601</v>
      </c>
      <c r="AY14" s="77">
        <v>5.8155174554304896</v>
      </c>
      <c r="AZ14" s="77"/>
      <c r="BA14" s="77"/>
      <c r="BB14" s="76">
        <v>0.30179098879238397</v>
      </c>
      <c r="BC14" s="76">
        <v>2.14258942807578E-3</v>
      </c>
      <c r="BD14" s="77">
        <v>13.2651891778075</v>
      </c>
      <c r="BE14" s="79">
        <v>0.46612924322170801</v>
      </c>
      <c r="BF14" s="78"/>
      <c r="BG14" s="78"/>
      <c r="BH14" s="76"/>
      <c r="BI14" s="76"/>
      <c r="BJ14" s="76"/>
      <c r="BK14" s="76"/>
      <c r="BL14" s="77"/>
      <c r="BM14" s="76"/>
      <c r="BN14" s="76"/>
      <c r="BO14" s="76"/>
      <c r="BP14" s="76"/>
      <c r="BQ14" s="76"/>
      <c r="BR14" s="76"/>
      <c r="BS14" s="76"/>
      <c r="BT14" s="76"/>
      <c r="BU14" s="76"/>
      <c r="BV14" s="76"/>
      <c r="BW14" s="76"/>
      <c r="BX14" s="76"/>
      <c r="BY14" s="76"/>
      <c r="BZ14" s="76"/>
      <c r="CA14" s="76"/>
      <c r="CB14" s="80"/>
      <c r="CC14" s="111">
        <f t="shared" si="0"/>
        <v>3.3483713081613797</v>
      </c>
      <c r="CD14" s="114">
        <v>319.8046875</v>
      </c>
      <c r="CE14" s="79">
        <v>12.1330332583145</v>
      </c>
      <c r="CF14" s="76">
        <v>49.720300000000002</v>
      </c>
      <c r="CG14" s="76">
        <v>0.67073333300000004</v>
      </c>
      <c r="CH14" s="76">
        <v>14.86466667</v>
      </c>
      <c r="CI14" s="76">
        <v>9.2073666670000005</v>
      </c>
      <c r="CJ14" s="76">
        <v>0.16746666700000001</v>
      </c>
      <c r="CK14" s="76">
        <v>10.600199999999999</v>
      </c>
      <c r="CL14" s="76">
        <v>8.0329999999999995</v>
      </c>
      <c r="CM14" s="76">
        <v>2.4129333329999998</v>
      </c>
      <c r="CN14" s="76">
        <v>0.37206666700000002</v>
      </c>
      <c r="CO14" s="76">
        <v>5.3499999999999999E-2</v>
      </c>
      <c r="CP14" s="77">
        <v>644.8108299999999</v>
      </c>
      <c r="CQ14" s="77">
        <v>664.41333333333341</v>
      </c>
      <c r="CR14" s="77">
        <v>875.38786397021909</v>
      </c>
      <c r="CS14" s="77">
        <v>500.66667000000001</v>
      </c>
      <c r="CT14" s="76">
        <v>3.9488010889999998</v>
      </c>
      <c r="CU14" s="82">
        <v>825.22736999999995</v>
      </c>
      <c r="CV14" s="76">
        <v>2.1327682000000001E-2</v>
      </c>
      <c r="CW14" s="76">
        <v>3.4450012000000002E-2</v>
      </c>
      <c r="CX14" s="76">
        <v>3.8002938E-2</v>
      </c>
      <c r="CY14" s="76">
        <v>7.92683E-2</v>
      </c>
      <c r="CZ14" s="76">
        <v>8.8189189999999997E-3</v>
      </c>
      <c r="DA14" s="76">
        <v>4.4131960999999997E-2</v>
      </c>
      <c r="DB14" s="76">
        <v>9.1008077000000007E-2</v>
      </c>
      <c r="DC14" s="76">
        <v>0.117152906</v>
      </c>
      <c r="DD14" s="76">
        <v>1.165733E-2</v>
      </c>
      <c r="DE14" s="76">
        <v>7.4303429999999998E-3</v>
      </c>
      <c r="DF14" s="77">
        <v>20.795359999999999</v>
      </c>
      <c r="DG14" s="77">
        <v>54.171436145976841</v>
      </c>
      <c r="DH14" s="77">
        <v>76.753448981248738</v>
      </c>
      <c r="DI14" s="77">
        <v>24.785749999999997</v>
      </c>
      <c r="DJ14" s="76">
        <v>2.8470703E-2</v>
      </c>
      <c r="DK14" s="82">
        <v>60.455570000000002</v>
      </c>
      <c r="DL14" s="76">
        <v>40.071333330000002</v>
      </c>
      <c r="DM14" s="76">
        <v>16.080866669999999</v>
      </c>
      <c r="DN14" s="76">
        <v>0.14276666700000001</v>
      </c>
      <c r="DO14" s="76">
        <v>45.100200000000001</v>
      </c>
      <c r="DP14" s="76">
        <v>0.24709999999999999</v>
      </c>
      <c r="DQ14" s="79">
        <v>83.331353609999994</v>
      </c>
      <c r="DR14" s="76">
        <v>3.6848519000000003E-2</v>
      </c>
      <c r="DS14" s="76">
        <v>7.1836783000000001E-2</v>
      </c>
      <c r="DT14" s="76">
        <v>1.352972E-2</v>
      </c>
      <c r="DU14" s="76">
        <v>0.12007947400000001</v>
      </c>
      <c r="DV14" s="76">
        <v>1.53948E-3</v>
      </c>
      <c r="DW14" s="80">
        <v>4.0540784000000003E-2</v>
      </c>
      <c r="DX14" s="84" t="s">
        <v>292</v>
      </c>
      <c r="DY14" s="76" t="s">
        <v>293</v>
      </c>
      <c r="DZ14" s="76" t="s">
        <v>294</v>
      </c>
      <c r="EA14" s="76" t="s">
        <v>295</v>
      </c>
      <c r="EB14" s="77">
        <v>165</v>
      </c>
      <c r="EC14" s="77">
        <v>128</v>
      </c>
      <c r="ED14" s="76" t="s">
        <v>158</v>
      </c>
      <c r="EE14" s="77" t="s">
        <v>158</v>
      </c>
      <c r="EF14" s="14"/>
      <c r="EG14" s="80"/>
      <c r="EH14" s="76" t="s">
        <v>319</v>
      </c>
      <c r="EI14" s="76" t="s">
        <v>317</v>
      </c>
      <c r="EJ14" s="76" t="s">
        <v>317</v>
      </c>
      <c r="EK14" s="76"/>
      <c r="EL14" s="76"/>
      <c r="EM14" s="83"/>
      <c r="EN14" s="76"/>
      <c r="EO14" s="76"/>
      <c r="EP14" s="76"/>
      <c r="EQ14" s="76"/>
      <c r="ER14" s="76"/>
      <c r="ES14" s="76"/>
      <c r="ET14" s="76"/>
      <c r="EU14" s="76"/>
      <c r="EV14" s="76"/>
      <c r="EW14" s="76"/>
      <c r="EX14" s="76"/>
      <c r="EY14" s="76"/>
      <c r="EZ14" s="76"/>
      <c r="FA14" s="76"/>
      <c r="FB14" s="76"/>
      <c r="FC14" s="76"/>
      <c r="FD14" s="76"/>
      <c r="FE14" s="76"/>
      <c r="FF14" s="76"/>
      <c r="FG14" s="76"/>
      <c r="FH14" s="76"/>
      <c r="FI14" s="76"/>
      <c r="FJ14" s="76"/>
      <c r="FK14" s="76"/>
      <c r="FL14" s="76"/>
      <c r="FM14" s="76"/>
      <c r="FN14" s="76"/>
      <c r="FO14" s="76"/>
      <c r="FP14" s="76"/>
      <c r="FQ14" s="76"/>
      <c r="FR14" s="76"/>
      <c r="FS14" s="76"/>
      <c r="FT14" s="76"/>
      <c r="FU14" s="76"/>
      <c r="FV14" s="76"/>
      <c r="FW14" s="76"/>
    </row>
    <row r="15" spans="1:179" s="74" customFormat="1" x14ac:dyDescent="0.35">
      <c r="A15" s="74" t="s">
        <v>55</v>
      </c>
      <c r="B15" s="74" t="s">
        <v>34</v>
      </c>
      <c r="C15" s="74" t="s">
        <v>117</v>
      </c>
      <c r="D15" s="74" t="s">
        <v>110</v>
      </c>
      <c r="E15" s="75" t="s">
        <v>268</v>
      </c>
      <c r="F15" s="68" t="s">
        <v>342</v>
      </c>
      <c r="G15" s="3">
        <v>0.24</v>
      </c>
      <c r="H15" s="70">
        <v>1.2E-2</v>
      </c>
      <c r="I15" s="68" t="s">
        <v>158</v>
      </c>
      <c r="J15" s="52" t="s">
        <v>158</v>
      </c>
      <c r="K15" s="76">
        <v>53.118205643359801</v>
      </c>
      <c r="L15" s="76">
        <v>0.88259189668190097</v>
      </c>
      <c r="M15" s="76">
        <v>17.135149020244501</v>
      </c>
      <c r="N15" s="76">
        <v>2.8156303007738601</v>
      </c>
      <c r="O15" s="76">
        <v>4.9962081077833798</v>
      </c>
      <c r="P15" s="76">
        <v>0.199151957805693</v>
      </c>
      <c r="Q15" s="76">
        <v>4.3356995280401396</v>
      </c>
      <c r="R15" s="76">
        <v>8.8299592759982293</v>
      </c>
      <c r="S15" s="76">
        <v>3.0966423151525899</v>
      </c>
      <c r="T15" s="76">
        <v>0.52284743959435798</v>
      </c>
      <c r="U15" s="76">
        <v>8.4061974478373103E-2</v>
      </c>
      <c r="V15" s="77">
        <v>847.305895952985</v>
      </c>
      <c r="W15" s="77">
        <v>625.65959290379999</v>
      </c>
      <c r="X15" s="78">
        <v>4.2582380324959503</v>
      </c>
      <c r="Y15" s="77">
        <v>468.62730105230997</v>
      </c>
      <c r="Z15" s="79">
        <v>100.468544771399</v>
      </c>
      <c r="AA15" s="77">
        <v>1186.62923896393</v>
      </c>
      <c r="AB15" s="77">
        <v>1025.0025792776401</v>
      </c>
      <c r="AC15" s="77"/>
      <c r="AD15" s="77"/>
      <c r="AE15" s="78">
        <v>-14.5699999999997</v>
      </c>
      <c r="AF15" s="76">
        <v>0.31073283686876602</v>
      </c>
      <c r="AG15" s="77">
        <v>210</v>
      </c>
      <c r="AH15" s="79">
        <v>8.2220555138784697</v>
      </c>
      <c r="AI15" s="81">
        <v>7.9014122369167702E-2</v>
      </c>
      <c r="AJ15" s="76">
        <v>5.3291642858904399E-2</v>
      </c>
      <c r="AK15" s="76">
        <v>7.39112519163211E-2</v>
      </c>
      <c r="AL15" s="76">
        <v>0.13568823912908901</v>
      </c>
      <c r="AM15" s="76">
        <v>0.141625700406421</v>
      </c>
      <c r="AN15" s="76">
        <v>1.9218776158090499E-2</v>
      </c>
      <c r="AO15" s="76">
        <v>0.13361197057590701</v>
      </c>
      <c r="AP15" s="76">
        <v>0.17049400824025501</v>
      </c>
      <c r="AQ15" s="76">
        <v>8.2117807440197393E-2</v>
      </c>
      <c r="AR15" s="76">
        <v>5.7066253488216503E-3</v>
      </c>
      <c r="AS15" s="76">
        <v>2.3315053430235698E-3</v>
      </c>
      <c r="AT15" s="77">
        <v>83.967958289411101</v>
      </c>
      <c r="AU15" s="77">
        <v>49.887537999987202</v>
      </c>
      <c r="AV15" s="78">
        <v>2.25919365176947E-2</v>
      </c>
      <c r="AW15" s="77">
        <v>34.012328347226699</v>
      </c>
      <c r="AX15" s="77">
        <v>1.09124255677963</v>
      </c>
      <c r="AY15" s="77">
        <v>5.6608415942967802</v>
      </c>
      <c r="AZ15" s="77"/>
      <c r="BA15" s="77"/>
      <c r="BB15" s="76">
        <v>0.27572312256416098</v>
      </c>
      <c r="BC15" s="76">
        <v>1.5841690334571299E-3</v>
      </c>
      <c r="BD15" s="77">
        <v>5.9429519813431897</v>
      </c>
      <c r="BE15" s="79">
        <v>0.212117709587551</v>
      </c>
      <c r="BF15" s="78"/>
      <c r="BG15" s="78"/>
      <c r="BH15" s="76"/>
      <c r="BI15" s="76"/>
      <c r="BJ15" s="76"/>
      <c r="BK15" s="76"/>
      <c r="BL15" s="77"/>
      <c r="BM15" s="76"/>
      <c r="BN15" s="76"/>
      <c r="BO15" s="76"/>
      <c r="BP15" s="76"/>
      <c r="BQ15" s="76"/>
      <c r="BR15" s="76"/>
      <c r="BS15" s="76"/>
      <c r="BT15" s="76"/>
      <c r="BU15" s="76"/>
      <c r="BV15" s="76"/>
      <c r="BW15" s="76"/>
      <c r="BX15" s="76"/>
      <c r="BY15" s="76"/>
      <c r="BZ15" s="76"/>
      <c r="CA15" s="76"/>
      <c r="CB15" s="80"/>
      <c r="CC15" s="111">
        <f t="shared" si="0"/>
        <v>3.7726645032540937</v>
      </c>
      <c r="CD15" s="114">
        <v>249.0625</v>
      </c>
      <c r="CE15" s="79">
        <v>9.6224056014003505</v>
      </c>
      <c r="CF15" s="76">
        <v>51.042066669999997</v>
      </c>
      <c r="CG15" s="76">
        <v>0.75</v>
      </c>
      <c r="CH15" s="76">
        <v>14.560933329999999</v>
      </c>
      <c r="CI15" s="76">
        <v>8.9708666669999992</v>
      </c>
      <c r="CJ15" s="76">
        <v>0.16923333300000001</v>
      </c>
      <c r="CK15" s="76">
        <v>10.27253333</v>
      </c>
      <c r="CL15" s="76">
        <v>7.5034333330000003</v>
      </c>
      <c r="CM15" s="76">
        <v>2.6314333329999999</v>
      </c>
      <c r="CN15" s="76">
        <v>0.44429999999999997</v>
      </c>
      <c r="CO15" s="76">
        <v>7.1433333000000002E-2</v>
      </c>
      <c r="CP15" s="77">
        <v>530.36316999999997</v>
      </c>
      <c r="CQ15" s="77">
        <v>664.41333333333341</v>
      </c>
      <c r="CR15" s="77">
        <v>720.01501977684563</v>
      </c>
      <c r="CS15" s="77">
        <v>531.66666999999995</v>
      </c>
      <c r="CT15" s="76">
        <v>3.6185223729999998</v>
      </c>
      <c r="CU15" s="82">
        <v>398.22536000000002</v>
      </c>
      <c r="CV15" s="76">
        <v>5.2826539999999998E-2</v>
      </c>
      <c r="CW15" s="76">
        <v>5.2518663E-2</v>
      </c>
      <c r="CX15" s="76">
        <v>4.1212903000000002E-2</v>
      </c>
      <c r="CY15" s="76">
        <v>4.8504157999999999E-2</v>
      </c>
      <c r="CZ15" s="76">
        <v>1.5892555999999999E-2</v>
      </c>
      <c r="DA15" s="76">
        <v>2.0518853E-2</v>
      </c>
      <c r="DB15" s="76">
        <v>0.15260528600000001</v>
      </c>
      <c r="DC15" s="76">
        <v>8.7476243999999995E-2</v>
      </c>
      <c r="DD15" s="76">
        <v>4.6508060000000004E-3</v>
      </c>
      <c r="DE15" s="76">
        <v>1.7502380000000001E-3</v>
      </c>
      <c r="DF15" s="77">
        <v>21.540890000000001</v>
      </c>
      <c r="DG15" s="77">
        <v>54.171436145976841</v>
      </c>
      <c r="DH15" s="77">
        <v>65.585401640770471</v>
      </c>
      <c r="DI15" s="77">
        <v>39.501049999999999</v>
      </c>
      <c r="DJ15" s="76">
        <v>1.0683728E-2</v>
      </c>
      <c r="DK15" s="82">
        <v>29.726330000000001</v>
      </c>
      <c r="DL15" s="76">
        <v>40.289066669999997</v>
      </c>
      <c r="DM15" s="76">
        <v>16.066266670000001</v>
      </c>
      <c r="DN15" s="76">
        <v>0.15863333299999999</v>
      </c>
      <c r="DO15" s="76">
        <v>44.886800000000001</v>
      </c>
      <c r="DP15" s="76">
        <v>0.25016666700000001</v>
      </c>
      <c r="DQ15" s="79">
        <v>83.277904719999995</v>
      </c>
      <c r="DR15" s="76">
        <v>5.4267885000000002E-2</v>
      </c>
      <c r="DS15" s="76">
        <v>6.1301413999999999E-2</v>
      </c>
      <c r="DT15" s="76">
        <v>8.0785719999999991E-3</v>
      </c>
      <c r="DU15" s="76">
        <v>0.15026147200000001</v>
      </c>
      <c r="DV15" s="76">
        <v>1.5114341999999999E-2</v>
      </c>
      <c r="DW15" s="80">
        <v>7.9005102999999993E-2</v>
      </c>
      <c r="DX15" s="84" t="s">
        <v>292</v>
      </c>
      <c r="DY15" s="76" t="s">
        <v>293</v>
      </c>
      <c r="DZ15" s="76" t="s">
        <v>294</v>
      </c>
      <c r="EA15" s="76" t="s">
        <v>295</v>
      </c>
      <c r="EB15" s="77">
        <v>147</v>
      </c>
      <c r="EC15" s="77">
        <v>90</v>
      </c>
      <c r="ED15" s="76" t="s">
        <v>158</v>
      </c>
      <c r="EE15" s="77" t="s">
        <v>158</v>
      </c>
      <c r="EF15" s="14"/>
      <c r="EG15" s="80"/>
      <c r="EH15" s="76" t="s">
        <v>319</v>
      </c>
      <c r="EI15" s="76" t="s">
        <v>317</v>
      </c>
      <c r="EJ15" s="76" t="s">
        <v>317</v>
      </c>
      <c r="EK15" s="76"/>
      <c r="EL15" s="76"/>
      <c r="EM15" s="83"/>
      <c r="EN15" s="76"/>
      <c r="EO15" s="76"/>
      <c r="EP15" s="76"/>
      <c r="EQ15" s="76"/>
      <c r="ER15" s="76"/>
      <c r="ES15" s="76"/>
      <c r="ET15" s="76"/>
      <c r="EU15" s="76"/>
      <c r="EV15" s="76"/>
      <c r="EW15" s="76"/>
      <c r="EX15" s="76"/>
      <c r="EY15" s="76"/>
      <c r="EZ15" s="76"/>
      <c r="FA15" s="76"/>
      <c r="FB15" s="76"/>
      <c r="FC15" s="76"/>
      <c r="FD15" s="76"/>
      <c r="FE15" s="76"/>
      <c r="FF15" s="76"/>
      <c r="FG15" s="76"/>
      <c r="FH15" s="76"/>
      <c r="FI15" s="76"/>
      <c r="FJ15" s="76"/>
      <c r="FK15" s="76"/>
      <c r="FL15" s="76"/>
      <c r="FM15" s="76"/>
      <c r="FN15" s="76"/>
      <c r="FO15" s="76"/>
      <c r="FP15" s="76"/>
      <c r="FQ15" s="76"/>
      <c r="FR15" s="76"/>
      <c r="FS15" s="76"/>
      <c r="FT15" s="76"/>
      <c r="FU15" s="76"/>
      <c r="FV15" s="76"/>
      <c r="FW15" s="76"/>
    </row>
    <row r="16" spans="1:179" s="74" customFormat="1" x14ac:dyDescent="0.35">
      <c r="A16" s="74" t="s">
        <v>56</v>
      </c>
      <c r="B16" s="74" t="s">
        <v>34</v>
      </c>
      <c r="C16" s="74" t="s">
        <v>117</v>
      </c>
      <c r="D16" s="74" t="s">
        <v>110</v>
      </c>
      <c r="E16" s="75" t="s">
        <v>268</v>
      </c>
      <c r="F16" s="68" t="s">
        <v>342</v>
      </c>
      <c r="G16" s="3">
        <v>0.24</v>
      </c>
      <c r="H16" s="70">
        <v>1.2E-2</v>
      </c>
      <c r="I16" s="68" t="s">
        <v>158</v>
      </c>
      <c r="J16" s="52" t="s">
        <v>158</v>
      </c>
      <c r="K16" s="76">
        <v>49.809879087077199</v>
      </c>
      <c r="L16" s="76">
        <v>0.68086428146796196</v>
      </c>
      <c r="M16" s="76">
        <v>19.3329286860594</v>
      </c>
      <c r="N16" s="76">
        <v>3.2777231650109</v>
      </c>
      <c r="O16" s="76">
        <v>4.4590841254897304</v>
      </c>
      <c r="P16" s="76">
        <v>0.218686658285657</v>
      </c>
      <c r="Q16" s="76">
        <v>3.6896888199648599</v>
      </c>
      <c r="R16" s="76">
        <v>11.2227874911634</v>
      </c>
      <c r="S16" s="76">
        <v>2.4957901318593598</v>
      </c>
      <c r="T16" s="76">
        <v>0.32292048606667101</v>
      </c>
      <c r="U16" s="76">
        <v>4.4127511761124498E-2</v>
      </c>
      <c r="V16" s="77">
        <v>1012.28361766873</v>
      </c>
      <c r="W16" s="77">
        <v>617.16583115734204</v>
      </c>
      <c r="X16" s="78">
        <v>4.5058594591935597</v>
      </c>
      <c r="Y16" s="77">
        <v>632.58277606635704</v>
      </c>
      <c r="Z16" s="79">
        <v>100.286543125889</v>
      </c>
      <c r="AA16" s="77">
        <v>1192.8298853465999</v>
      </c>
      <c r="AB16" s="77">
        <v>983.60921622598801</v>
      </c>
      <c r="AC16" s="77"/>
      <c r="AD16" s="77"/>
      <c r="AE16" s="78">
        <v>-18.149999999999999</v>
      </c>
      <c r="AF16" s="76">
        <v>0.30853173875675299</v>
      </c>
      <c r="AG16" s="77">
        <v>201.40625</v>
      </c>
      <c r="AH16" s="79">
        <v>7.9219804951237798</v>
      </c>
      <c r="AI16" s="81">
        <v>6.1549017690952501E-2</v>
      </c>
      <c r="AJ16" s="76">
        <v>1.29300532781012E-2</v>
      </c>
      <c r="AK16" s="76">
        <v>0.124662198657009</v>
      </c>
      <c r="AL16" s="76">
        <v>0.150175081141633</v>
      </c>
      <c r="AM16" s="76">
        <v>0.15403141002187201</v>
      </c>
      <c r="AN16" s="76">
        <v>1.79294604610859E-2</v>
      </c>
      <c r="AO16" s="76">
        <v>0.14714315052316099</v>
      </c>
      <c r="AP16" s="76">
        <v>0.12931971577846399</v>
      </c>
      <c r="AQ16" s="76">
        <v>0.129003269465327</v>
      </c>
      <c r="AR16" s="76">
        <v>1.35755460166491E-2</v>
      </c>
      <c r="AS16" s="76">
        <v>2.5383228061484801E-2</v>
      </c>
      <c r="AT16" s="77">
        <v>84.951526382396594</v>
      </c>
      <c r="AU16" s="77">
        <v>28.5449769278746</v>
      </c>
      <c r="AV16" s="78">
        <v>8.7096581131523299E-2</v>
      </c>
      <c r="AW16" s="77">
        <v>68.180252820526107</v>
      </c>
      <c r="AX16" s="77">
        <v>1.80376255726282</v>
      </c>
      <c r="AY16" s="77">
        <v>6.4268759784399903</v>
      </c>
      <c r="AZ16" s="77"/>
      <c r="BA16" s="77"/>
      <c r="BB16" s="76">
        <v>0.30258142463471299</v>
      </c>
      <c r="BC16" s="76">
        <v>2.137537024566E-3</v>
      </c>
      <c r="BD16" s="77">
        <v>8.1777463652669198</v>
      </c>
      <c r="BE16" s="79">
        <v>0.29180919873536598</v>
      </c>
      <c r="BF16" s="78"/>
      <c r="BG16" s="78"/>
      <c r="BH16" s="76"/>
      <c r="BI16" s="76"/>
      <c r="BJ16" s="76"/>
      <c r="BK16" s="76"/>
      <c r="BL16" s="77"/>
      <c r="BM16" s="76"/>
      <c r="BN16" s="76"/>
      <c r="BO16" s="76"/>
      <c r="BP16" s="76"/>
      <c r="BQ16" s="76"/>
      <c r="BR16" s="76"/>
      <c r="BS16" s="76"/>
      <c r="BT16" s="76"/>
      <c r="BU16" s="76"/>
      <c r="BV16" s="76"/>
      <c r="BW16" s="76"/>
      <c r="BX16" s="76"/>
      <c r="BY16" s="76"/>
      <c r="BZ16" s="76"/>
      <c r="CA16" s="76"/>
      <c r="CB16" s="80"/>
      <c r="CC16" s="111">
        <f t="shared" si="0"/>
        <v>3.7898744423154058</v>
      </c>
      <c r="CD16" s="114">
        <v>284.609375</v>
      </c>
      <c r="CE16" s="79">
        <v>10.882720680169999</v>
      </c>
      <c r="CF16" s="76">
        <v>47.599525</v>
      </c>
      <c r="CG16" s="76">
        <v>0.54967500000000002</v>
      </c>
      <c r="CH16" s="76">
        <v>15.607849999999999</v>
      </c>
      <c r="CI16" s="76">
        <v>9.9214500000000001</v>
      </c>
      <c r="CJ16" s="76">
        <v>0.17655000000000001</v>
      </c>
      <c r="CK16" s="76">
        <v>10.930999999999999</v>
      </c>
      <c r="CL16" s="76">
        <v>9.0603750000000005</v>
      </c>
      <c r="CM16" s="76">
        <v>2.0148999999999999</v>
      </c>
      <c r="CN16" s="76">
        <v>0.26069999999999999</v>
      </c>
      <c r="CO16" s="76">
        <v>3.5624999999999997E-2</v>
      </c>
      <c r="CP16" s="77">
        <v>601.97636999999997</v>
      </c>
      <c r="CQ16" s="77">
        <v>664.41333333333341</v>
      </c>
      <c r="CR16" s="77">
        <v>817.23628726094182</v>
      </c>
      <c r="CS16" s="77">
        <v>498.25</v>
      </c>
      <c r="CT16" s="76">
        <v>3.6376681309999999</v>
      </c>
      <c r="CU16" s="82">
        <v>510.69639999999998</v>
      </c>
      <c r="CV16" s="76">
        <v>5.0992965000000001E-2</v>
      </c>
      <c r="CW16" s="76">
        <v>1.1104466E-2</v>
      </c>
      <c r="CX16" s="76">
        <v>8.8108966999999996E-2</v>
      </c>
      <c r="CY16" s="76">
        <v>9.2525402000000007E-2</v>
      </c>
      <c r="CZ16" s="76">
        <v>1.4792453000000001E-2</v>
      </c>
      <c r="DA16" s="76">
        <v>7.7837138E-2</v>
      </c>
      <c r="DB16" s="76">
        <v>0.117082375</v>
      </c>
      <c r="DC16" s="76">
        <v>9.9449384000000002E-2</v>
      </c>
      <c r="DD16" s="76">
        <v>1.0105444E-2</v>
      </c>
      <c r="DE16" s="76">
        <v>2.4319727999999999E-2</v>
      </c>
      <c r="DF16" s="77">
        <v>29.05883</v>
      </c>
      <c r="DG16" s="77">
        <v>54.171436145976841</v>
      </c>
      <c r="DH16" s="77">
        <v>77.434202087982882</v>
      </c>
      <c r="DI16" s="77">
        <v>23.697750000000003</v>
      </c>
      <c r="DJ16" s="76">
        <v>7.5990163999999999E-2</v>
      </c>
      <c r="DK16" s="82">
        <v>55.263489999999997</v>
      </c>
      <c r="DL16" s="76">
        <v>39.911999999999999</v>
      </c>
      <c r="DM16" s="76">
        <v>16.68716667</v>
      </c>
      <c r="DN16" s="76">
        <v>0.17016666699999999</v>
      </c>
      <c r="DO16" s="76">
        <v>44.7682</v>
      </c>
      <c r="DP16" s="76">
        <v>0.25863333300000002</v>
      </c>
      <c r="DQ16" s="79">
        <v>82.705545299999997</v>
      </c>
      <c r="DR16" s="76">
        <v>3.3250112999999998E-2</v>
      </c>
      <c r="DS16" s="76">
        <v>0.12970082199999999</v>
      </c>
      <c r="DT16" s="76">
        <v>2.3175920999999999E-2</v>
      </c>
      <c r="DU16" s="76">
        <v>5.3049788E-2</v>
      </c>
      <c r="DV16" s="76">
        <v>1.4257044999999999E-2</v>
      </c>
      <c r="DW16" s="80">
        <v>0.112491941</v>
      </c>
      <c r="DX16" s="76" t="s">
        <v>300</v>
      </c>
      <c r="DY16" s="76" t="s">
        <v>293</v>
      </c>
      <c r="DZ16" s="76" t="s">
        <v>294</v>
      </c>
      <c r="EA16" s="76" t="s">
        <v>295</v>
      </c>
      <c r="EB16" s="77">
        <v>155</v>
      </c>
      <c r="EC16" s="77">
        <v>139</v>
      </c>
      <c r="ED16" s="76" t="s">
        <v>158</v>
      </c>
      <c r="EE16" s="77" t="s">
        <v>158</v>
      </c>
      <c r="EF16" s="14"/>
      <c r="EG16" s="80"/>
      <c r="EH16" s="76" t="s">
        <v>316</v>
      </c>
      <c r="EI16" s="76" t="s">
        <v>317</v>
      </c>
      <c r="EJ16" s="76" t="s">
        <v>317</v>
      </c>
      <c r="EK16" s="76"/>
      <c r="EL16" s="76"/>
      <c r="EM16" s="83"/>
      <c r="EN16" s="76"/>
      <c r="EO16" s="76"/>
      <c r="EP16" s="76"/>
      <c r="EQ16" s="76"/>
      <c r="ER16" s="76"/>
      <c r="ES16" s="76"/>
      <c r="ET16" s="76"/>
      <c r="EU16" s="76"/>
      <c r="EV16" s="76"/>
      <c r="EW16" s="76"/>
      <c r="EX16" s="76"/>
      <c r="EY16" s="76"/>
      <c r="EZ16" s="76"/>
      <c r="FA16" s="76"/>
      <c r="FB16" s="76"/>
      <c r="FC16" s="76"/>
      <c r="FD16" s="76"/>
      <c r="FE16" s="76"/>
      <c r="FF16" s="76"/>
      <c r="FG16" s="76"/>
      <c r="FH16" s="76"/>
      <c r="FI16" s="76"/>
      <c r="FJ16" s="76"/>
      <c r="FK16" s="76"/>
      <c r="FL16" s="76"/>
      <c r="FM16" s="76"/>
      <c r="FN16" s="76"/>
      <c r="FO16" s="76"/>
      <c r="FP16" s="76"/>
      <c r="FQ16" s="76"/>
      <c r="FR16" s="76"/>
      <c r="FS16" s="76"/>
      <c r="FT16" s="76"/>
      <c r="FU16" s="76"/>
      <c r="FV16" s="76"/>
      <c r="FW16" s="76"/>
    </row>
    <row r="17" spans="1:179" s="74" customFormat="1" x14ac:dyDescent="0.35">
      <c r="A17" s="74" t="s">
        <v>57</v>
      </c>
      <c r="B17" s="74" t="s">
        <v>34</v>
      </c>
      <c r="C17" s="74" t="s">
        <v>117</v>
      </c>
      <c r="D17" s="74" t="s">
        <v>110</v>
      </c>
      <c r="E17" s="75" t="s">
        <v>268</v>
      </c>
      <c r="F17" s="68" t="s">
        <v>342</v>
      </c>
      <c r="G17" s="3">
        <v>0.24</v>
      </c>
      <c r="H17" s="70">
        <v>1.2E-2</v>
      </c>
      <c r="I17" s="68" t="s">
        <v>158</v>
      </c>
      <c r="J17" s="52" t="s">
        <v>158</v>
      </c>
      <c r="K17" s="76">
        <v>49.102058965218099</v>
      </c>
      <c r="L17" s="76">
        <v>0.66182334543333099</v>
      </c>
      <c r="M17" s="76">
        <v>19.132678840786699</v>
      </c>
      <c r="N17" s="76">
        <v>3.1776122975703198</v>
      </c>
      <c r="O17" s="76">
        <v>4.61379668075522</v>
      </c>
      <c r="P17" s="76">
        <v>0.212504602794018</v>
      </c>
      <c r="Q17" s="76">
        <v>3.9922031059382501</v>
      </c>
      <c r="R17" s="76">
        <v>11.106991644635301</v>
      </c>
      <c r="S17" s="76">
        <v>2.3051324524977401</v>
      </c>
      <c r="T17" s="76">
        <v>0.31481116278098098</v>
      </c>
      <c r="U17" s="76">
        <v>4.8365038420311798E-2</v>
      </c>
      <c r="V17" s="77">
        <v>964.16682789026299</v>
      </c>
      <c r="W17" s="77">
        <v>576.41422390401601</v>
      </c>
      <c r="X17" s="78">
        <v>4.16290080889853</v>
      </c>
      <c r="Y17" s="77">
        <v>663.19897470561602</v>
      </c>
      <c r="Z17" s="79">
        <v>99.051256948378906</v>
      </c>
      <c r="AA17" s="77">
        <v>1198.19400790345</v>
      </c>
      <c r="AB17" s="77">
        <v>999.65919662283295</v>
      </c>
      <c r="AC17" s="77"/>
      <c r="AD17" s="77"/>
      <c r="AE17" s="78">
        <v>-17.439999999999898</v>
      </c>
      <c r="AF17" s="76">
        <v>0.31007412007208901</v>
      </c>
      <c r="AG17" s="77">
        <v>182.5</v>
      </c>
      <c r="AH17" s="79">
        <v>7.2418104526131497</v>
      </c>
      <c r="AI17" s="81">
        <v>0.46074999689278601</v>
      </c>
      <c r="AJ17" s="76">
        <v>4.3887321756872599E-2</v>
      </c>
      <c r="AK17" s="76">
        <v>0.12415247448814699</v>
      </c>
      <c r="AL17" s="76">
        <v>0.149470764616941</v>
      </c>
      <c r="AM17" s="76">
        <v>0.155416810648625</v>
      </c>
      <c r="AN17" s="76">
        <v>1.46769480319296E-2</v>
      </c>
      <c r="AO17" s="76">
        <v>0.16151850256498201</v>
      </c>
      <c r="AP17" s="76">
        <v>0.171980342157074</v>
      </c>
      <c r="AQ17" s="76">
        <v>0.173371873317887</v>
      </c>
      <c r="AR17" s="76">
        <v>2.0159294893334199E-2</v>
      </c>
      <c r="AS17" s="76">
        <v>1.7025836702276299E-2</v>
      </c>
      <c r="AT17" s="77">
        <v>83.868141123771593</v>
      </c>
      <c r="AU17" s="77">
        <v>16.430469394374299</v>
      </c>
      <c r="AV17" s="78">
        <v>0.116435173032476</v>
      </c>
      <c r="AW17" s="77">
        <v>53.464440232704703</v>
      </c>
      <c r="AX17" s="77">
        <v>1.87176931841384</v>
      </c>
      <c r="AY17" s="77">
        <v>6.8550211080749701</v>
      </c>
      <c r="AZ17" s="77"/>
      <c r="BA17" s="77"/>
      <c r="BB17" s="76">
        <v>0.25895173295427198</v>
      </c>
      <c r="BC17" s="76">
        <v>3.3556969806216798E-3</v>
      </c>
      <c r="BD17" s="77">
        <v>9.1005892817668901</v>
      </c>
      <c r="BE17" s="79">
        <v>0.33031601653566001</v>
      </c>
      <c r="BF17" s="78"/>
      <c r="BG17" s="78"/>
      <c r="BH17" s="76"/>
      <c r="BI17" s="76"/>
      <c r="BJ17" s="76"/>
      <c r="BK17" s="76"/>
      <c r="BL17" s="77"/>
      <c r="BM17" s="76"/>
      <c r="BN17" s="76"/>
      <c r="BO17" s="76"/>
      <c r="BP17" s="76"/>
      <c r="BQ17" s="76"/>
      <c r="BR17" s="76"/>
      <c r="BS17" s="76"/>
      <c r="BT17" s="76"/>
      <c r="BU17" s="76"/>
      <c r="BV17" s="76"/>
      <c r="BW17" s="76"/>
      <c r="BX17" s="76"/>
      <c r="BY17" s="76"/>
      <c r="BZ17" s="76"/>
      <c r="CA17" s="76"/>
      <c r="CB17" s="80"/>
      <c r="CC17" s="111">
        <f t="shared" si="0"/>
        <v>3.8124592612329202</v>
      </c>
      <c r="CD17" s="114">
        <v>287.734375</v>
      </c>
      <c r="CE17" s="79">
        <v>11.002750687671901</v>
      </c>
      <c r="CF17" s="76">
        <v>47.044646669999999</v>
      </c>
      <c r="CG17" s="76">
        <v>0.53841666700000002</v>
      </c>
      <c r="CH17" s="76">
        <v>15.565110000000001</v>
      </c>
      <c r="CI17" s="76">
        <v>9.6924766669999993</v>
      </c>
      <c r="CJ17" s="76">
        <v>0.17288000000000001</v>
      </c>
      <c r="CK17" s="76">
        <v>10.965083330000001</v>
      </c>
      <c r="CL17" s="76">
        <v>9.0359300000000005</v>
      </c>
      <c r="CM17" s="76">
        <v>1.875306667</v>
      </c>
      <c r="CN17" s="76">
        <v>0.25611</v>
      </c>
      <c r="CO17" s="76">
        <v>3.9346667000000002E-2</v>
      </c>
      <c r="CP17" s="77">
        <v>577.77719999999999</v>
      </c>
      <c r="CQ17" s="77">
        <v>664.41333333333341</v>
      </c>
      <c r="CR17" s="77">
        <v>784.38376873833545</v>
      </c>
      <c r="CS17" s="77">
        <v>468.93333000000001</v>
      </c>
      <c r="CT17" s="76">
        <v>3.3866668409999998</v>
      </c>
      <c r="CU17" s="82">
        <v>539.53579000000002</v>
      </c>
      <c r="CV17" s="76">
        <v>0.44889870999999998</v>
      </c>
      <c r="CW17" s="76">
        <v>3.8202609999999998E-2</v>
      </c>
      <c r="CX17" s="76">
        <v>5.9346349999999999E-2</v>
      </c>
      <c r="CY17" s="76">
        <v>4.7898331000000002E-2</v>
      </c>
      <c r="CZ17" s="76">
        <v>1.3382391E-2</v>
      </c>
      <c r="DA17" s="76">
        <v>4.2293339999999999E-2</v>
      </c>
      <c r="DB17" s="76">
        <v>0.15684923100000001</v>
      </c>
      <c r="DC17" s="76">
        <v>0.171856017</v>
      </c>
      <c r="DD17" s="76">
        <v>1.5861925999999998E-2</v>
      </c>
      <c r="DE17" s="76">
        <v>1.4952382E-2</v>
      </c>
      <c r="DF17" s="77">
        <v>10.48986</v>
      </c>
      <c r="DG17" s="77">
        <v>54.171436145976799</v>
      </c>
      <c r="DH17" s="77">
        <v>65.519340367442837</v>
      </c>
      <c r="DI17" s="77">
        <v>14.200000000000001</v>
      </c>
      <c r="DJ17" s="76">
        <v>8.7319940999999998E-2</v>
      </c>
      <c r="DK17" s="82">
        <v>36.649749999999997</v>
      </c>
      <c r="DL17" s="76">
        <v>39.86</v>
      </c>
      <c r="DM17" s="76">
        <v>16.016666669999999</v>
      </c>
      <c r="DN17" s="76">
        <v>0.18333333299999999</v>
      </c>
      <c r="DO17" s="76">
        <v>44.713333329999998</v>
      </c>
      <c r="DP17" s="76">
        <v>0.25</v>
      </c>
      <c r="DQ17" s="79">
        <v>83.267106369999993</v>
      </c>
      <c r="DR17" s="76">
        <v>0.10583005199999999</v>
      </c>
      <c r="DS17" s="76">
        <v>2.0816660000000001E-2</v>
      </c>
      <c r="DT17" s="76">
        <v>5.7735030000000001E-3</v>
      </c>
      <c r="DU17" s="76">
        <v>6.5064071000000001E-2</v>
      </c>
      <c r="DV17" s="76">
        <v>1.7320507999999998E-2</v>
      </c>
      <c r="DW17" s="80">
        <v>3.0750998000000002E-2</v>
      </c>
      <c r="DX17" s="84" t="s">
        <v>292</v>
      </c>
      <c r="DY17" s="76" t="s">
        <v>293</v>
      </c>
      <c r="DZ17" s="76" t="s">
        <v>294</v>
      </c>
      <c r="EA17" s="76" t="s">
        <v>295</v>
      </c>
      <c r="EB17" s="77">
        <v>191</v>
      </c>
      <c r="EC17" s="77">
        <v>91</v>
      </c>
      <c r="ED17" s="76" t="s">
        <v>158</v>
      </c>
      <c r="EE17" s="77">
        <v>1</v>
      </c>
      <c r="EF17" s="14"/>
      <c r="EG17" s="80"/>
      <c r="EH17" s="76" t="s">
        <v>316</v>
      </c>
      <c r="EI17" s="76" t="s">
        <v>317</v>
      </c>
      <c r="EJ17" s="76" t="s">
        <v>158</v>
      </c>
      <c r="EK17" s="76"/>
      <c r="EL17" s="76"/>
      <c r="EM17" s="83"/>
      <c r="EN17" s="76"/>
      <c r="EO17" s="76"/>
      <c r="EP17" s="76"/>
      <c r="EQ17" s="76"/>
      <c r="ER17" s="76"/>
      <c r="ES17" s="76"/>
      <c r="ET17" s="76"/>
      <c r="EU17" s="76"/>
      <c r="EV17" s="76"/>
      <c r="EW17" s="76"/>
      <c r="EX17" s="76"/>
      <c r="EY17" s="76"/>
      <c r="EZ17" s="76"/>
      <c r="FA17" s="76"/>
      <c r="FB17" s="76"/>
      <c r="FC17" s="76"/>
      <c r="FD17" s="76"/>
      <c r="FE17" s="76"/>
      <c r="FF17" s="76"/>
      <c r="FG17" s="76"/>
      <c r="FH17" s="76"/>
      <c r="FI17" s="76"/>
      <c r="FJ17" s="76"/>
      <c r="FK17" s="76"/>
      <c r="FL17" s="76"/>
      <c r="FM17" s="76"/>
      <c r="FN17" s="76"/>
      <c r="FO17" s="76"/>
      <c r="FP17" s="76"/>
      <c r="FQ17" s="76"/>
      <c r="FR17" s="76"/>
      <c r="FS17" s="76"/>
      <c r="FT17" s="76"/>
      <c r="FU17" s="76"/>
      <c r="FV17" s="76"/>
      <c r="FW17" s="76"/>
    </row>
    <row r="18" spans="1:179" s="74" customFormat="1" x14ac:dyDescent="0.35">
      <c r="A18" s="74" t="s">
        <v>58</v>
      </c>
      <c r="B18" s="74" t="s">
        <v>34</v>
      </c>
      <c r="C18" s="74" t="s">
        <v>117</v>
      </c>
      <c r="D18" s="74" t="s">
        <v>110</v>
      </c>
      <c r="E18" s="75" t="s">
        <v>268</v>
      </c>
      <c r="F18" s="68" t="s">
        <v>342</v>
      </c>
      <c r="G18" s="3">
        <v>0.24</v>
      </c>
      <c r="H18" s="70">
        <v>1.2E-2</v>
      </c>
      <c r="I18" s="68" t="s">
        <v>158</v>
      </c>
      <c r="J18" s="52" t="s">
        <v>158</v>
      </c>
      <c r="K18" s="76">
        <v>50.121374802332198</v>
      </c>
      <c r="L18" s="76">
        <v>0.71308486407629201</v>
      </c>
      <c r="M18" s="76">
        <v>18.813639251988999</v>
      </c>
      <c r="N18" s="76">
        <v>3.1429715210631999</v>
      </c>
      <c r="O18" s="76">
        <v>4.6185321600723404</v>
      </c>
      <c r="P18" s="76">
        <v>0.21406296396129701</v>
      </c>
      <c r="Q18" s="76">
        <v>3.9689131962541002</v>
      </c>
      <c r="R18" s="76">
        <v>11.1036922574092</v>
      </c>
      <c r="S18" s="76">
        <v>2.5219634220180498</v>
      </c>
      <c r="T18" s="76">
        <v>0.30416919610704801</v>
      </c>
      <c r="U18" s="76">
        <v>6.2888325608930901E-2</v>
      </c>
      <c r="V18" s="77">
        <v>937.33242520508099</v>
      </c>
      <c r="W18" s="77">
        <v>574.69010864221298</v>
      </c>
      <c r="X18" s="78">
        <v>4.64055225069926</v>
      </c>
      <c r="Y18" s="77">
        <v>691.06189442106995</v>
      </c>
      <c r="Z18" s="79">
        <v>100.44615265441701</v>
      </c>
      <c r="AA18" s="77">
        <v>1183.52411378435</v>
      </c>
      <c r="AB18" s="77">
        <v>994.96505995809002</v>
      </c>
      <c r="AC18" s="77"/>
      <c r="AD18" s="77"/>
      <c r="AE18" s="78">
        <v>-16.6299999999998</v>
      </c>
      <c r="AF18" s="76">
        <v>0.31139748626046898</v>
      </c>
      <c r="AG18" s="77">
        <v>229.8046875</v>
      </c>
      <c r="AH18" s="79">
        <v>8.9322330582645595</v>
      </c>
      <c r="AI18" s="81">
        <v>0.16485334425241599</v>
      </c>
      <c r="AJ18" s="76">
        <v>2.04671469164792E-2</v>
      </c>
      <c r="AK18" s="76">
        <v>0.14154431338955101</v>
      </c>
      <c r="AL18" s="76">
        <v>0.18059606130985001</v>
      </c>
      <c r="AM18" s="76">
        <v>0.17087020899473301</v>
      </c>
      <c r="AN18" s="76">
        <v>1.7403722568822399E-2</v>
      </c>
      <c r="AO18" s="76">
        <v>0.15460000093491799</v>
      </c>
      <c r="AP18" s="76">
        <v>0.20671846517546899</v>
      </c>
      <c r="AQ18" s="76">
        <v>0.17647966170922</v>
      </c>
      <c r="AR18" s="76">
        <v>8.8158886066060701E-3</v>
      </c>
      <c r="AS18" s="76">
        <v>1.15506693419585E-3</v>
      </c>
      <c r="AT18" s="77">
        <v>94.551914032709306</v>
      </c>
      <c r="AU18" s="77">
        <v>14.505462053594099</v>
      </c>
      <c r="AV18" s="78">
        <v>4.0257493277458298E-2</v>
      </c>
      <c r="AW18" s="77">
        <v>31.800810997972398</v>
      </c>
      <c r="AX18" s="77">
        <v>4.7854784998062501</v>
      </c>
      <c r="AY18" s="77">
        <v>6.67777603589286</v>
      </c>
      <c r="AZ18" s="77"/>
      <c r="BA18" s="77"/>
      <c r="BB18" s="76">
        <v>0.60739679134884605</v>
      </c>
      <c r="BC18" s="76">
        <v>2.5913664750728902E-3</v>
      </c>
      <c r="BD18" s="77">
        <v>3.0943734563221899</v>
      </c>
      <c r="BE18" s="79">
        <v>0.12022602125991499</v>
      </c>
      <c r="BF18" s="78"/>
      <c r="BG18" s="78"/>
      <c r="BH18" s="76"/>
      <c r="BI18" s="76"/>
      <c r="BJ18" s="76"/>
      <c r="BK18" s="76"/>
      <c r="BL18" s="77"/>
      <c r="BM18" s="76"/>
      <c r="BN18" s="76"/>
      <c r="BO18" s="76"/>
      <c r="BP18" s="76"/>
      <c r="BQ18" s="76"/>
      <c r="BR18" s="76"/>
      <c r="BS18" s="76"/>
      <c r="BT18" s="76"/>
      <c r="BU18" s="76"/>
      <c r="BV18" s="76"/>
      <c r="BW18" s="76"/>
      <c r="BX18" s="76"/>
      <c r="BY18" s="76"/>
      <c r="BZ18" s="76"/>
      <c r="CA18" s="76"/>
      <c r="CB18" s="80"/>
      <c r="CC18" s="111">
        <f t="shared" si="0"/>
        <v>3.8010294849009592</v>
      </c>
      <c r="CD18" s="114">
        <v>295.234375</v>
      </c>
      <c r="CE18" s="79">
        <v>11.2628157039259</v>
      </c>
      <c r="CF18" s="76">
        <v>48.070233330000001</v>
      </c>
      <c r="CG18" s="76">
        <v>0.58773333299999997</v>
      </c>
      <c r="CH18" s="76">
        <v>15.50643333</v>
      </c>
      <c r="CI18" s="76">
        <v>9.7126333329999994</v>
      </c>
      <c r="CJ18" s="76">
        <v>0.176433333</v>
      </c>
      <c r="CK18" s="76">
        <v>10.55516667</v>
      </c>
      <c r="CL18" s="76">
        <v>9.1517999999999997</v>
      </c>
      <c r="CM18" s="76">
        <v>2.078633333</v>
      </c>
      <c r="CN18" s="76">
        <v>0.25069999999999998</v>
      </c>
      <c r="CO18" s="76">
        <v>5.1833333000000002E-2</v>
      </c>
      <c r="CP18" s="77">
        <v>569.06849999999997</v>
      </c>
      <c r="CQ18" s="77">
        <v>664.41333333333341</v>
      </c>
      <c r="CR18" s="77">
        <v>772.56093646525244</v>
      </c>
      <c r="CS18" s="77">
        <v>473.66667000000001</v>
      </c>
      <c r="CT18" s="76">
        <v>3.8248003549999998</v>
      </c>
      <c r="CU18" s="82">
        <v>569.58172999999999</v>
      </c>
      <c r="CV18" s="76">
        <v>0.13436057200000001</v>
      </c>
      <c r="CW18" s="76">
        <v>1.9128599999999999E-2</v>
      </c>
      <c r="CX18" s="76">
        <v>7.9406129999999991E-3</v>
      </c>
      <c r="CY18" s="76">
        <v>0.16286906800000001</v>
      </c>
      <c r="CZ18" s="76">
        <v>1.6563313E-2</v>
      </c>
      <c r="DA18" s="76">
        <v>0.27980915499999998</v>
      </c>
      <c r="DB18" s="76">
        <v>0.236300487</v>
      </c>
      <c r="DC18" s="76">
        <v>0.140544275</v>
      </c>
      <c r="DD18" s="76">
        <v>6.9072430000000004E-3</v>
      </c>
      <c r="DE18" s="76">
        <v>8.7368899999999998E-4</v>
      </c>
      <c r="DF18" s="77">
        <v>35.577770000000001</v>
      </c>
      <c r="DG18" s="77">
        <v>54.171436145976799</v>
      </c>
      <c r="DH18" s="77">
        <v>79.375705533165331</v>
      </c>
      <c r="DI18" s="77">
        <v>14.57166</v>
      </c>
      <c r="DJ18" s="76">
        <v>2.0673528E-2</v>
      </c>
      <c r="DK18" s="82">
        <v>29.002659999999999</v>
      </c>
      <c r="DL18" s="76">
        <v>40.015300000000003</v>
      </c>
      <c r="DM18" s="76">
        <v>16.21436667</v>
      </c>
      <c r="DN18" s="76">
        <v>0.16439999999999999</v>
      </c>
      <c r="DO18" s="76">
        <v>44.782266669999998</v>
      </c>
      <c r="DP18" s="76">
        <v>0.236866667</v>
      </c>
      <c r="DQ18" s="79">
        <v>83.117325820000005</v>
      </c>
      <c r="DR18" s="76">
        <v>7.8428247000000006E-2</v>
      </c>
      <c r="DS18" s="76">
        <v>0.14318066700000001</v>
      </c>
      <c r="DT18" s="76">
        <v>8.0018750000000003E-3</v>
      </c>
      <c r="DU18" s="76">
        <v>9.6670695000000001E-2</v>
      </c>
      <c r="DV18" s="76">
        <v>5.6580329999999998E-3</v>
      </c>
      <c r="DW18" s="80">
        <v>9.5540946000000002E-2</v>
      </c>
      <c r="DX18" s="76" t="s">
        <v>296</v>
      </c>
      <c r="DY18" s="76" t="s">
        <v>293</v>
      </c>
      <c r="DZ18" s="76" t="s">
        <v>294</v>
      </c>
      <c r="EA18" s="76" t="s">
        <v>295</v>
      </c>
      <c r="EB18" s="77">
        <v>134</v>
      </c>
      <c r="EC18" s="77">
        <v>116</v>
      </c>
      <c r="ED18" s="76" t="s">
        <v>158</v>
      </c>
      <c r="EE18" s="77" t="s">
        <v>158</v>
      </c>
      <c r="EF18" s="14"/>
      <c r="EG18" s="80"/>
      <c r="EH18" s="76" t="s">
        <v>319</v>
      </c>
      <c r="EI18" s="76" t="s">
        <v>317</v>
      </c>
      <c r="EJ18" s="76" t="s">
        <v>317</v>
      </c>
      <c r="EK18" s="76"/>
      <c r="EL18" s="76"/>
      <c r="EM18" s="83"/>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row>
    <row r="19" spans="1:179" s="74" customFormat="1" x14ac:dyDescent="0.35">
      <c r="A19" s="74" t="s">
        <v>59</v>
      </c>
      <c r="B19" s="74" t="s">
        <v>34</v>
      </c>
      <c r="C19" s="74" t="s">
        <v>117</v>
      </c>
      <c r="D19" s="74" t="s">
        <v>110</v>
      </c>
      <c r="E19" s="75" t="s">
        <v>268</v>
      </c>
      <c r="F19" s="68" t="s">
        <v>342</v>
      </c>
      <c r="G19" s="3">
        <v>0.24</v>
      </c>
      <c r="H19" s="70">
        <v>1.2E-2</v>
      </c>
      <c r="I19" s="68" t="s">
        <v>158</v>
      </c>
      <c r="J19" s="52" t="s">
        <v>158</v>
      </c>
      <c r="K19" s="76">
        <v>49.307483125199397</v>
      </c>
      <c r="L19" s="76">
        <v>0.75066647095078598</v>
      </c>
      <c r="M19" s="76">
        <v>19.392036203779899</v>
      </c>
      <c r="N19" s="76">
        <v>3.41302341595437</v>
      </c>
      <c r="O19" s="76">
        <v>4.2444164823378703</v>
      </c>
      <c r="P19" s="76">
        <v>0.23216617972277001</v>
      </c>
      <c r="Q19" s="76">
        <v>3.34239867311747</v>
      </c>
      <c r="R19" s="76">
        <v>11.306898063062199</v>
      </c>
      <c r="S19" s="76">
        <v>2.4855855700448002</v>
      </c>
      <c r="T19" s="76">
        <v>0.30955490671466801</v>
      </c>
      <c r="U19" s="76">
        <v>5.4794392062351802E-2</v>
      </c>
      <c r="V19" s="77">
        <v>1074.08944139337</v>
      </c>
      <c r="W19" s="77">
        <v>570.49649069912402</v>
      </c>
      <c r="X19" s="78">
        <v>4.6904263247423099</v>
      </c>
      <c r="Y19" s="77">
        <v>683.07689078524504</v>
      </c>
      <c r="Z19" s="79">
        <v>99.762216089976704</v>
      </c>
      <c r="AA19" s="77">
        <v>1189.73099480371</v>
      </c>
      <c r="AB19" s="77">
        <v>967.54488032246002</v>
      </c>
      <c r="AC19" s="77"/>
      <c r="AD19" s="77"/>
      <c r="AE19" s="78">
        <v>-18.750000000000099</v>
      </c>
      <c r="AF19" s="76">
        <v>0.307310060525049</v>
      </c>
      <c r="AG19" s="77">
        <v>207.109375</v>
      </c>
      <c r="AH19" s="79">
        <v>8.1220305076268993</v>
      </c>
      <c r="AI19" s="81">
        <v>0.171349040684524</v>
      </c>
      <c r="AJ19" s="76">
        <v>3.2039444122430101E-2</v>
      </c>
      <c r="AK19" s="76">
        <v>0.19178513054548699</v>
      </c>
      <c r="AL19" s="76">
        <v>0.154006764226888</v>
      </c>
      <c r="AM19" s="76">
        <v>0.16262761005428999</v>
      </c>
      <c r="AN19" s="76">
        <v>7.2096291018561203E-3</v>
      </c>
      <c r="AO19" s="76">
        <v>0.139425317307626</v>
      </c>
      <c r="AP19" s="76">
        <v>5.2688667929299E-2</v>
      </c>
      <c r="AQ19" s="76">
        <v>0.11809141517233999</v>
      </c>
      <c r="AR19" s="76">
        <v>1.0992767097399801E-2</v>
      </c>
      <c r="AS19" s="76">
        <v>3.50606627404284E-3</v>
      </c>
      <c r="AT19" s="77">
        <v>72.255887409958206</v>
      </c>
      <c r="AU19" s="77">
        <v>59.262065284994897</v>
      </c>
      <c r="AV19" s="78">
        <v>7.5184457033690602E-2</v>
      </c>
      <c r="AW19" s="77">
        <v>41.425943246726497</v>
      </c>
      <c r="AX19" s="77">
        <v>1.9203052771695099</v>
      </c>
      <c r="AY19" s="77">
        <v>7.0217330870891601</v>
      </c>
      <c r="AZ19" s="77"/>
      <c r="BA19" s="77"/>
      <c r="BB19" s="76">
        <v>0.33431337255698002</v>
      </c>
      <c r="BC19" s="76">
        <v>2.1126043163841898E-3</v>
      </c>
      <c r="BD19" s="77">
        <v>5.0971857130998002</v>
      </c>
      <c r="BE19" s="79">
        <v>0.18179065470698499</v>
      </c>
      <c r="BF19" s="78"/>
      <c r="BG19" s="78"/>
      <c r="BH19" s="76"/>
      <c r="BI19" s="76"/>
      <c r="BJ19" s="76"/>
      <c r="BK19" s="76"/>
      <c r="BL19" s="77"/>
      <c r="BM19" s="76"/>
      <c r="BN19" s="76"/>
      <c r="BO19" s="76"/>
      <c r="BP19" s="76"/>
      <c r="BQ19" s="76"/>
      <c r="BR19" s="76"/>
      <c r="BS19" s="76"/>
      <c r="BT19" s="76"/>
      <c r="BU19" s="76"/>
      <c r="BV19" s="76"/>
      <c r="BW19" s="76"/>
      <c r="BX19" s="76"/>
      <c r="BY19" s="76"/>
      <c r="BZ19" s="76"/>
      <c r="CA19" s="76"/>
      <c r="CB19" s="80"/>
      <c r="CC19" s="111">
        <f t="shared" si="0"/>
        <v>3.9621147669551546</v>
      </c>
      <c r="CD19" s="114">
        <v>309.6875</v>
      </c>
      <c r="CE19" s="79">
        <v>11.782945736434099</v>
      </c>
      <c r="CF19" s="76">
        <v>46.986199999999997</v>
      </c>
      <c r="CG19" s="76">
        <v>0.59913333300000005</v>
      </c>
      <c r="CH19" s="76">
        <v>15.47746667</v>
      </c>
      <c r="CI19" s="76">
        <v>10.213466670000001</v>
      </c>
      <c r="CJ19" s="76">
        <v>0.18529999999999999</v>
      </c>
      <c r="CK19" s="76">
        <v>10.7524</v>
      </c>
      <c r="CL19" s="76">
        <v>9.0244333329999993</v>
      </c>
      <c r="CM19" s="76">
        <v>1.983833333</v>
      </c>
      <c r="CN19" s="76">
        <v>0.24706666699999999</v>
      </c>
      <c r="CO19" s="76">
        <v>4.3733332999999999E-2</v>
      </c>
      <c r="CP19" s="77">
        <v>631.46416999999997</v>
      </c>
      <c r="CQ19" s="77">
        <v>664.41333333333341</v>
      </c>
      <c r="CR19" s="77">
        <v>857.26858984367152</v>
      </c>
      <c r="CS19" s="77">
        <v>455.33333000000005</v>
      </c>
      <c r="CT19" s="76">
        <v>3.7435943470000002</v>
      </c>
      <c r="CU19" s="82">
        <v>545.18771000000004</v>
      </c>
      <c r="CV19" s="76">
        <v>0.15132742599999999</v>
      </c>
      <c r="CW19" s="76">
        <v>2.3425271000000001E-2</v>
      </c>
      <c r="CX19" s="76">
        <v>0.16792014</v>
      </c>
      <c r="CY19" s="76">
        <v>6.0129887E-2</v>
      </c>
      <c r="CZ19" s="76">
        <v>6.7771680000000001E-3</v>
      </c>
      <c r="DA19" s="76">
        <v>7.6943875999999994E-2</v>
      </c>
      <c r="DB19" s="76">
        <v>5.8705479999999997E-3</v>
      </c>
      <c r="DC19" s="76">
        <v>0.100956245</v>
      </c>
      <c r="DD19" s="76">
        <v>1.0288991000000001E-2</v>
      </c>
      <c r="DE19" s="76">
        <v>3.181719E-3</v>
      </c>
      <c r="DF19" s="77">
        <v>1.44482</v>
      </c>
      <c r="DG19" s="77">
        <v>54.171436145976799</v>
      </c>
      <c r="DH19" s="77">
        <v>69.922969540899047</v>
      </c>
      <c r="DI19" s="77">
        <v>50.806820000000002</v>
      </c>
      <c r="DJ19" s="76">
        <v>6.2365700000000003E-2</v>
      </c>
      <c r="DK19" s="82">
        <v>31.684339999999999</v>
      </c>
      <c r="DL19" s="76">
        <v>39.749233330000003</v>
      </c>
      <c r="DM19" s="76">
        <v>17.191466670000001</v>
      </c>
      <c r="DN19" s="76">
        <v>0.15963333299999999</v>
      </c>
      <c r="DO19" s="76">
        <v>44.068100000000001</v>
      </c>
      <c r="DP19" s="76">
        <v>0.24679999999999999</v>
      </c>
      <c r="DQ19" s="79">
        <v>82.044555500000001</v>
      </c>
      <c r="DR19" s="76">
        <v>5.8772641E-2</v>
      </c>
      <c r="DS19" s="76">
        <v>0.13492480600000001</v>
      </c>
      <c r="DT19" s="76">
        <v>7.2775909999999999E-3</v>
      </c>
      <c r="DU19" s="76">
        <v>9.6662453999999995E-2</v>
      </c>
      <c r="DV19" s="76">
        <v>8.7891979999999998E-3</v>
      </c>
      <c r="DW19" s="80">
        <v>9.7636136999999998E-2</v>
      </c>
      <c r="DX19" s="84" t="s">
        <v>292</v>
      </c>
      <c r="DY19" s="76" t="s">
        <v>293</v>
      </c>
      <c r="DZ19" s="76" t="s">
        <v>294</v>
      </c>
      <c r="EA19" s="76" t="s">
        <v>295</v>
      </c>
      <c r="EB19" s="77">
        <v>202</v>
      </c>
      <c r="EC19" s="77">
        <v>95</v>
      </c>
      <c r="ED19" s="76" t="s">
        <v>158</v>
      </c>
      <c r="EE19" s="77">
        <v>1</v>
      </c>
      <c r="EF19" s="14"/>
      <c r="EG19" s="80"/>
      <c r="EH19" s="76" t="s">
        <v>316</v>
      </c>
      <c r="EI19" s="76" t="s">
        <v>317</v>
      </c>
      <c r="EJ19" s="76" t="s">
        <v>317</v>
      </c>
      <c r="EK19" s="76"/>
      <c r="EL19" s="76"/>
      <c r="EM19" s="83"/>
      <c r="EN19" s="76"/>
      <c r="EO19" s="76"/>
      <c r="EP19" s="76"/>
      <c r="EQ19" s="76"/>
      <c r="ER19" s="76"/>
      <c r="ES19" s="76"/>
      <c r="ET19" s="76"/>
      <c r="EU19" s="76"/>
      <c r="EV19" s="76"/>
      <c r="EW19" s="76"/>
      <c r="EX19" s="76"/>
      <c r="EY19" s="76"/>
      <c r="EZ19" s="76"/>
      <c r="FA19" s="76"/>
      <c r="FB19" s="76"/>
      <c r="FC19" s="76"/>
      <c r="FD19" s="76"/>
      <c r="FE19" s="76"/>
      <c r="FF19" s="76"/>
      <c r="FG19" s="76"/>
      <c r="FH19" s="76"/>
      <c r="FI19" s="76"/>
      <c r="FJ19" s="76"/>
      <c r="FK19" s="76"/>
      <c r="FL19" s="76"/>
      <c r="FM19" s="76"/>
      <c r="FN19" s="76"/>
      <c r="FO19" s="76"/>
      <c r="FP19" s="76"/>
      <c r="FQ19" s="76"/>
      <c r="FR19" s="76"/>
      <c r="FS19" s="76"/>
      <c r="FT19" s="76"/>
      <c r="FU19" s="76"/>
      <c r="FV19" s="76"/>
      <c r="FW19" s="76"/>
    </row>
    <row r="20" spans="1:179" s="74" customFormat="1" x14ac:dyDescent="0.35">
      <c r="A20" s="74" t="s">
        <v>60</v>
      </c>
      <c r="B20" s="74" t="s">
        <v>34</v>
      </c>
      <c r="C20" s="74" t="s">
        <v>117</v>
      </c>
      <c r="D20" s="74" t="s">
        <v>110</v>
      </c>
      <c r="E20" s="75" t="s">
        <v>268</v>
      </c>
      <c r="F20" s="68" t="s">
        <v>342</v>
      </c>
      <c r="G20" s="3">
        <v>0.24</v>
      </c>
      <c r="H20" s="70">
        <v>1.2E-2</v>
      </c>
      <c r="I20" s="68" t="s">
        <v>158</v>
      </c>
      <c r="J20" s="52" t="s">
        <v>158</v>
      </c>
      <c r="K20" s="76">
        <v>47.980708726596603</v>
      </c>
      <c r="L20" s="76">
        <v>0.51609821151027802</v>
      </c>
      <c r="M20" s="76">
        <v>20.972618692638399</v>
      </c>
      <c r="N20" s="76">
        <v>2.7926522287511002</v>
      </c>
      <c r="O20" s="76">
        <v>5.0858713723464</v>
      </c>
      <c r="P20" s="76">
        <v>0.183011323031188</v>
      </c>
      <c r="Q20" s="76">
        <v>4.3664479440245998</v>
      </c>
      <c r="R20" s="76">
        <v>11.817420340775101</v>
      </c>
      <c r="S20" s="76">
        <v>2.1144442064776401</v>
      </c>
      <c r="T20" s="76">
        <v>0.23365152181073101</v>
      </c>
      <c r="U20" s="76">
        <v>4.1650582489533197E-2</v>
      </c>
      <c r="V20" s="77">
        <v>732.98434642350298</v>
      </c>
      <c r="W20" s="77">
        <v>415.72070160881202</v>
      </c>
      <c r="X20" s="78">
        <v>3.9378985097394001</v>
      </c>
      <c r="Y20" s="77">
        <v>410.21241408928603</v>
      </c>
      <c r="Z20" s="79">
        <v>100.198365406403</v>
      </c>
      <c r="AA20" s="77">
        <v>1177.8235276594501</v>
      </c>
      <c r="AB20" s="77">
        <v>1010.26211129237</v>
      </c>
      <c r="AC20" s="77"/>
      <c r="AD20" s="77"/>
      <c r="AE20" s="78">
        <v>-14.6699999999997</v>
      </c>
      <c r="AF20" s="76">
        <v>0.30841606668179899</v>
      </c>
      <c r="AG20" s="77">
        <v>157.9296875</v>
      </c>
      <c r="AH20" s="79">
        <v>6.3215803950987697</v>
      </c>
      <c r="AI20" s="81">
        <v>0.15804137890325301</v>
      </c>
      <c r="AJ20" s="76">
        <v>8.0298771234947504E-3</v>
      </c>
      <c r="AK20" s="76">
        <v>0.144876976279979</v>
      </c>
      <c r="AL20" s="76">
        <v>0.14538310701305701</v>
      </c>
      <c r="AM20" s="76">
        <v>0.124645376105931</v>
      </c>
      <c r="AN20" s="76">
        <v>4.5990258870838201E-3</v>
      </c>
      <c r="AO20" s="76">
        <v>0.145787009298329</v>
      </c>
      <c r="AP20" s="76">
        <v>0.12519673618089999</v>
      </c>
      <c r="AQ20" s="76">
        <v>3.6118918943173303E-2</v>
      </c>
      <c r="AR20" s="76">
        <v>9.5692594659655909E-3</v>
      </c>
      <c r="AS20" s="76">
        <v>1.2473233899801499E-2</v>
      </c>
      <c r="AT20" s="77">
        <v>61.063284208653101</v>
      </c>
      <c r="AU20" s="77">
        <v>16.849929541050599</v>
      </c>
      <c r="AV20" s="78">
        <v>4.6332105491732598E-2</v>
      </c>
      <c r="AW20" s="77">
        <v>31.9937495051404</v>
      </c>
      <c r="AX20" s="77">
        <v>3.6667063427304698</v>
      </c>
      <c r="AY20" s="77">
        <v>4.99806712118201</v>
      </c>
      <c r="AZ20" s="77"/>
      <c r="BA20" s="77"/>
      <c r="BB20" s="76">
        <v>0.53992109192550297</v>
      </c>
      <c r="BC20" s="76">
        <v>1.29133663993377E-3</v>
      </c>
      <c r="BD20" s="77">
        <v>4.3177871312546703</v>
      </c>
      <c r="BE20" s="79">
        <v>0.16655424262899499</v>
      </c>
      <c r="BF20" s="78"/>
      <c r="BG20" s="78"/>
      <c r="BH20" s="76"/>
      <c r="BI20" s="76"/>
      <c r="BJ20" s="76"/>
      <c r="BK20" s="76"/>
      <c r="BL20" s="77"/>
      <c r="BM20" s="76"/>
      <c r="BN20" s="76"/>
      <c r="BO20" s="76"/>
      <c r="BP20" s="76"/>
      <c r="BQ20" s="76"/>
      <c r="BR20" s="76"/>
      <c r="BS20" s="76"/>
      <c r="BT20" s="76"/>
      <c r="BU20" s="76"/>
      <c r="BV20" s="76"/>
      <c r="BW20" s="76"/>
      <c r="BX20" s="76"/>
      <c r="BY20" s="76"/>
      <c r="BZ20" s="76"/>
      <c r="CA20" s="76"/>
      <c r="CB20" s="80"/>
      <c r="CC20" s="111">
        <f t="shared" si="0"/>
        <v>3.5620172170107236</v>
      </c>
      <c r="CD20" s="114">
        <v>200.15625</v>
      </c>
      <c r="CE20" s="79">
        <v>7.8719679919979999</v>
      </c>
      <c r="CF20" s="76">
        <v>46.689900000000002</v>
      </c>
      <c r="CG20" s="76">
        <v>0.438233333</v>
      </c>
      <c r="CH20" s="76">
        <v>17.80843333</v>
      </c>
      <c r="CI20" s="76">
        <v>8.8909333329999995</v>
      </c>
      <c r="CJ20" s="76">
        <v>0.15540000000000001</v>
      </c>
      <c r="CK20" s="76">
        <v>10.4146</v>
      </c>
      <c r="CL20" s="76">
        <v>10.0345</v>
      </c>
      <c r="CM20" s="76">
        <v>1.7954333330000001</v>
      </c>
      <c r="CN20" s="76">
        <v>0.19839999999999999</v>
      </c>
      <c r="CO20" s="76">
        <v>3.5366666999999997E-2</v>
      </c>
      <c r="CP20" s="77">
        <v>458.45799999999997</v>
      </c>
      <c r="CQ20" s="77">
        <v>664.41333333333341</v>
      </c>
      <c r="CR20" s="77">
        <v>622.39737713471527</v>
      </c>
      <c r="CS20" s="77">
        <v>353</v>
      </c>
      <c r="CT20" s="76">
        <v>3.343779053</v>
      </c>
      <c r="CU20" s="82">
        <v>348.32276000000002</v>
      </c>
      <c r="CV20" s="76">
        <v>0.18539387800000001</v>
      </c>
      <c r="CW20" s="76">
        <v>7.504887E-3</v>
      </c>
      <c r="CX20" s="76">
        <v>4.3489346999999998E-2</v>
      </c>
      <c r="CY20" s="76">
        <v>5.6814992000000002E-2</v>
      </c>
      <c r="CZ20" s="76">
        <v>3.9153540000000002E-3</v>
      </c>
      <c r="DA20" s="76">
        <v>0.24014139600000001</v>
      </c>
      <c r="DB20" s="76">
        <v>8.3177640999999997E-2</v>
      </c>
      <c r="DC20" s="76">
        <v>3.7664615999999998E-2</v>
      </c>
      <c r="DD20" s="76">
        <v>8.9838739999999993E-3</v>
      </c>
      <c r="DE20" s="76">
        <v>9.8169920000000001E-3</v>
      </c>
      <c r="DF20" s="77">
        <v>12.59233</v>
      </c>
      <c r="DG20" s="77">
        <v>54.171436145976799</v>
      </c>
      <c r="DH20" s="77">
        <v>53.547905661961785</v>
      </c>
      <c r="DI20" s="77">
        <v>14.17745</v>
      </c>
      <c r="DJ20" s="76">
        <v>3.8226613E-2</v>
      </c>
      <c r="DK20" s="82">
        <v>34.345750000000002</v>
      </c>
      <c r="DL20" s="76">
        <v>39.827733330000001</v>
      </c>
      <c r="DM20" s="76">
        <v>16.172899999999998</v>
      </c>
      <c r="DN20" s="76">
        <v>0.14423333299999999</v>
      </c>
      <c r="DO20" s="76">
        <v>45.03533333</v>
      </c>
      <c r="DP20" s="76">
        <v>0.25586666699999999</v>
      </c>
      <c r="DQ20" s="79">
        <v>83.231887279999995</v>
      </c>
      <c r="DR20" s="76">
        <v>8.7160904999999997E-2</v>
      </c>
      <c r="DS20" s="76">
        <v>7.8390241999999999E-2</v>
      </c>
      <c r="DT20" s="76">
        <v>1.0032114999999999E-2</v>
      </c>
      <c r="DU20" s="76">
        <v>9.6107353000000006E-2</v>
      </c>
      <c r="DV20" s="76">
        <v>2.5794059999999998E-3</v>
      </c>
      <c r="DW20" s="80">
        <v>3.7858596000000001E-2</v>
      </c>
      <c r="DX20" s="84" t="s">
        <v>292</v>
      </c>
      <c r="DY20" s="76" t="s">
        <v>293</v>
      </c>
      <c r="DZ20" s="76" t="s">
        <v>294</v>
      </c>
      <c r="EA20" s="76" t="s">
        <v>295</v>
      </c>
      <c r="EB20" s="77">
        <v>211</v>
      </c>
      <c r="EC20" s="77">
        <v>112</v>
      </c>
      <c r="ED20" s="76" t="s">
        <v>158</v>
      </c>
      <c r="EE20" s="77" t="s">
        <v>158</v>
      </c>
      <c r="EF20" s="14"/>
      <c r="EG20" s="80"/>
      <c r="EH20" s="76" t="s">
        <v>316</v>
      </c>
      <c r="EI20" s="76" t="s">
        <v>317</v>
      </c>
      <c r="EJ20" s="76" t="s">
        <v>317</v>
      </c>
      <c r="EK20" s="76"/>
      <c r="EL20" s="76"/>
      <c r="EM20" s="83"/>
      <c r="EN20" s="76"/>
      <c r="EO20" s="76"/>
      <c r="EP20" s="76"/>
      <c r="EQ20" s="76"/>
      <c r="ER20" s="76"/>
      <c r="ES20" s="76"/>
      <c r="ET20" s="76"/>
      <c r="EU20" s="76"/>
      <c r="EV20" s="76"/>
      <c r="EW20" s="76"/>
      <c r="EX20" s="76"/>
      <c r="EY20" s="76"/>
      <c r="EZ20" s="76"/>
      <c r="FA20" s="76"/>
      <c r="FB20" s="76"/>
      <c r="FC20" s="76"/>
      <c r="FD20" s="76"/>
      <c r="FE20" s="76"/>
      <c r="FF20" s="76"/>
      <c r="FG20" s="76"/>
      <c r="FH20" s="76"/>
      <c r="FI20" s="76"/>
      <c r="FJ20" s="76"/>
      <c r="FK20" s="76"/>
      <c r="FL20" s="76"/>
      <c r="FM20" s="76"/>
      <c r="FN20" s="76"/>
      <c r="FO20" s="76"/>
      <c r="FP20" s="76"/>
      <c r="FQ20" s="76"/>
      <c r="FR20" s="76"/>
      <c r="FS20" s="76"/>
      <c r="FT20" s="76"/>
      <c r="FU20" s="76"/>
      <c r="FV20" s="76"/>
      <c r="FW20" s="76"/>
    </row>
    <row r="21" spans="1:179" s="74" customFormat="1" x14ac:dyDescent="0.35">
      <c r="A21" s="74" t="s">
        <v>61</v>
      </c>
      <c r="B21" s="74" t="s">
        <v>34</v>
      </c>
      <c r="C21" s="74" t="s">
        <v>117</v>
      </c>
      <c r="D21" s="74" t="s">
        <v>110</v>
      </c>
      <c r="E21" s="75" t="s">
        <v>268</v>
      </c>
      <c r="F21" s="68" t="s">
        <v>342</v>
      </c>
      <c r="G21" s="3">
        <v>0.24</v>
      </c>
      <c r="H21" s="70">
        <v>1.2E-2</v>
      </c>
      <c r="I21" s="68" t="s">
        <v>158</v>
      </c>
      <c r="J21" s="52" t="s">
        <v>158</v>
      </c>
      <c r="K21" s="76">
        <v>51.352192657032496</v>
      </c>
      <c r="L21" s="76">
        <v>0.93448972471494596</v>
      </c>
      <c r="M21" s="76">
        <v>17.890796153128498</v>
      </c>
      <c r="N21" s="76">
        <v>3.2263175477621502</v>
      </c>
      <c r="O21" s="76">
        <v>4.5813790073387901</v>
      </c>
      <c r="P21" s="76">
        <v>0.22187492779016599</v>
      </c>
      <c r="Q21" s="76">
        <v>3.9419972528119498</v>
      </c>
      <c r="R21" s="76">
        <v>9.8749225717484794</v>
      </c>
      <c r="S21" s="76">
        <v>2.9296886517909702</v>
      </c>
      <c r="T21" s="76">
        <v>0.42217748734454702</v>
      </c>
      <c r="U21" s="76">
        <v>8.0098204631037895E-2</v>
      </c>
      <c r="V21" s="77">
        <v>1114.1703040161401</v>
      </c>
      <c r="W21" s="77">
        <v>714.048013319451</v>
      </c>
      <c r="X21" s="78">
        <v>3.9624852367458301</v>
      </c>
      <c r="Y21" s="77">
        <v>870.70428332599897</v>
      </c>
      <c r="Z21" s="79">
        <v>99.688311682906104</v>
      </c>
      <c r="AA21" s="77">
        <v>1186.80579746376</v>
      </c>
      <c r="AB21" s="77">
        <v>1011.01869182781</v>
      </c>
      <c r="AC21" s="77"/>
      <c r="AD21" s="77"/>
      <c r="AE21" s="78">
        <v>-15.439999999999699</v>
      </c>
      <c r="AF21" s="76">
        <v>0.30743448197809098</v>
      </c>
      <c r="AG21" s="77">
        <v>255.859375</v>
      </c>
      <c r="AH21" s="79">
        <v>9.8624656164040996</v>
      </c>
      <c r="AI21" s="81">
        <v>0.24932076683928001</v>
      </c>
      <c r="AJ21" s="76">
        <v>4.8696240009665402E-2</v>
      </c>
      <c r="AK21" s="76">
        <v>0.17129429089297499</v>
      </c>
      <c r="AL21" s="76">
        <v>0.14636323240351001</v>
      </c>
      <c r="AM21" s="76">
        <v>0.151661075127839</v>
      </c>
      <c r="AN21" s="76">
        <v>9.2516878144927803E-3</v>
      </c>
      <c r="AO21" s="76">
        <v>0.14732180671495201</v>
      </c>
      <c r="AP21" s="76">
        <v>0.18835320545404399</v>
      </c>
      <c r="AQ21" s="76">
        <v>0.102738325010298</v>
      </c>
      <c r="AR21" s="76">
        <v>1.1290146537674199E-2</v>
      </c>
      <c r="AS21" s="76">
        <v>8.4012160370659002E-3</v>
      </c>
      <c r="AT21" s="77">
        <v>85.189414324563103</v>
      </c>
      <c r="AU21" s="77">
        <v>48.841388937861701</v>
      </c>
      <c r="AV21" s="78">
        <v>4.6995028026689999E-2</v>
      </c>
      <c r="AW21" s="77">
        <v>112.184941129724</v>
      </c>
      <c r="AX21" s="77">
        <v>6.9783386513055499</v>
      </c>
      <c r="AY21" s="77">
        <v>6.5942017508196002</v>
      </c>
      <c r="AZ21" s="77"/>
      <c r="BA21" s="77"/>
      <c r="BB21" s="76">
        <v>0.84079022150878002</v>
      </c>
      <c r="BC21" s="76">
        <v>2.05351986621143E-3</v>
      </c>
      <c r="BD21" s="77">
        <v>16.030353378389901</v>
      </c>
      <c r="BE21" s="79">
        <v>0.57203487629975103</v>
      </c>
      <c r="BF21" s="78"/>
      <c r="BG21" s="78"/>
      <c r="BH21" s="76"/>
      <c r="BI21" s="76"/>
      <c r="BJ21" s="76"/>
      <c r="BK21" s="76"/>
      <c r="BL21" s="77"/>
      <c r="BM21" s="76"/>
      <c r="BN21" s="76"/>
      <c r="BO21" s="76"/>
      <c r="BP21" s="76"/>
      <c r="BQ21" s="76"/>
      <c r="BR21" s="76"/>
      <c r="BS21" s="76"/>
      <c r="BT21" s="76"/>
      <c r="BU21" s="76"/>
      <c r="BV21" s="76"/>
      <c r="BW21" s="76"/>
      <c r="BX21" s="76"/>
      <c r="BY21" s="76"/>
      <c r="BZ21" s="76"/>
      <c r="CA21" s="76"/>
      <c r="CB21" s="80"/>
      <c r="CC21" s="111">
        <f t="shared" si="0"/>
        <v>3.5624823499807219</v>
      </c>
      <c r="CD21" s="114">
        <v>310.46875</v>
      </c>
      <c r="CE21" s="79">
        <v>11.8129532383095</v>
      </c>
      <c r="CF21" s="76">
        <v>49.029045000000004</v>
      </c>
      <c r="CG21" s="76">
        <v>0.77807833299999996</v>
      </c>
      <c r="CH21" s="76">
        <v>14.89630167</v>
      </c>
      <c r="CI21" s="76">
        <v>10.071944999999999</v>
      </c>
      <c r="CJ21" s="76">
        <v>0.184738333</v>
      </c>
      <c r="CK21" s="76">
        <v>9.8103800000000003</v>
      </c>
      <c r="CL21" s="76">
        <v>8.2220949999999995</v>
      </c>
      <c r="CM21" s="76">
        <v>2.4393283330000002</v>
      </c>
      <c r="CN21" s="76">
        <v>0.35151500000000002</v>
      </c>
      <c r="CO21" s="76">
        <v>6.6691666999999996E-2</v>
      </c>
      <c r="CP21" s="77">
        <v>683.33265000000006</v>
      </c>
      <c r="CQ21" s="77">
        <v>664.41333333333341</v>
      </c>
      <c r="CR21" s="77">
        <v>927.68464956553146</v>
      </c>
      <c r="CS21" s="77">
        <v>594.53332999999998</v>
      </c>
      <c r="CT21" s="76">
        <v>3.2992592919999999</v>
      </c>
      <c r="CU21" s="82">
        <v>724.96906000000001</v>
      </c>
      <c r="CV21" s="76">
        <v>0.23793093100000001</v>
      </c>
      <c r="CW21" s="76">
        <v>3.7810543000000002E-2</v>
      </c>
      <c r="CX21" s="76">
        <v>7.5376083999999996E-2</v>
      </c>
      <c r="CY21" s="76">
        <v>8.4486095999999997E-2</v>
      </c>
      <c r="CZ21" s="76">
        <v>8.1624030000000004E-3</v>
      </c>
      <c r="DA21" s="76">
        <v>0.39934517200000003</v>
      </c>
      <c r="DB21" s="76">
        <v>0.14464449700000001</v>
      </c>
      <c r="DC21" s="76">
        <v>8.1880349000000005E-2</v>
      </c>
      <c r="DD21" s="76">
        <v>1.001258E-2</v>
      </c>
      <c r="DE21" s="76">
        <v>7.6399850000000002E-3</v>
      </c>
      <c r="DF21" s="77">
        <v>28.82385</v>
      </c>
      <c r="DG21" s="77">
        <v>54.171436145976799</v>
      </c>
      <c r="DH21" s="77">
        <v>85.159468865818809</v>
      </c>
      <c r="DI21" s="77">
        <v>41.11524</v>
      </c>
      <c r="DJ21" s="76">
        <v>2.8346350999999999E-2</v>
      </c>
      <c r="DK21" s="82">
        <v>107.23894</v>
      </c>
      <c r="DL21" s="76">
        <v>39.765366669999999</v>
      </c>
      <c r="DM21" s="76">
        <v>16.061833329999999</v>
      </c>
      <c r="DN21" s="76">
        <v>0.15506666699999999</v>
      </c>
      <c r="DO21" s="76">
        <v>44.985199999999999</v>
      </c>
      <c r="DP21" s="76">
        <v>0.24163333300000001</v>
      </c>
      <c r="DQ21" s="79">
        <v>83.312430829999997</v>
      </c>
      <c r="DR21" s="76">
        <v>1.3922762999999999E-2</v>
      </c>
      <c r="DS21" s="76">
        <v>0.152395582</v>
      </c>
      <c r="DT21" s="76">
        <v>1.2924524E-2</v>
      </c>
      <c r="DU21" s="76">
        <v>6.6415134000000001E-2</v>
      </c>
      <c r="DV21" s="76">
        <v>1.1360164000000001E-2</v>
      </c>
      <c r="DW21" s="80">
        <v>0.13108772199999999</v>
      </c>
      <c r="DX21" s="76" t="s">
        <v>296</v>
      </c>
      <c r="DY21" s="76" t="s">
        <v>293</v>
      </c>
      <c r="DZ21" s="76" t="s">
        <v>294</v>
      </c>
      <c r="EA21" s="76" t="s">
        <v>295</v>
      </c>
      <c r="EB21" s="77">
        <v>87</v>
      </c>
      <c r="EC21" s="77">
        <v>86</v>
      </c>
      <c r="ED21" s="76" t="s">
        <v>158</v>
      </c>
      <c r="EE21" s="77" t="s">
        <v>158</v>
      </c>
      <c r="EF21" s="14"/>
      <c r="EG21" s="80"/>
      <c r="EH21" s="76" t="s">
        <v>316</v>
      </c>
      <c r="EI21" s="76" t="s">
        <v>317</v>
      </c>
      <c r="EJ21" s="76" t="s">
        <v>317</v>
      </c>
      <c r="EK21" s="76"/>
      <c r="EL21" s="76"/>
      <c r="EM21" s="83"/>
      <c r="EN21" s="76"/>
      <c r="EO21" s="76"/>
      <c r="EP21" s="76"/>
      <c r="EQ21" s="76"/>
      <c r="ER21" s="76"/>
      <c r="ES21" s="76"/>
      <c r="ET21" s="76"/>
      <c r="EU21" s="76"/>
      <c r="EV21" s="76"/>
      <c r="EW21" s="76"/>
      <c r="EX21" s="76"/>
      <c r="EY21" s="76"/>
      <c r="EZ21" s="76"/>
      <c r="FA21" s="76"/>
      <c r="FB21" s="76"/>
      <c r="FC21" s="76"/>
      <c r="FD21" s="76"/>
      <c r="FE21" s="76"/>
      <c r="FF21" s="76"/>
      <c r="FG21" s="76"/>
      <c r="FH21" s="76"/>
      <c r="FI21" s="76"/>
      <c r="FJ21" s="76"/>
      <c r="FK21" s="76"/>
      <c r="FL21" s="76"/>
      <c r="FM21" s="76"/>
      <c r="FN21" s="76"/>
      <c r="FO21" s="76"/>
      <c r="FP21" s="76"/>
      <c r="FQ21" s="76"/>
      <c r="FR21" s="76"/>
      <c r="FS21" s="76"/>
      <c r="FT21" s="76"/>
      <c r="FU21" s="76"/>
      <c r="FV21" s="76"/>
      <c r="FW21" s="76"/>
    </row>
    <row r="22" spans="1:179" s="74" customFormat="1" x14ac:dyDescent="0.35">
      <c r="A22" s="74" t="s">
        <v>62</v>
      </c>
      <c r="B22" s="74" t="s">
        <v>34</v>
      </c>
      <c r="C22" s="74" t="s">
        <v>117</v>
      </c>
      <c r="D22" s="74" t="s">
        <v>110</v>
      </c>
      <c r="E22" s="75" t="s">
        <v>268</v>
      </c>
      <c r="F22" s="68" t="s">
        <v>342</v>
      </c>
      <c r="G22" s="3">
        <v>0.24</v>
      </c>
      <c r="H22" s="70">
        <v>1.2E-2</v>
      </c>
      <c r="I22" s="68" t="s">
        <v>158</v>
      </c>
      <c r="J22" s="52" t="s">
        <v>158</v>
      </c>
      <c r="K22" s="76">
        <v>51.772467464755202</v>
      </c>
      <c r="L22" s="76">
        <v>0.83123617746359202</v>
      </c>
      <c r="M22" s="76">
        <v>17.6403023257838</v>
      </c>
      <c r="N22" s="76">
        <v>2.8099992884597098</v>
      </c>
      <c r="O22" s="76">
        <v>4.9597263182565001</v>
      </c>
      <c r="P22" s="76">
        <v>0.19858429882935999</v>
      </c>
      <c r="Q22" s="76">
        <v>4.3980722698972503</v>
      </c>
      <c r="R22" s="76">
        <v>10.1365956112265</v>
      </c>
      <c r="S22" s="76">
        <v>2.6876471409853502</v>
      </c>
      <c r="T22" s="76">
        <v>0.42195831668908401</v>
      </c>
      <c r="U22" s="76">
        <v>6.7362536392829797E-2</v>
      </c>
      <c r="V22" s="77">
        <v>731.71554944429795</v>
      </c>
      <c r="W22" s="77">
        <v>570.430063721897</v>
      </c>
      <c r="X22" s="78">
        <v>3.69366923106959</v>
      </c>
      <c r="Y22" s="77">
        <v>619.594791507639</v>
      </c>
      <c r="Z22" s="79">
        <v>99.809795020276198</v>
      </c>
      <c r="AA22" s="77">
        <v>1161.8834808240999</v>
      </c>
      <c r="AB22" s="77">
        <v>1028.9568258192801</v>
      </c>
      <c r="AC22" s="77"/>
      <c r="AD22" s="77"/>
      <c r="AE22" s="78">
        <v>-11.709999999999701</v>
      </c>
      <c r="AF22" s="76">
        <v>0.312313984296894</v>
      </c>
      <c r="AG22" s="77">
        <v>217.9296875</v>
      </c>
      <c r="AH22" s="79">
        <v>8.5121280320080004</v>
      </c>
      <c r="AI22" s="81">
        <v>0.112069387769462</v>
      </c>
      <c r="AJ22" s="76">
        <v>3.2893363319277003E-2</v>
      </c>
      <c r="AK22" s="76">
        <v>0.123698900300869</v>
      </c>
      <c r="AL22" s="76">
        <v>0.145018460102875</v>
      </c>
      <c r="AM22" s="76">
        <v>0.144718257726552</v>
      </c>
      <c r="AN22" s="76">
        <v>1.5189009073304701E-2</v>
      </c>
      <c r="AO22" s="76">
        <v>0.19103822470071</v>
      </c>
      <c r="AP22" s="76">
        <v>0.155891006067435</v>
      </c>
      <c r="AQ22" s="76">
        <v>8.4829206046647496E-2</v>
      </c>
      <c r="AR22" s="76">
        <v>2.2284264385193601E-2</v>
      </c>
      <c r="AS22" s="76">
        <v>4.9627410764145397E-2</v>
      </c>
      <c r="AT22" s="77">
        <v>85.151486757060397</v>
      </c>
      <c r="AU22" s="77">
        <v>31.5962254857088</v>
      </c>
      <c r="AV22" s="78">
        <v>2.3627091665608599E-2</v>
      </c>
      <c r="AW22" s="77">
        <v>219.44288897407401</v>
      </c>
      <c r="AX22" s="77">
        <v>3.51385966912013</v>
      </c>
      <c r="AY22" s="77">
        <v>7.1847469965340496</v>
      </c>
      <c r="AZ22" s="77"/>
      <c r="BA22" s="77"/>
      <c r="BB22" s="76">
        <v>0.49243252930564702</v>
      </c>
      <c r="BC22" s="76">
        <v>1.67185101974085E-3</v>
      </c>
      <c r="BD22" s="77">
        <v>38.406132119313298</v>
      </c>
      <c r="BE22" s="79">
        <v>1.38540862550051</v>
      </c>
      <c r="BF22" s="78"/>
      <c r="BG22" s="78"/>
      <c r="BH22" s="76"/>
      <c r="BI22" s="76"/>
      <c r="BJ22" s="76"/>
      <c r="BK22" s="76"/>
      <c r="BL22" s="77"/>
      <c r="BM22" s="76"/>
      <c r="BN22" s="76"/>
      <c r="BO22" s="76"/>
      <c r="BP22" s="76"/>
      <c r="BQ22" s="76"/>
      <c r="BR22" s="76"/>
      <c r="BS22" s="76"/>
      <c r="BT22" s="76"/>
      <c r="BU22" s="76"/>
      <c r="BV22" s="76"/>
      <c r="BW22" s="76"/>
      <c r="BX22" s="76"/>
      <c r="BY22" s="76"/>
      <c r="BZ22" s="76"/>
      <c r="CA22" s="76"/>
      <c r="CB22" s="80"/>
      <c r="CC22" s="111">
        <f t="shared" si="0"/>
        <v>3.3003134165007153</v>
      </c>
      <c r="CD22" s="114">
        <v>245.0390625</v>
      </c>
      <c r="CE22" s="79">
        <v>9.4723680920230002</v>
      </c>
      <c r="CF22" s="76">
        <v>50.054600000000001</v>
      </c>
      <c r="CG22" s="76">
        <v>0.72763333299999999</v>
      </c>
      <c r="CH22" s="76">
        <v>15.44166667</v>
      </c>
      <c r="CI22" s="76">
        <v>9.2225666670000006</v>
      </c>
      <c r="CJ22" s="76">
        <v>0.17383333300000001</v>
      </c>
      <c r="CK22" s="76">
        <v>8.8634666670000009</v>
      </c>
      <c r="CL22" s="76">
        <v>8.8732000000000006</v>
      </c>
      <c r="CM22" s="76">
        <v>2.3526666669999998</v>
      </c>
      <c r="CN22" s="76">
        <v>0.36936666699999998</v>
      </c>
      <c r="CO22" s="76">
        <v>5.8966667E-2</v>
      </c>
      <c r="CP22" s="77">
        <v>471.80466999999999</v>
      </c>
      <c r="CQ22" s="77">
        <v>664.41333333333341</v>
      </c>
      <c r="CR22" s="77">
        <v>640.51666483714951</v>
      </c>
      <c r="CS22" s="77">
        <v>499.33333000000005</v>
      </c>
      <c r="CT22" s="76">
        <v>3.233301108</v>
      </c>
      <c r="CU22" s="82">
        <v>542.37031000000002</v>
      </c>
      <c r="CV22" s="76">
        <v>0.131650028</v>
      </c>
      <c r="CW22" s="76">
        <v>3.092464E-2</v>
      </c>
      <c r="CX22" s="76">
        <v>0.14242153399999999</v>
      </c>
      <c r="CY22" s="76">
        <v>2.0172836999999999E-2</v>
      </c>
      <c r="CZ22" s="76">
        <v>1.2379957E-2</v>
      </c>
      <c r="DA22" s="76">
        <v>0.142005293</v>
      </c>
      <c r="DB22" s="76">
        <v>0.14886383</v>
      </c>
      <c r="DC22" s="76">
        <v>7.6979370000000005E-2</v>
      </c>
      <c r="DD22" s="76">
        <v>1.8728142999999999E-2</v>
      </c>
      <c r="DE22" s="76">
        <v>5.1116175E-2</v>
      </c>
      <c r="DF22" s="77">
        <v>50.013280000000002</v>
      </c>
      <c r="DG22" s="77">
        <v>54.171436145976799</v>
      </c>
      <c r="DH22" s="77">
        <v>85.658127755852988</v>
      </c>
      <c r="DI22" s="77">
        <v>27.73686</v>
      </c>
      <c r="DJ22" s="76">
        <v>1.7930537999999999E-2</v>
      </c>
      <c r="DK22" s="82">
        <v>211.6302</v>
      </c>
      <c r="DL22" s="76">
        <v>39.882199999999997</v>
      </c>
      <c r="DM22" s="76">
        <v>15.90683333</v>
      </c>
      <c r="DN22" s="76">
        <v>0.166333333</v>
      </c>
      <c r="DO22" s="76">
        <v>45.167400000000001</v>
      </c>
      <c r="DP22" s="76">
        <v>0.23873333299999999</v>
      </c>
      <c r="DQ22" s="79">
        <v>83.503262699999993</v>
      </c>
      <c r="DR22" s="76">
        <v>7.3620378E-2</v>
      </c>
      <c r="DS22" s="76">
        <v>0.430031363</v>
      </c>
      <c r="DT22" s="76">
        <v>1.3402363E-2</v>
      </c>
      <c r="DU22" s="76">
        <v>7.2013331999999999E-2</v>
      </c>
      <c r="DV22" s="76">
        <v>1.6957103000000001E-2</v>
      </c>
      <c r="DW22" s="80">
        <v>0.39483844299999998</v>
      </c>
      <c r="DX22" s="76" t="s">
        <v>296</v>
      </c>
      <c r="DY22" s="76" t="s">
        <v>293</v>
      </c>
      <c r="DZ22" s="76" t="s">
        <v>294</v>
      </c>
      <c r="EA22" s="76" t="s">
        <v>295</v>
      </c>
      <c r="EB22" s="77">
        <v>111</v>
      </c>
      <c r="EC22" s="77">
        <v>93</v>
      </c>
      <c r="ED22" s="76" t="s">
        <v>158</v>
      </c>
      <c r="EE22" s="77" t="s">
        <v>158</v>
      </c>
      <c r="EF22" s="14"/>
      <c r="EG22" s="80"/>
      <c r="EH22" s="76" t="s">
        <v>316</v>
      </c>
      <c r="EI22" s="76" t="s">
        <v>317</v>
      </c>
      <c r="EJ22" s="76" t="s">
        <v>317</v>
      </c>
      <c r="EK22" s="76"/>
      <c r="EL22" s="76"/>
      <c r="EM22" s="83"/>
      <c r="EN22" s="76"/>
      <c r="EO22" s="76"/>
      <c r="EP22" s="76"/>
      <c r="EQ22" s="76"/>
      <c r="ER22" s="76"/>
      <c r="ES22" s="76"/>
      <c r="ET22" s="76"/>
      <c r="EU22" s="76"/>
      <c r="EV22" s="76"/>
      <c r="EW22" s="76"/>
      <c r="EX22" s="76"/>
      <c r="EY22" s="76"/>
      <c r="EZ22" s="76"/>
      <c r="FA22" s="76"/>
      <c r="FB22" s="76"/>
      <c r="FC22" s="76"/>
      <c r="FD22" s="76"/>
      <c r="FE22" s="76"/>
      <c r="FF22" s="76"/>
      <c r="FG22" s="76"/>
      <c r="FH22" s="76"/>
      <c r="FI22" s="76"/>
      <c r="FJ22" s="76"/>
      <c r="FK22" s="76"/>
      <c r="FL22" s="76"/>
      <c r="FM22" s="76"/>
      <c r="FN22" s="76"/>
      <c r="FO22" s="76"/>
      <c r="FP22" s="76"/>
      <c r="FQ22" s="76"/>
      <c r="FR22" s="76"/>
      <c r="FS22" s="76"/>
      <c r="FT22" s="76"/>
      <c r="FU22" s="76"/>
      <c r="FV22" s="76"/>
      <c r="FW22" s="76"/>
    </row>
    <row r="23" spans="1:179" s="74" customFormat="1" x14ac:dyDescent="0.35">
      <c r="A23" s="74" t="s">
        <v>63</v>
      </c>
      <c r="B23" s="74" t="s">
        <v>34</v>
      </c>
      <c r="C23" s="74" t="s">
        <v>117</v>
      </c>
      <c r="D23" s="74" t="s">
        <v>110</v>
      </c>
      <c r="E23" s="75" t="s">
        <v>268</v>
      </c>
      <c r="F23" s="68" t="s">
        <v>342</v>
      </c>
      <c r="G23" s="3">
        <v>0.24</v>
      </c>
      <c r="H23" s="70">
        <v>1.2E-2</v>
      </c>
      <c r="I23" s="68" t="s">
        <v>158</v>
      </c>
      <c r="J23" s="52" t="s">
        <v>158</v>
      </c>
      <c r="K23" s="76">
        <v>52.156121631977499</v>
      </c>
      <c r="L23" s="76">
        <v>0.949406026146982</v>
      </c>
      <c r="M23" s="76">
        <v>17.2654349571601</v>
      </c>
      <c r="N23" s="76">
        <v>2.96208768443713</v>
      </c>
      <c r="O23" s="76">
        <v>4.8164978653951502</v>
      </c>
      <c r="P23" s="76">
        <v>0.20286569752781999</v>
      </c>
      <c r="Q23" s="76">
        <v>4.1654851591912703</v>
      </c>
      <c r="R23" s="76">
        <v>9.4721445712228896</v>
      </c>
      <c r="S23" s="76">
        <v>2.84413936602816</v>
      </c>
      <c r="T23" s="76">
        <v>0.54549231814486299</v>
      </c>
      <c r="U23" s="76">
        <v>0.10398056622754499</v>
      </c>
      <c r="V23" s="77">
        <v>1260.89549020187</v>
      </c>
      <c r="W23" s="77">
        <v>599.39338935636101</v>
      </c>
      <c r="X23" s="78">
        <v>4.3358066040004903</v>
      </c>
      <c r="Y23" s="77">
        <v>604.86641847421595</v>
      </c>
      <c r="Z23" s="79">
        <v>100.065977977263</v>
      </c>
      <c r="AA23" s="77">
        <v>1180.0784041576801</v>
      </c>
      <c r="AB23" s="77">
        <v>1015.97484597098</v>
      </c>
      <c r="AC23" s="77"/>
      <c r="AD23" s="77"/>
      <c r="AE23" s="78">
        <v>-14.609999999999699</v>
      </c>
      <c r="AF23" s="76">
        <v>0.31182141031615102</v>
      </c>
      <c r="AG23" s="77">
        <v>236.5234375</v>
      </c>
      <c r="AH23" s="79">
        <v>9.1722930732683103</v>
      </c>
      <c r="AI23" s="81">
        <v>0.63450921818931905</v>
      </c>
      <c r="AJ23" s="76">
        <v>3.2208144766027701E-2</v>
      </c>
      <c r="AK23" s="76">
        <v>0.16117423003349701</v>
      </c>
      <c r="AL23" s="76">
        <v>0.15902457757154601</v>
      </c>
      <c r="AM23" s="76">
        <v>0.16280204871649601</v>
      </c>
      <c r="AN23" s="76">
        <v>1.5835030419533401E-2</v>
      </c>
      <c r="AO23" s="76">
        <v>0.16856282719749799</v>
      </c>
      <c r="AP23" s="76">
        <v>0.29308204865584297</v>
      </c>
      <c r="AQ23" s="76">
        <v>9.5090621192662997E-2</v>
      </c>
      <c r="AR23" s="76">
        <v>1.8547662705071799E-2</v>
      </c>
      <c r="AS23" s="76">
        <v>8.1734535412605093E-3</v>
      </c>
      <c r="AT23" s="77">
        <v>131.28781859610601</v>
      </c>
      <c r="AU23" s="77">
        <v>82.547507290099801</v>
      </c>
      <c r="AV23" s="78">
        <v>6.7255154857631796E-2</v>
      </c>
      <c r="AW23" s="77">
        <v>139.884248331912</v>
      </c>
      <c r="AX23" s="77">
        <v>5.6029561517512301</v>
      </c>
      <c r="AY23" s="77">
        <v>7.0178860482913397</v>
      </c>
      <c r="AZ23" s="77"/>
      <c r="BA23" s="77"/>
      <c r="BB23" s="76">
        <v>0.73106006114037103</v>
      </c>
      <c r="BC23" s="76">
        <v>2.3237754991768801E-3</v>
      </c>
      <c r="BD23" s="77">
        <v>23.358621949525201</v>
      </c>
      <c r="BE23" s="79">
        <v>0.83283620987582696</v>
      </c>
      <c r="BF23" s="78"/>
      <c r="BG23" s="78"/>
      <c r="BH23" s="76"/>
      <c r="BI23" s="76"/>
      <c r="BJ23" s="76"/>
      <c r="BK23" s="76"/>
      <c r="BL23" s="77"/>
      <c r="BM23" s="76"/>
      <c r="BN23" s="76"/>
      <c r="BO23" s="76"/>
      <c r="BP23" s="76"/>
      <c r="BQ23" s="76"/>
      <c r="BR23" s="76"/>
      <c r="BS23" s="76"/>
      <c r="BT23" s="76"/>
      <c r="BU23" s="76"/>
      <c r="BV23" s="76"/>
      <c r="BW23" s="76"/>
      <c r="BX23" s="76"/>
      <c r="BY23" s="76"/>
      <c r="BZ23" s="76"/>
      <c r="CA23" s="76"/>
      <c r="CB23" s="80"/>
      <c r="CC23" s="111">
        <f t="shared" si="0"/>
        <v>3.8262406200960566</v>
      </c>
      <c r="CD23" s="114">
        <v>280.2734375</v>
      </c>
      <c r="CE23" s="79">
        <v>10.732683170792599</v>
      </c>
      <c r="CF23" s="76">
        <v>50.038705</v>
      </c>
      <c r="CG23" s="76">
        <v>0.80306</v>
      </c>
      <c r="CH23" s="76">
        <v>14.6040575</v>
      </c>
      <c r="CI23" s="76">
        <v>9.3940175000000004</v>
      </c>
      <c r="CJ23" s="76">
        <v>0.171595</v>
      </c>
      <c r="CK23" s="76">
        <v>9.9224774999999994</v>
      </c>
      <c r="CL23" s="76">
        <v>8.0120625000000008</v>
      </c>
      <c r="CM23" s="76">
        <v>2.4057300000000001</v>
      </c>
      <c r="CN23" s="76">
        <v>0.46140750000000003</v>
      </c>
      <c r="CO23" s="76">
        <v>8.7952500000000003E-2</v>
      </c>
      <c r="CP23" s="77">
        <v>785.60982000000001</v>
      </c>
      <c r="CQ23" s="77">
        <v>664.41333333333341</v>
      </c>
      <c r="CR23" s="77">
        <v>1066.5349746743993</v>
      </c>
      <c r="CS23" s="77">
        <v>507</v>
      </c>
      <c r="CT23" s="76">
        <v>3.6674644519999999</v>
      </c>
      <c r="CU23" s="82">
        <v>511.62939</v>
      </c>
      <c r="CV23" s="76">
        <v>0.59812779999999999</v>
      </c>
      <c r="CW23" s="76">
        <v>2.9487890999999999E-2</v>
      </c>
      <c r="CX23" s="76">
        <v>5.2019879999999998E-2</v>
      </c>
      <c r="CY23" s="76">
        <v>0.14121762400000001</v>
      </c>
      <c r="CZ23" s="76">
        <v>1.3681037E-2</v>
      </c>
      <c r="DA23" s="76">
        <v>0.330505045</v>
      </c>
      <c r="DB23" s="76">
        <v>0.28075372199999998</v>
      </c>
      <c r="DC23" s="76">
        <v>9.0872883000000002E-2</v>
      </c>
      <c r="DD23" s="76">
        <v>1.4738144E-2</v>
      </c>
      <c r="DE23" s="76">
        <v>7.9189450000000002E-3</v>
      </c>
      <c r="DF23" s="77">
        <v>54.429819999999999</v>
      </c>
      <c r="DG23" s="77">
        <v>54.171436145976799</v>
      </c>
      <c r="DH23" s="77">
        <v>114.11323222329511</v>
      </c>
      <c r="DI23" s="77">
        <v>66.648330000000001</v>
      </c>
      <c r="DJ23" s="76">
        <v>4.8341539000000003E-2</v>
      </c>
      <c r="DK23" s="82">
        <v>150.58985999999999</v>
      </c>
      <c r="DL23" s="76">
        <v>39.87906667</v>
      </c>
      <c r="DM23" s="76">
        <v>16.251766669999999</v>
      </c>
      <c r="DN23" s="76">
        <v>0.17273333299999999</v>
      </c>
      <c r="DO23" s="76">
        <v>45.103866670000002</v>
      </c>
      <c r="DP23" s="76">
        <v>0.242233333</v>
      </c>
      <c r="DQ23" s="79">
        <v>83.185062700000003</v>
      </c>
      <c r="DR23" s="76">
        <v>7.0606113999999998E-2</v>
      </c>
      <c r="DS23" s="76">
        <v>6.1554880999999999E-2</v>
      </c>
      <c r="DT23" s="76">
        <v>2.4958030999999999E-2</v>
      </c>
      <c r="DU23" s="76">
        <v>9.2137632999999997E-2</v>
      </c>
      <c r="DV23" s="76">
        <v>1.1302359999999999E-2</v>
      </c>
      <c r="DW23" s="80">
        <v>7.3024816000000006E-2</v>
      </c>
      <c r="DX23" s="84" t="s">
        <v>292</v>
      </c>
      <c r="DY23" s="76" t="s">
        <v>293</v>
      </c>
      <c r="DZ23" s="76" t="s">
        <v>297</v>
      </c>
      <c r="EA23" s="76" t="s">
        <v>295</v>
      </c>
      <c r="EB23" s="77">
        <v>121</v>
      </c>
      <c r="EC23" s="77">
        <v>92</v>
      </c>
      <c r="ED23" s="76" t="s">
        <v>158</v>
      </c>
      <c r="EE23" s="77" t="s">
        <v>158</v>
      </c>
      <c r="EF23" s="14"/>
      <c r="EG23" s="80"/>
      <c r="EH23" s="76" t="s">
        <v>319</v>
      </c>
      <c r="EI23" s="76" t="s">
        <v>317</v>
      </c>
      <c r="EJ23" s="76" t="s">
        <v>158</v>
      </c>
      <c r="EK23" s="76"/>
      <c r="EL23" s="76"/>
      <c r="EM23" s="83"/>
      <c r="EN23" s="76"/>
      <c r="EO23" s="76"/>
      <c r="EP23" s="76"/>
      <c r="EQ23" s="76"/>
      <c r="ER23" s="76"/>
      <c r="ES23" s="76"/>
      <c r="ET23" s="76"/>
      <c r="EU23" s="76"/>
      <c r="EV23" s="76"/>
      <c r="EW23" s="76"/>
      <c r="EX23" s="76"/>
      <c r="EY23" s="76"/>
      <c r="EZ23" s="76"/>
      <c r="FA23" s="76"/>
      <c r="FB23" s="76"/>
      <c r="FC23" s="76"/>
      <c r="FD23" s="76"/>
      <c r="FE23" s="76"/>
      <c r="FF23" s="76"/>
      <c r="FG23" s="76"/>
      <c r="FH23" s="76"/>
      <c r="FI23" s="76"/>
      <c r="FJ23" s="76"/>
      <c r="FK23" s="76"/>
      <c r="FL23" s="76"/>
      <c r="FM23" s="76"/>
      <c r="FN23" s="76"/>
      <c r="FO23" s="76"/>
      <c r="FP23" s="76"/>
      <c r="FQ23" s="76"/>
      <c r="FR23" s="76"/>
      <c r="FS23" s="76"/>
      <c r="FT23" s="76"/>
      <c r="FU23" s="76"/>
      <c r="FV23" s="76"/>
      <c r="FW23" s="76"/>
    </row>
    <row r="24" spans="1:179" s="74" customFormat="1" x14ac:dyDescent="0.35">
      <c r="A24" s="74" t="s">
        <v>64</v>
      </c>
      <c r="B24" s="74" t="s">
        <v>34</v>
      </c>
      <c r="C24" s="74" t="s">
        <v>117</v>
      </c>
      <c r="D24" s="74" t="s">
        <v>110</v>
      </c>
      <c r="E24" s="75" t="s">
        <v>268</v>
      </c>
      <c r="F24" s="68" t="s">
        <v>342</v>
      </c>
      <c r="G24" s="3">
        <v>0.24</v>
      </c>
      <c r="H24" s="70">
        <v>1.2E-2</v>
      </c>
      <c r="I24" s="68" t="s">
        <v>158</v>
      </c>
      <c r="J24" s="52" t="s">
        <v>158</v>
      </c>
      <c r="K24" s="76">
        <v>49.479244100389103</v>
      </c>
      <c r="L24" s="76">
        <v>0.70496858916415295</v>
      </c>
      <c r="M24" s="76">
        <v>19.2654506038355</v>
      </c>
      <c r="N24" s="76">
        <v>3.2505526864727798</v>
      </c>
      <c r="O24" s="76">
        <v>4.6134718285027301</v>
      </c>
      <c r="P24" s="76">
        <v>0.22617038063537001</v>
      </c>
      <c r="Q24" s="76">
        <v>3.84222456480081</v>
      </c>
      <c r="R24" s="76">
        <v>11.6010661358112</v>
      </c>
      <c r="S24" s="76">
        <v>2.5281431210315999</v>
      </c>
      <c r="T24" s="76">
        <v>0.29767541981073797</v>
      </c>
      <c r="U24" s="76">
        <v>6.0840473430385698E-2</v>
      </c>
      <c r="V24" s="77">
        <v>1101.1978510568299</v>
      </c>
      <c r="W24" s="77">
        <v>574.02170813151304</v>
      </c>
      <c r="X24" s="78">
        <v>3.1461400949154399</v>
      </c>
      <c r="Y24" s="77">
        <v>656.79827253353994</v>
      </c>
      <c r="Z24" s="79">
        <v>99.249149781972093</v>
      </c>
      <c r="AA24" s="77">
        <v>1153.47883556375</v>
      </c>
      <c r="AB24" s="77">
        <v>1004.76862702203</v>
      </c>
      <c r="AC24" s="77"/>
      <c r="AD24" s="77"/>
      <c r="AE24" s="78">
        <v>-12.6499999999997</v>
      </c>
      <c r="AF24" s="76">
        <v>0.302880189116496</v>
      </c>
      <c r="AG24" s="77">
        <v>152.734375</v>
      </c>
      <c r="AH24" s="79">
        <v>6.1215303825956404</v>
      </c>
      <c r="AI24" s="81">
        <v>0.15847857774732901</v>
      </c>
      <c r="AJ24" s="76">
        <v>1.8191442683445799E-2</v>
      </c>
      <c r="AK24" s="76">
        <v>0.18985207858004799</v>
      </c>
      <c r="AL24" s="76">
        <v>0.18798248393992301</v>
      </c>
      <c r="AM24" s="76">
        <v>0.186051343646016</v>
      </c>
      <c r="AN24" s="76">
        <v>6.6405695901431304E-3</v>
      </c>
      <c r="AO24" s="76">
        <v>0.17464150479402399</v>
      </c>
      <c r="AP24" s="76">
        <v>8.6464075269640006E-2</v>
      </c>
      <c r="AQ24" s="76">
        <v>2.5768790529081299E-2</v>
      </c>
      <c r="AR24" s="76">
        <v>2.0947984512552299E-2</v>
      </c>
      <c r="AS24" s="76">
        <v>6.0558381511091303E-2</v>
      </c>
      <c r="AT24" s="77">
        <v>103.932383397951</v>
      </c>
      <c r="AU24" s="77">
        <v>23.888197193795801</v>
      </c>
      <c r="AV24" s="78">
        <v>6.6377624367909102E-2</v>
      </c>
      <c r="AW24" s="77">
        <v>133.03237802606901</v>
      </c>
      <c r="AX24" s="77">
        <v>3.49508205749737</v>
      </c>
      <c r="AY24" s="77">
        <v>8.1094999601078595</v>
      </c>
      <c r="AZ24" s="77"/>
      <c r="BA24" s="77"/>
      <c r="BB24" s="76">
        <v>0.57003759274528798</v>
      </c>
      <c r="BC24" s="76">
        <v>1.3812411447594599E-3</v>
      </c>
      <c r="BD24" s="77">
        <v>15.402620847134701</v>
      </c>
      <c r="BE24" s="79">
        <v>0.59096805147038101</v>
      </c>
      <c r="BF24" s="78"/>
      <c r="BG24" s="78"/>
      <c r="BH24" s="76"/>
      <c r="BI24" s="76"/>
      <c r="BJ24" s="76"/>
      <c r="BK24" s="76"/>
      <c r="BL24" s="77"/>
      <c r="BM24" s="76"/>
      <c r="BN24" s="76"/>
      <c r="BO24" s="76"/>
      <c r="BP24" s="76"/>
      <c r="BQ24" s="76"/>
      <c r="BR24" s="76"/>
      <c r="BS24" s="76"/>
      <c r="BT24" s="76"/>
      <c r="BU24" s="76"/>
      <c r="BV24" s="76"/>
      <c r="BW24" s="76"/>
      <c r="BX24" s="76"/>
      <c r="BY24" s="76"/>
      <c r="BZ24" s="76"/>
      <c r="CA24" s="76"/>
      <c r="CB24" s="80"/>
      <c r="CC24" s="111">
        <f t="shared" si="0"/>
        <v>3.8258247218381687</v>
      </c>
      <c r="CD24" s="114">
        <v>287.5</v>
      </c>
      <c r="CE24" s="79">
        <v>10.992748187046701</v>
      </c>
      <c r="CF24" s="76">
        <v>47.575249999999997</v>
      </c>
      <c r="CG24" s="76">
        <v>0.60485</v>
      </c>
      <c r="CH24" s="76">
        <v>16.529399999999999</v>
      </c>
      <c r="CI24" s="76">
        <v>10.45665</v>
      </c>
      <c r="CJ24" s="76">
        <v>0.19405</v>
      </c>
      <c r="CK24" s="76">
        <v>8.2469000000000001</v>
      </c>
      <c r="CL24" s="76">
        <v>9.9535</v>
      </c>
      <c r="CM24" s="76">
        <v>2.1690999999999998</v>
      </c>
      <c r="CN24" s="76">
        <v>0.25540000000000002</v>
      </c>
      <c r="CO24" s="76">
        <v>5.2200000000000003E-2</v>
      </c>
      <c r="CP24" s="77">
        <v>695.94524999999999</v>
      </c>
      <c r="CQ24" s="77">
        <v>664.41333333333341</v>
      </c>
      <c r="CR24" s="77">
        <v>944.8073721679275</v>
      </c>
      <c r="CS24" s="77">
        <v>492.5</v>
      </c>
      <c r="CT24" s="76">
        <v>2.6993299639999999</v>
      </c>
      <c r="CU24" s="82">
        <v>563.52076</v>
      </c>
      <c r="CV24" s="76">
        <v>0.16553369700000001</v>
      </c>
      <c r="CW24" s="76">
        <v>1.8879751E-2</v>
      </c>
      <c r="CX24" s="76">
        <v>0.149199531</v>
      </c>
      <c r="CY24" s="76">
        <v>0.15775552300000001</v>
      </c>
      <c r="CZ24" s="76">
        <v>5.7275650000000004E-3</v>
      </c>
      <c r="DA24" s="76">
        <v>0.182292128</v>
      </c>
      <c r="DB24" s="76">
        <v>1.6263455999999999E-2</v>
      </c>
      <c r="DC24" s="76">
        <v>1.5556349000000001E-2</v>
      </c>
      <c r="DD24" s="76">
        <v>1.8526198000000001E-2</v>
      </c>
      <c r="DE24" s="76">
        <v>7.3821947999999998E-2</v>
      </c>
      <c r="DF24" s="77">
        <v>26.543019999999999</v>
      </c>
      <c r="DG24" s="77">
        <v>54.171436145976799</v>
      </c>
      <c r="DH24" s="77">
        <v>85.044263275697361</v>
      </c>
      <c r="DI24" s="77">
        <v>20.5061</v>
      </c>
      <c r="DJ24" s="76">
        <v>6.1089416000000001E-2</v>
      </c>
      <c r="DK24" s="82">
        <v>107.62115</v>
      </c>
      <c r="DL24" s="76">
        <v>39.9709</v>
      </c>
      <c r="DM24" s="76">
        <v>16.19756667</v>
      </c>
      <c r="DN24" s="76">
        <v>9.6133333000000001E-2</v>
      </c>
      <c r="DO24" s="76">
        <v>44.57493333</v>
      </c>
      <c r="DP24" s="76">
        <v>0.2452</v>
      </c>
      <c r="DQ24" s="79">
        <v>83.066635259999998</v>
      </c>
      <c r="DR24" s="76">
        <v>1.0829589000000001E-2</v>
      </c>
      <c r="DS24" s="76">
        <v>0.14225924700000001</v>
      </c>
      <c r="DT24" s="76">
        <v>8.3345206000000005E-2</v>
      </c>
      <c r="DU24" s="76">
        <v>0.11720684000000001</v>
      </c>
      <c r="DV24" s="76">
        <v>1.3504444000000001E-2</v>
      </c>
      <c r="DW24" s="80">
        <v>0.109344608</v>
      </c>
      <c r="DX24" s="84" t="s">
        <v>292</v>
      </c>
      <c r="DY24" s="76" t="s">
        <v>293</v>
      </c>
      <c r="DZ24" s="76" t="s">
        <v>294</v>
      </c>
      <c r="EA24" s="76" t="s">
        <v>295</v>
      </c>
      <c r="EB24" s="77">
        <v>63</v>
      </c>
      <c r="EC24" s="77">
        <v>53</v>
      </c>
      <c r="ED24" s="76" t="s">
        <v>158</v>
      </c>
      <c r="EE24" s="77" t="s">
        <v>158</v>
      </c>
      <c r="EF24" s="14"/>
      <c r="EG24" s="80"/>
      <c r="EH24" s="76" t="s">
        <v>316</v>
      </c>
      <c r="EI24" s="76" t="s">
        <v>317</v>
      </c>
      <c r="EJ24" s="76" t="s">
        <v>317</v>
      </c>
      <c r="EK24" s="76"/>
      <c r="EL24" s="76"/>
      <c r="EM24" s="83"/>
      <c r="EN24" s="76"/>
      <c r="EO24" s="76"/>
      <c r="EP24" s="76"/>
      <c r="EQ24" s="76"/>
      <c r="ER24" s="76"/>
      <c r="ES24" s="76"/>
      <c r="ET24" s="76"/>
      <c r="EU24" s="76"/>
      <c r="EV24" s="76"/>
      <c r="EW24" s="76"/>
      <c r="EX24" s="76"/>
      <c r="EY24" s="76"/>
      <c r="EZ24" s="76"/>
      <c r="FA24" s="76"/>
      <c r="FB24" s="76"/>
      <c r="FC24" s="76"/>
      <c r="FD24" s="76"/>
      <c r="FE24" s="76"/>
      <c r="FF24" s="76"/>
      <c r="FG24" s="76"/>
      <c r="FH24" s="76"/>
      <c r="FI24" s="76"/>
      <c r="FJ24" s="76"/>
      <c r="FK24" s="76"/>
      <c r="FL24" s="76"/>
      <c r="FM24" s="76"/>
      <c r="FN24" s="76"/>
      <c r="FO24" s="76"/>
      <c r="FP24" s="76"/>
      <c r="FQ24" s="76"/>
      <c r="FR24" s="76"/>
      <c r="FS24" s="76"/>
      <c r="FT24" s="76"/>
      <c r="FU24" s="76"/>
      <c r="FV24" s="76"/>
      <c r="FW24" s="76"/>
    </row>
    <row r="25" spans="1:179" s="74" customFormat="1" x14ac:dyDescent="0.35">
      <c r="A25" s="74" t="s">
        <v>65</v>
      </c>
      <c r="B25" s="74" t="s">
        <v>34</v>
      </c>
      <c r="C25" s="74" t="s">
        <v>117</v>
      </c>
      <c r="D25" s="74" t="s">
        <v>110</v>
      </c>
      <c r="E25" s="75" t="s">
        <v>268</v>
      </c>
      <c r="F25" s="68" t="s">
        <v>342</v>
      </c>
      <c r="G25" s="3">
        <v>0.24</v>
      </c>
      <c r="H25" s="70">
        <v>1.2E-2</v>
      </c>
      <c r="I25" s="68" t="s">
        <v>158</v>
      </c>
      <c r="J25" s="52" t="s">
        <v>158</v>
      </c>
      <c r="K25" s="76">
        <v>49.854721912217599</v>
      </c>
      <c r="L25" s="76">
        <v>0.76051991999491397</v>
      </c>
      <c r="M25" s="76">
        <v>19.545767240715001</v>
      </c>
      <c r="N25" s="76">
        <v>4.3017819823179302</v>
      </c>
      <c r="O25" s="76">
        <v>3.3821266082164798</v>
      </c>
      <c r="P25" s="76">
        <v>0.31543425525920499</v>
      </c>
      <c r="Q25" s="76">
        <v>2.38818959560066</v>
      </c>
      <c r="R25" s="76">
        <v>11.705800931911501</v>
      </c>
      <c r="S25" s="76">
        <v>2.5696255822047398</v>
      </c>
      <c r="T25" s="76">
        <v>0.297871391069855</v>
      </c>
      <c r="U25" s="76">
        <v>7.23433075231424E-2</v>
      </c>
      <c r="V25" s="77">
        <v>974.519284689242</v>
      </c>
      <c r="W25" s="77">
        <v>606.20206080919399</v>
      </c>
      <c r="X25" s="78">
        <v>4.8063855938577902</v>
      </c>
      <c r="Y25" s="77">
        <v>597.48092250367199</v>
      </c>
      <c r="Z25" s="79">
        <v>100.218388547689</v>
      </c>
      <c r="AA25" s="77">
        <v>1181.6247875819499</v>
      </c>
      <c r="AB25" s="77">
        <v>916.11258825056495</v>
      </c>
      <c r="AC25" s="77"/>
      <c r="AD25" s="77"/>
      <c r="AE25" s="78">
        <v>-20.8300000000004</v>
      </c>
      <c r="AF25" s="76">
        <v>0.29962392094618401</v>
      </c>
      <c r="AG25" s="77">
        <v>191.796875</v>
      </c>
      <c r="AH25" s="79">
        <v>7.57189297324331</v>
      </c>
      <c r="AI25" s="81">
        <v>0.123148013102081</v>
      </c>
      <c r="AJ25" s="76">
        <v>4.09936585306502E-2</v>
      </c>
      <c r="AK25" s="76">
        <v>0.13097665519422</v>
      </c>
      <c r="AL25" s="76">
        <v>0.26276804643267399</v>
      </c>
      <c r="AM25" s="76">
        <v>0.23680258018595199</v>
      </c>
      <c r="AN25" s="76">
        <v>4.6517592036807798E-3</v>
      </c>
      <c r="AO25" s="76">
        <v>0.18854840733140099</v>
      </c>
      <c r="AP25" s="76">
        <v>0.217601521175083</v>
      </c>
      <c r="AQ25" s="76">
        <v>5.0739856122992297E-2</v>
      </c>
      <c r="AR25" s="76">
        <v>2.5798532853268101E-2</v>
      </c>
      <c r="AS25" s="76">
        <v>1.16109992428954E-2</v>
      </c>
      <c r="AT25" s="77">
        <v>81.236642050600096</v>
      </c>
      <c r="AU25" s="77">
        <v>13.206066247574499</v>
      </c>
      <c r="AV25" s="78">
        <v>7.1795073127178199E-2</v>
      </c>
      <c r="AW25" s="77">
        <v>105.54043034164999</v>
      </c>
      <c r="AX25" s="77">
        <v>4.1436375116556698</v>
      </c>
      <c r="AY25" s="77">
        <v>11.495462769824201</v>
      </c>
      <c r="AZ25" s="77"/>
      <c r="BA25" s="77"/>
      <c r="BB25" s="76">
        <v>0.47060189025201898</v>
      </c>
      <c r="BC25" s="76">
        <v>2.5604510060663901E-3</v>
      </c>
      <c r="BD25" s="77">
        <v>9.0648105017942395</v>
      </c>
      <c r="BE25" s="79">
        <v>0.32258981259320002</v>
      </c>
      <c r="BF25" s="78"/>
      <c r="BG25" s="78"/>
      <c r="BH25" s="76"/>
      <c r="BI25" s="76"/>
      <c r="BJ25" s="76"/>
      <c r="BK25" s="76"/>
      <c r="BL25" s="77"/>
      <c r="BM25" s="76"/>
      <c r="BN25" s="76"/>
      <c r="BO25" s="76"/>
      <c r="BP25" s="76"/>
      <c r="BQ25" s="76"/>
      <c r="BR25" s="76"/>
      <c r="BS25" s="76"/>
      <c r="BT25" s="76"/>
      <c r="BU25" s="76"/>
      <c r="BV25" s="76"/>
      <c r="BW25" s="76"/>
      <c r="BX25" s="76"/>
      <c r="BY25" s="76"/>
      <c r="BZ25" s="76"/>
      <c r="CA25" s="76"/>
      <c r="CB25" s="80"/>
      <c r="CC25" s="111">
        <f t="shared" si="0"/>
        <v>3.8603026462848788</v>
      </c>
      <c r="CD25" s="114">
        <v>288.046875</v>
      </c>
      <c r="CE25" s="79">
        <v>11.012753188296999</v>
      </c>
      <c r="CF25" s="76">
        <v>46.645499999999998</v>
      </c>
      <c r="CG25" s="76">
        <v>0.58169999999999999</v>
      </c>
      <c r="CH25" s="76">
        <v>14.95</v>
      </c>
      <c r="CI25" s="76">
        <v>12.33656667</v>
      </c>
      <c r="CJ25" s="76">
        <v>0.24126666699999999</v>
      </c>
      <c r="CK25" s="76">
        <v>10.037699999999999</v>
      </c>
      <c r="CL25" s="76">
        <v>8.9534333329999995</v>
      </c>
      <c r="CM25" s="76">
        <v>1.965433333</v>
      </c>
      <c r="CN25" s="76">
        <v>0.227833333</v>
      </c>
      <c r="CO25" s="76">
        <v>5.5333332999999998E-2</v>
      </c>
      <c r="CP25" s="77">
        <v>549.04849999999999</v>
      </c>
      <c r="CQ25" s="77">
        <v>664.41333333333341</v>
      </c>
      <c r="CR25" s="77">
        <v>745.38201169954436</v>
      </c>
      <c r="CS25" s="77">
        <v>463.66667000000001</v>
      </c>
      <c r="CT25" s="76">
        <v>3.6762672830000001</v>
      </c>
      <c r="CU25" s="82">
        <v>456.99612000000002</v>
      </c>
      <c r="CV25" s="76">
        <v>8.6904143000000003E-2</v>
      </c>
      <c r="CW25" s="76">
        <v>3.4450979999999999E-2</v>
      </c>
      <c r="CX25" s="76">
        <v>3.7839000999999997E-2</v>
      </c>
      <c r="CY25" s="76">
        <v>0.161238777</v>
      </c>
      <c r="CZ25" s="76">
        <v>3.1374089999999999E-3</v>
      </c>
      <c r="DA25" s="76">
        <v>0.22382227299999999</v>
      </c>
      <c r="DB25" s="76">
        <v>0.15472835300000001</v>
      </c>
      <c r="DC25" s="76">
        <v>3.3474966000000002E-2</v>
      </c>
      <c r="DD25" s="76">
        <v>1.7565402000000001E-2</v>
      </c>
      <c r="DE25" s="76">
        <v>9.4001769999999991E-3</v>
      </c>
      <c r="DF25" s="77">
        <v>21.310959999999998</v>
      </c>
      <c r="DG25" s="77">
        <v>54.171436145976799</v>
      </c>
      <c r="DH25" s="77">
        <v>67.308204201310261</v>
      </c>
      <c r="DI25" s="77">
        <v>8.5048999999999992</v>
      </c>
      <c r="DJ25" s="76">
        <v>5.6457050000000002E-2</v>
      </c>
      <c r="DK25" s="82">
        <v>77.536429999999996</v>
      </c>
      <c r="DL25" s="76">
        <v>39.5886</v>
      </c>
      <c r="DM25" s="76">
        <v>18.313700000000001</v>
      </c>
      <c r="DN25" s="76">
        <v>0.19013333299999999</v>
      </c>
      <c r="DO25" s="76">
        <v>43.194266669999998</v>
      </c>
      <c r="DP25" s="76">
        <v>0.289066667</v>
      </c>
      <c r="DQ25" s="79">
        <v>80.784688410000001</v>
      </c>
      <c r="DR25" s="76">
        <v>5.1001273999999999E-2</v>
      </c>
      <c r="DS25" s="76">
        <v>0.27374343800000001</v>
      </c>
      <c r="DT25" s="76">
        <v>1.3701216E-2</v>
      </c>
      <c r="DU25" s="76">
        <v>0.22412874299999999</v>
      </c>
      <c r="DV25" s="76">
        <v>8.9310320000000002E-3</v>
      </c>
      <c r="DW25" s="80">
        <v>0.30688818699999998</v>
      </c>
      <c r="DX25" s="84" t="s">
        <v>292</v>
      </c>
      <c r="DY25" s="76" t="s">
        <v>293</v>
      </c>
      <c r="DZ25" s="76" t="s">
        <v>294</v>
      </c>
      <c r="EA25" s="76" t="s">
        <v>295</v>
      </c>
      <c r="EB25" s="77">
        <v>159</v>
      </c>
      <c r="EC25" s="77">
        <v>107</v>
      </c>
      <c r="ED25" s="76" t="s">
        <v>158</v>
      </c>
      <c r="EE25" s="77">
        <v>2</v>
      </c>
      <c r="EF25" s="14"/>
      <c r="EG25" s="80"/>
      <c r="EH25" s="76" t="s">
        <v>316</v>
      </c>
      <c r="EI25" s="76" t="s">
        <v>317</v>
      </c>
      <c r="EJ25" s="76" t="s">
        <v>321</v>
      </c>
      <c r="EK25" s="76"/>
      <c r="EL25" s="76"/>
      <c r="EM25" s="83"/>
      <c r="EN25" s="76"/>
      <c r="EO25" s="76"/>
      <c r="EP25" s="76"/>
      <c r="EQ25" s="76"/>
      <c r="ER25" s="76"/>
      <c r="ES25" s="76"/>
      <c r="ET25" s="76"/>
      <c r="EU25" s="76"/>
      <c r="EV25" s="76"/>
      <c r="EW25" s="76"/>
      <c r="EX25" s="76"/>
      <c r="EY25" s="76"/>
      <c r="EZ25" s="76"/>
      <c r="FA25" s="76"/>
      <c r="FB25" s="76"/>
      <c r="FC25" s="76"/>
      <c r="FD25" s="76"/>
      <c r="FE25" s="76"/>
      <c r="FF25" s="76"/>
      <c r="FG25" s="76"/>
      <c r="FH25" s="76"/>
      <c r="FI25" s="76"/>
      <c r="FJ25" s="76"/>
      <c r="FK25" s="76"/>
      <c r="FL25" s="76"/>
      <c r="FM25" s="76"/>
      <c r="FN25" s="76"/>
      <c r="FO25" s="76"/>
      <c r="FP25" s="76"/>
      <c r="FQ25" s="76"/>
      <c r="FR25" s="76"/>
      <c r="FS25" s="76"/>
      <c r="FT25" s="76"/>
      <c r="FU25" s="76"/>
      <c r="FV25" s="76"/>
      <c r="FW25" s="76"/>
    </row>
    <row r="26" spans="1:179" s="74" customFormat="1" x14ac:dyDescent="0.35">
      <c r="A26" s="74" t="s">
        <v>66</v>
      </c>
      <c r="B26" s="74" t="s">
        <v>34</v>
      </c>
      <c r="C26" s="74" t="s">
        <v>117</v>
      </c>
      <c r="D26" s="74" t="s">
        <v>111</v>
      </c>
      <c r="E26" s="75" t="s">
        <v>268</v>
      </c>
      <c r="F26" s="68" t="s">
        <v>342</v>
      </c>
      <c r="G26" s="3">
        <v>0.24</v>
      </c>
      <c r="H26" s="70">
        <v>1.2E-2</v>
      </c>
      <c r="I26" s="68" t="s">
        <v>158</v>
      </c>
      <c r="J26" s="52" t="s">
        <v>158</v>
      </c>
      <c r="K26" s="76">
        <v>50.192529572351397</v>
      </c>
      <c r="L26" s="76">
        <v>0.67693593726406598</v>
      </c>
      <c r="M26" s="76">
        <v>18.7730410722023</v>
      </c>
      <c r="N26" s="76">
        <v>3.3867503286207898</v>
      </c>
      <c r="O26" s="76">
        <v>4.3840716876179302</v>
      </c>
      <c r="P26" s="76">
        <v>0.23270956360317599</v>
      </c>
      <c r="Q26" s="76">
        <v>3.632474416844</v>
      </c>
      <c r="R26" s="76">
        <v>11.161434075901401</v>
      </c>
      <c r="S26" s="76">
        <v>2.47240562743734</v>
      </c>
      <c r="T26" s="76">
        <v>0.281625393070565</v>
      </c>
      <c r="U26" s="76">
        <v>3.6183749999939403E-2</v>
      </c>
      <c r="V26" s="77">
        <v>1042.31874236417</v>
      </c>
      <c r="W26" s="77">
        <v>573.35430266428602</v>
      </c>
      <c r="X26" s="78">
        <v>4.7768148656869203</v>
      </c>
      <c r="Y26" s="77">
        <v>517.90744603820804</v>
      </c>
      <c r="Z26" s="79">
        <v>100.220334339706</v>
      </c>
      <c r="AA26" s="77">
        <v>1180.3655081720799</v>
      </c>
      <c r="AB26" s="77">
        <v>978.749022075987</v>
      </c>
      <c r="AC26" s="77"/>
      <c r="AD26" s="77"/>
      <c r="AE26" s="78">
        <v>-17.499999999999901</v>
      </c>
      <c r="AF26" s="76">
        <v>0.311018499837516</v>
      </c>
      <c r="AG26" s="77">
        <v>209.1796875</v>
      </c>
      <c r="AH26" s="79">
        <v>8.1920480120029993</v>
      </c>
      <c r="AI26" s="81">
        <v>0.10207065754095</v>
      </c>
      <c r="AJ26" s="76">
        <v>3.9712839345034001E-2</v>
      </c>
      <c r="AK26" s="76">
        <v>9.8539765756122E-2</v>
      </c>
      <c r="AL26" s="76">
        <v>0.141459464658135</v>
      </c>
      <c r="AM26" s="76">
        <v>0.14982528317664201</v>
      </c>
      <c r="AN26" s="76">
        <v>9.7860565963332497E-3</v>
      </c>
      <c r="AO26" s="76">
        <v>0.14253389773161801</v>
      </c>
      <c r="AP26" s="76">
        <v>0.115523602153635</v>
      </c>
      <c r="AQ26" s="76">
        <v>8.4413898931619394E-2</v>
      </c>
      <c r="AR26" s="76">
        <v>2.31316581720429E-2</v>
      </c>
      <c r="AS26" s="76">
        <v>2.4091750596341801E-2</v>
      </c>
      <c r="AT26" s="77">
        <v>72.991060120041894</v>
      </c>
      <c r="AU26" s="77">
        <v>21.196018722980799</v>
      </c>
      <c r="AV26" s="78">
        <v>8.2957684616444802E-2</v>
      </c>
      <c r="AW26" s="77">
        <v>100.044169950709</v>
      </c>
      <c r="AX26" s="77">
        <v>2.31982050760582</v>
      </c>
      <c r="AY26" s="77">
        <v>6.4997858797148496</v>
      </c>
      <c r="AZ26" s="77"/>
      <c r="BA26" s="77"/>
      <c r="BB26" s="76">
        <v>0.32454049148338598</v>
      </c>
      <c r="BC26" s="76">
        <v>1.8749644260578899E-3</v>
      </c>
      <c r="BD26" s="77">
        <v>12.7624339677355</v>
      </c>
      <c r="BE26" s="79">
        <v>0.45561587887892802</v>
      </c>
      <c r="BF26" s="78"/>
      <c r="BG26" s="78"/>
      <c r="BH26" s="76"/>
      <c r="BI26" s="76"/>
      <c r="BJ26" s="76"/>
      <c r="BK26" s="76"/>
      <c r="BL26" s="77"/>
      <c r="BM26" s="76"/>
      <c r="BN26" s="76"/>
      <c r="BO26" s="76"/>
      <c r="BP26" s="76"/>
      <c r="BQ26" s="76"/>
      <c r="BR26" s="76"/>
      <c r="BS26" s="76"/>
      <c r="BT26" s="76"/>
      <c r="BU26" s="76"/>
      <c r="BV26" s="76"/>
      <c r="BW26" s="76"/>
      <c r="BX26" s="76"/>
      <c r="BY26" s="76"/>
      <c r="BZ26" s="76"/>
      <c r="CA26" s="76"/>
      <c r="CB26" s="80"/>
      <c r="CC26" s="111">
        <f t="shared" si="0"/>
        <v>3.843280477448249</v>
      </c>
      <c r="CD26" s="114">
        <v>267.578125</v>
      </c>
      <c r="CE26" s="79">
        <v>10.2825706426606</v>
      </c>
      <c r="CF26" s="76">
        <v>47.853333329999998</v>
      </c>
      <c r="CG26" s="76">
        <v>0.5494</v>
      </c>
      <c r="CH26" s="76">
        <v>15.236166669999999</v>
      </c>
      <c r="CI26" s="76">
        <v>10.3058</v>
      </c>
      <c r="CJ26" s="76">
        <v>0.18886666699999999</v>
      </c>
      <c r="CK26" s="76">
        <v>10.39813333</v>
      </c>
      <c r="CL26" s="76">
        <v>9.0586000000000002</v>
      </c>
      <c r="CM26" s="76">
        <v>2.0066000000000002</v>
      </c>
      <c r="CN26" s="76">
        <v>0.228566667</v>
      </c>
      <c r="CO26" s="76">
        <v>2.9366666999999999E-2</v>
      </c>
      <c r="CP26" s="77">
        <v>623.12249999999995</v>
      </c>
      <c r="CQ26" s="77">
        <v>664.41333333333341</v>
      </c>
      <c r="CR26" s="77">
        <v>845.94403333266428</v>
      </c>
      <c r="CS26" s="77">
        <v>465.33333000000005</v>
      </c>
      <c r="CT26" s="76">
        <v>3.8768544299999999</v>
      </c>
      <c r="CU26" s="82">
        <v>420.33276000000001</v>
      </c>
      <c r="CV26" s="76">
        <v>8.4339334000000002E-2</v>
      </c>
      <c r="CW26" s="76">
        <v>3.0925879E-2</v>
      </c>
      <c r="CX26" s="76">
        <v>5.076311E-2</v>
      </c>
      <c r="CY26" s="76">
        <v>9.5116718000000003E-2</v>
      </c>
      <c r="CZ26" s="76">
        <v>8.0463240000000005E-3</v>
      </c>
      <c r="DA26" s="76">
        <v>9.7269540000000002E-2</v>
      </c>
      <c r="DB26" s="76">
        <v>7.5021862999999994E-2</v>
      </c>
      <c r="DC26" s="76">
        <v>6.7774404999999996E-2</v>
      </c>
      <c r="DD26" s="76">
        <v>1.8516569E-2</v>
      </c>
      <c r="DE26" s="76">
        <v>2.5434688E-2</v>
      </c>
      <c r="DF26" s="77">
        <v>26.498149999999999</v>
      </c>
      <c r="DG26" s="77">
        <v>54.171436145976799</v>
      </c>
      <c r="DH26" s="77">
        <v>77.789805288628841</v>
      </c>
      <c r="DI26" s="77">
        <v>19.553349999999998</v>
      </c>
      <c r="DJ26" s="76">
        <v>7.1988419999999997E-2</v>
      </c>
      <c r="DK26" s="82">
        <v>71.726240000000004</v>
      </c>
      <c r="DL26" s="76">
        <v>40.634099999999997</v>
      </c>
      <c r="DM26" s="76">
        <v>16.378266669999999</v>
      </c>
      <c r="DN26" s="76">
        <v>0.158733333</v>
      </c>
      <c r="DO26" s="76">
        <v>43.637866670000001</v>
      </c>
      <c r="DP26" s="76">
        <v>0.25473333300000001</v>
      </c>
      <c r="DQ26" s="79">
        <v>82.606981559999994</v>
      </c>
      <c r="DR26" s="76">
        <v>2.8297703E-2</v>
      </c>
      <c r="DS26" s="76">
        <v>0.16267566899999999</v>
      </c>
      <c r="DT26" s="76">
        <v>7.3500570000000001E-3</v>
      </c>
      <c r="DU26" s="76">
        <v>0.111557937</v>
      </c>
      <c r="DV26" s="76">
        <v>1.3300500999999999E-2</v>
      </c>
      <c r="DW26" s="80">
        <v>0.10587444999999999</v>
      </c>
      <c r="DX26" s="76" t="s">
        <v>300</v>
      </c>
      <c r="DY26" s="76" t="s">
        <v>293</v>
      </c>
      <c r="DZ26" s="76" t="s">
        <v>294</v>
      </c>
      <c r="EA26" s="76" t="s">
        <v>295</v>
      </c>
      <c r="EB26" s="77">
        <v>128</v>
      </c>
      <c r="EC26" s="77">
        <v>124</v>
      </c>
      <c r="ED26" s="76" t="s">
        <v>158</v>
      </c>
      <c r="EE26" s="77" t="s">
        <v>158</v>
      </c>
      <c r="EF26" s="14"/>
      <c r="EG26" s="80"/>
      <c r="EH26" s="76" t="s">
        <v>316</v>
      </c>
      <c r="EI26" s="76" t="s">
        <v>317</v>
      </c>
      <c r="EJ26" s="76" t="s">
        <v>317</v>
      </c>
      <c r="EK26" s="76"/>
      <c r="EL26" s="76"/>
      <c r="EM26" s="83"/>
      <c r="EN26" s="76"/>
      <c r="EO26" s="76"/>
      <c r="EP26" s="76"/>
      <c r="EQ26" s="76"/>
      <c r="ER26" s="76"/>
      <c r="ES26" s="76"/>
      <c r="ET26" s="76"/>
      <c r="EU26" s="76"/>
      <c r="EV26" s="76"/>
      <c r="EW26" s="76"/>
      <c r="EX26" s="76"/>
      <c r="EY26" s="76"/>
      <c r="EZ26" s="76"/>
      <c r="FA26" s="76"/>
      <c r="FB26" s="76"/>
      <c r="FC26" s="76"/>
      <c r="FD26" s="76"/>
      <c r="FE26" s="76"/>
      <c r="FF26" s="76"/>
      <c r="FG26" s="76"/>
      <c r="FH26" s="76"/>
      <c r="FI26" s="76"/>
      <c r="FJ26" s="76"/>
      <c r="FK26" s="76"/>
      <c r="FL26" s="76"/>
      <c r="FM26" s="76"/>
      <c r="FN26" s="76"/>
      <c r="FO26" s="76"/>
      <c r="FP26" s="76"/>
      <c r="FQ26" s="76"/>
      <c r="FR26" s="76"/>
      <c r="FS26" s="76"/>
      <c r="FT26" s="76"/>
      <c r="FU26" s="76"/>
      <c r="FV26" s="76"/>
      <c r="FW26" s="76"/>
    </row>
    <row r="27" spans="1:179" s="74" customFormat="1" x14ac:dyDescent="0.35">
      <c r="A27" s="74" t="s">
        <v>67</v>
      </c>
      <c r="B27" s="74" t="s">
        <v>34</v>
      </c>
      <c r="C27" s="74" t="s">
        <v>117</v>
      </c>
      <c r="D27" s="74" t="s">
        <v>111</v>
      </c>
      <c r="E27" s="75" t="s">
        <v>268</v>
      </c>
      <c r="F27" s="68" t="s">
        <v>342</v>
      </c>
      <c r="G27" s="3">
        <v>0.24</v>
      </c>
      <c r="H27" s="70">
        <v>1.2E-2</v>
      </c>
      <c r="I27" s="68" t="s">
        <v>158</v>
      </c>
      <c r="J27" s="52" t="s">
        <v>158</v>
      </c>
      <c r="K27" s="76">
        <v>51.345265459988099</v>
      </c>
      <c r="L27" s="76">
        <v>0.68685092884710197</v>
      </c>
      <c r="M27" s="76">
        <v>18.038808710788501</v>
      </c>
      <c r="N27" s="76">
        <v>3.32684972369367</v>
      </c>
      <c r="O27" s="76">
        <v>4.5298745191439203</v>
      </c>
      <c r="P27" s="76">
        <v>0.23046717517242801</v>
      </c>
      <c r="Q27" s="76">
        <v>3.7955012692816101</v>
      </c>
      <c r="R27" s="76">
        <v>11.059149196224899</v>
      </c>
      <c r="S27" s="76">
        <v>2.71939699969453</v>
      </c>
      <c r="T27" s="76">
        <v>0.28964623902638498</v>
      </c>
      <c r="U27" s="76">
        <v>7.9484769798291097E-2</v>
      </c>
      <c r="V27" s="77">
        <v>699.72453845810799</v>
      </c>
      <c r="W27" s="77">
        <v>539.49682529962502</v>
      </c>
      <c r="X27" s="78">
        <v>3.69148648094043</v>
      </c>
      <c r="Y27" s="77">
        <v>431.87422174581297</v>
      </c>
      <c r="Z27" s="79">
        <v>99.959891031150306</v>
      </c>
      <c r="AA27" s="77">
        <v>1189.9600734430201</v>
      </c>
      <c r="AB27" s="77">
        <v>999.03506186268999</v>
      </c>
      <c r="AC27" s="77"/>
      <c r="AD27" s="77"/>
      <c r="AE27" s="78">
        <v>-16.5599999999997</v>
      </c>
      <c r="AF27" s="76">
        <v>0.30672708126617398</v>
      </c>
      <c r="AG27" s="77">
        <v>163.75</v>
      </c>
      <c r="AH27" s="79">
        <v>6.5416354088522102</v>
      </c>
      <c r="AI27" s="81">
        <v>0.46017363031627601</v>
      </c>
      <c r="AJ27" s="76">
        <v>6.7804462824222395E-2</v>
      </c>
      <c r="AK27" s="76">
        <v>0.27416031879476599</v>
      </c>
      <c r="AL27" s="76">
        <v>0.196762612669135</v>
      </c>
      <c r="AM27" s="76">
        <v>0.18476613355624</v>
      </c>
      <c r="AN27" s="76">
        <v>1.1043438834736999E-2</v>
      </c>
      <c r="AO27" s="76">
        <v>0.18196598071380399</v>
      </c>
      <c r="AP27" s="76">
        <v>0.19514767960052101</v>
      </c>
      <c r="AQ27" s="76">
        <v>0.114561522880833</v>
      </c>
      <c r="AR27" s="76">
        <v>2.2239170688722901E-2</v>
      </c>
      <c r="AS27" s="76">
        <v>5.2719436725205899E-3</v>
      </c>
      <c r="AT27" s="77">
        <v>100.14082515048</v>
      </c>
      <c r="AU27" s="77">
        <v>11.7555923131947</v>
      </c>
      <c r="AV27" s="78">
        <v>6.9679284812361603E-2</v>
      </c>
      <c r="AW27" s="77">
        <v>53.362029245134998</v>
      </c>
      <c r="AX27" s="77">
        <v>10.232022986086401</v>
      </c>
      <c r="AY27" s="77">
        <v>8.3119324363751108</v>
      </c>
      <c r="AZ27" s="77"/>
      <c r="BA27" s="77"/>
      <c r="BB27" s="76">
        <v>1.16707471494088</v>
      </c>
      <c r="BC27" s="76">
        <v>2.5212162326915498E-3</v>
      </c>
      <c r="BD27" s="77">
        <v>9.9609926398880901</v>
      </c>
      <c r="BE27" s="79">
        <v>0.38207931550385899</v>
      </c>
      <c r="BF27" s="78"/>
      <c r="BG27" s="78"/>
      <c r="BH27" s="76"/>
      <c r="BI27" s="76"/>
      <c r="BJ27" s="76"/>
      <c r="BK27" s="76"/>
      <c r="BL27" s="77"/>
      <c r="BM27" s="76"/>
      <c r="BN27" s="76"/>
      <c r="BO27" s="76"/>
      <c r="BP27" s="76"/>
      <c r="BQ27" s="76"/>
      <c r="BR27" s="76"/>
      <c r="BS27" s="76"/>
      <c r="BT27" s="76"/>
      <c r="BU27" s="76"/>
      <c r="BV27" s="76"/>
      <c r="BW27" s="76"/>
      <c r="BX27" s="76"/>
      <c r="BY27" s="76"/>
      <c r="BZ27" s="76"/>
      <c r="CA27" s="76"/>
      <c r="CB27" s="80"/>
      <c r="CC27" s="111">
        <f t="shared" si="0"/>
        <v>3.6000718508373364</v>
      </c>
      <c r="CD27" s="114">
        <v>228.046875</v>
      </c>
      <c r="CE27" s="79">
        <v>8.8722180545136204</v>
      </c>
      <c r="CF27" s="76">
        <v>48.902382500000002</v>
      </c>
      <c r="CG27" s="76">
        <v>0.56412499999999999</v>
      </c>
      <c r="CH27" s="76">
        <v>14.81565</v>
      </c>
      <c r="CI27" s="76">
        <v>10.2448</v>
      </c>
      <c r="CJ27" s="76">
        <v>0.1892875</v>
      </c>
      <c r="CK27" s="76">
        <v>10.151199999999999</v>
      </c>
      <c r="CL27" s="76">
        <v>9.0831099999999996</v>
      </c>
      <c r="CM27" s="76">
        <v>2.2334974999999999</v>
      </c>
      <c r="CN27" s="76">
        <v>0.23789250000000001</v>
      </c>
      <c r="CO27" s="76">
        <v>6.5282499999999993E-2</v>
      </c>
      <c r="CP27" s="77">
        <v>423.3229</v>
      </c>
      <c r="CQ27" s="77">
        <v>664.41333333333341</v>
      </c>
      <c r="CR27" s="77">
        <v>574.69836417089755</v>
      </c>
      <c r="CS27" s="77">
        <v>443.1</v>
      </c>
      <c r="CT27" s="76">
        <v>3.0318948749999999</v>
      </c>
      <c r="CU27" s="82">
        <v>354.70731000000001</v>
      </c>
      <c r="CV27" s="76">
        <v>0.38882602999999999</v>
      </c>
      <c r="CW27" s="76">
        <v>5.4057214999999999E-2</v>
      </c>
      <c r="CX27" s="76">
        <v>0.15277985299999999</v>
      </c>
      <c r="CY27" s="76">
        <v>0.16787819000000001</v>
      </c>
      <c r="CZ27" s="76">
        <v>9.31418E-3</v>
      </c>
      <c r="DA27" s="76">
        <v>0.51045861100000001</v>
      </c>
      <c r="DB27" s="76">
        <v>0.187178821</v>
      </c>
      <c r="DC27" s="76">
        <v>9.4033143E-2</v>
      </c>
      <c r="DD27" s="76">
        <v>1.5884423000000002E-2</v>
      </c>
      <c r="DE27" s="76">
        <v>4.0691390000000003E-3</v>
      </c>
      <c r="DF27" s="77">
        <v>55.862680000000005</v>
      </c>
      <c r="DG27" s="77">
        <v>54.171436145976799</v>
      </c>
      <c r="DH27" s="77">
        <v>89.146156851262916</v>
      </c>
      <c r="DI27" s="77">
        <v>7.4413299999999998</v>
      </c>
      <c r="DJ27" s="76">
        <v>3.4018720000000002E-2</v>
      </c>
      <c r="DK27" s="82">
        <v>50.193570000000001</v>
      </c>
      <c r="DL27" s="76">
        <v>40.000333329999997</v>
      </c>
      <c r="DM27" s="76">
        <v>16.382533330000001</v>
      </c>
      <c r="DN27" s="76">
        <v>0.1658</v>
      </c>
      <c r="DO27" s="76">
        <v>44.767200000000003</v>
      </c>
      <c r="DP27" s="76">
        <v>0.25059999999999999</v>
      </c>
      <c r="DQ27" s="79">
        <v>82.967704429999998</v>
      </c>
      <c r="DR27" s="76">
        <v>5.2304334000000001E-2</v>
      </c>
      <c r="DS27" s="76">
        <v>0.31035626799999999</v>
      </c>
      <c r="DT27" s="76">
        <v>5.5830100000000002E-3</v>
      </c>
      <c r="DU27" s="76">
        <v>0.103583445</v>
      </c>
      <c r="DV27" s="76">
        <v>1.1405261999999999E-2</v>
      </c>
      <c r="DW27" s="80">
        <v>0.25878919</v>
      </c>
      <c r="DX27" s="84" t="s">
        <v>292</v>
      </c>
      <c r="DY27" s="76" t="s">
        <v>293</v>
      </c>
      <c r="DZ27" s="76" t="s">
        <v>294</v>
      </c>
      <c r="EA27" s="76" t="s">
        <v>295</v>
      </c>
      <c r="EB27" s="77">
        <v>93</v>
      </c>
      <c r="EC27" s="77">
        <v>64</v>
      </c>
      <c r="ED27" s="76" t="s">
        <v>158</v>
      </c>
      <c r="EE27" s="77" t="s">
        <v>158</v>
      </c>
      <c r="EF27" s="14"/>
      <c r="EG27" s="80"/>
      <c r="EH27" s="76" t="s">
        <v>316</v>
      </c>
      <c r="EI27" s="76" t="s">
        <v>317</v>
      </c>
      <c r="EJ27" s="76" t="s">
        <v>317</v>
      </c>
      <c r="EK27" s="76"/>
      <c r="EL27" s="76"/>
      <c r="EM27" s="83"/>
      <c r="EN27" s="76"/>
      <c r="EO27" s="76"/>
      <c r="EP27" s="76"/>
      <c r="EQ27" s="76"/>
      <c r="ER27" s="76"/>
      <c r="ES27" s="76"/>
      <c r="ET27" s="76"/>
      <c r="EU27" s="76"/>
      <c r="EV27" s="76"/>
      <c r="EW27" s="76"/>
      <c r="EX27" s="76"/>
      <c r="EY27" s="76"/>
      <c r="EZ27" s="76"/>
      <c r="FA27" s="76"/>
      <c r="FB27" s="76"/>
      <c r="FC27" s="76"/>
      <c r="FD27" s="76"/>
      <c r="FE27" s="76"/>
      <c r="FF27" s="76"/>
      <c r="FG27" s="76"/>
      <c r="FH27" s="76"/>
      <c r="FI27" s="76"/>
      <c r="FJ27" s="76"/>
      <c r="FK27" s="76"/>
      <c r="FL27" s="76"/>
      <c r="FM27" s="76"/>
      <c r="FN27" s="76"/>
      <c r="FO27" s="76"/>
      <c r="FP27" s="76"/>
      <c r="FQ27" s="76"/>
      <c r="FR27" s="76"/>
      <c r="FS27" s="76"/>
      <c r="FT27" s="76"/>
      <c r="FU27" s="76"/>
      <c r="FV27" s="76"/>
      <c r="FW27" s="76"/>
    </row>
    <row r="28" spans="1:179" s="74" customFormat="1" x14ac:dyDescent="0.35">
      <c r="A28" s="74" t="s">
        <v>68</v>
      </c>
      <c r="B28" s="74" t="s">
        <v>34</v>
      </c>
      <c r="C28" s="74" t="s">
        <v>117</v>
      </c>
      <c r="D28" s="74" t="s">
        <v>111</v>
      </c>
      <c r="E28" s="75" t="s">
        <v>268</v>
      </c>
      <c r="F28" s="68" t="s">
        <v>342</v>
      </c>
      <c r="G28" s="3">
        <v>0.24</v>
      </c>
      <c r="H28" s="70">
        <v>1.2E-2</v>
      </c>
      <c r="I28" s="68" t="s">
        <v>158</v>
      </c>
      <c r="J28" s="52" t="s">
        <v>158</v>
      </c>
      <c r="K28" s="76">
        <v>50.654766811881899</v>
      </c>
      <c r="L28" s="76">
        <v>0.90441966371021598</v>
      </c>
      <c r="M28" s="76">
        <v>17.979235539481198</v>
      </c>
      <c r="N28" s="76">
        <v>3.2492526522121001</v>
      </c>
      <c r="O28" s="76">
        <v>4.6549005036950701</v>
      </c>
      <c r="P28" s="76">
        <v>0.23560271793747101</v>
      </c>
      <c r="Q28" s="76">
        <v>4.0415320007213396</v>
      </c>
      <c r="R28" s="76">
        <v>10.809171602345399</v>
      </c>
      <c r="S28" s="76">
        <v>2.58477950076453</v>
      </c>
      <c r="T28" s="76">
        <v>0.404246143885447</v>
      </c>
      <c r="U28" s="76">
        <v>7.6098812197673199E-2</v>
      </c>
      <c r="V28" s="77">
        <v>1250.9255416379201</v>
      </c>
      <c r="W28" s="77">
        <v>597.47582491188302</v>
      </c>
      <c r="X28" s="78">
        <v>4.38690601791148</v>
      </c>
      <c r="Y28" s="77">
        <v>679.48418928321803</v>
      </c>
      <c r="Z28" s="79">
        <v>100.233700522327</v>
      </c>
      <c r="AA28" s="77">
        <v>1186.4878810975299</v>
      </c>
      <c r="AB28" s="77">
        <v>1002.5348310061499</v>
      </c>
      <c r="AC28" s="77"/>
      <c r="AD28" s="77"/>
      <c r="AE28" s="78">
        <v>-16.389999999999699</v>
      </c>
      <c r="AF28" s="76">
        <v>0.31066675532058202</v>
      </c>
      <c r="AG28" s="77">
        <v>223.3203125</v>
      </c>
      <c r="AH28" s="79">
        <v>8.7021755438859696</v>
      </c>
      <c r="AI28" s="81">
        <v>0.21393645550451701</v>
      </c>
      <c r="AJ28" s="76">
        <v>5.8356601660711903E-2</v>
      </c>
      <c r="AK28" s="76">
        <v>0.294683974436658</v>
      </c>
      <c r="AL28" s="76">
        <v>0.15199604898364699</v>
      </c>
      <c r="AM28" s="76">
        <v>0.13669636594905399</v>
      </c>
      <c r="AN28" s="76">
        <v>1.2554059079326999E-2</v>
      </c>
      <c r="AO28" s="76">
        <v>0.16108588120872999</v>
      </c>
      <c r="AP28" s="76">
        <v>0.24514720090633699</v>
      </c>
      <c r="AQ28" s="76">
        <v>0.17950174601438501</v>
      </c>
      <c r="AR28" s="76">
        <v>2.4926829781941998E-2</v>
      </c>
      <c r="AS28" s="76">
        <v>9.7745121916915905E-3</v>
      </c>
      <c r="AT28" s="77">
        <v>104.152696009498</v>
      </c>
      <c r="AU28" s="77">
        <v>18.557740399734602</v>
      </c>
      <c r="AV28" s="78">
        <v>0.14181450050358399</v>
      </c>
      <c r="AW28" s="77">
        <v>34.328273399958</v>
      </c>
      <c r="AX28" s="77">
        <v>7.3671363792655002</v>
      </c>
      <c r="AY28" s="77">
        <v>7.3330069437859198</v>
      </c>
      <c r="AZ28" s="77"/>
      <c r="BA28" s="77"/>
      <c r="BB28" s="76">
        <v>0.91936716550376996</v>
      </c>
      <c r="BC28" s="76">
        <v>3.1875706114986701E-3</v>
      </c>
      <c r="BD28" s="77">
        <v>11.0132302734471</v>
      </c>
      <c r="BE28" s="79">
        <v>0.39294525447098499</v>
      </c>
      <c r="BF28" s="78"/>
      <c r="BG28" s="78"/>
      <c r="BH28" s="76"/>
      <c r="BI28" s="76"/>
      <c r="BJ28" s="76"/>
      <c r="BK28" s="76"/>
      <c r="BL28" s="77"/>
      <c r="BM28" s="76"/>
      <c r="BN28" s="76"/>
      <c r="BO28" s="76"/>
      <c r="BP28" s="76"/>
      <c r="BQ28" s="76"/>
      <c r="BR28" s="76"/>
      <c r="BS28" s="76"/>
      <c r="BT28" s="76"/>
      <c r="BU28" s="76"/>
      <c r="BV28" s="76"/>
      <c r="BW28" s="76"/>
      <c r="BX28" s="76"/>
      <c r="BY28" s="76"/>
      <c r="BZ28" s="76"/>
      <c r="CA28" s="76"/>
      <c r="CB28" s="80"/>
      <c r="CC28" s="111">
        <f t="shared" si="0"/>
        <v>3.8217040309175383</v>
      </c>
      <c r="CD28" s="114">
        <v>295.859375</v>
      </c>
      <c r="CE28" s="79">
        <v>11.292823205801399</v>
      </c>
      <c r="CF28" s="76">
        <v>48.440820000000002</v>
      </c>
      <c r="CG28" s="76">
        <v>0.74593799999999999</v>
      </c>
      <c r="CH28" s="76">
        <v>14.82873</v>
      </c>
      <c r="CI28" s="76">
        <v>10.047862</v>
      </c>
      <c r="CJ28" s="76">
        <v>0.19431799999999999</v>
      </c>
      <c r="CK28" s="76">
        <v>10.393558000000001</v>
      </c>
      <c r="CL28" s="76">
        <v>8.9150779999999994</v>
      </c>
      <c r="CM28" s="76">
        <v>2.1318480000000002</v>
      </c>
      <c r="CN28" s="76">
        <v>0.33340999999999998</v>
      </c>
      <c r="CO28" s="76">
        <v>6.2764E-2</v>
      </c>
      <c r="CP28" s="77">
        <v>759.96920999999998</v>
      </c>
      <c r="CQ28" s="77">
        <v>664.41333333333296</v>
      </c>
      <c r="CR28" s="77">
        <v>1031.725573568662</v>
      </c>
      <c r="CS28" s="77">
        <v>492.78000000000003</v>
      </c>
      <c r="CT28" s="76">
        <v>3.6181874770000002</v>
      </c>
      <c r="CU28" s="82">
        <v>560.41801999999996</v>
      </c>
      <c r="CV28" s="76">
        <v>0.24235195300000001</v>
      </c>
      <c r="CW28" s="76">
        <v>4.9191921999999999E-2</v>
      </c>
      <c r="CX28" s="76">
        <v>0.23762313500000001</v>
      </c>
      <c r="CY28" s="76">
        <v>7.8624674000000006E-2</v>
      </c>
      <c r="CZ28" s="76">
        <v>1.2843146999999999E-2</v>
      </c>
      <c r="DA28" s="76">
        <v>0.45399336499999998</v>
      </c>
      <c r="DB28" s="76">
        <v>0.152538544</v>
      </c>
      <c r="DC28" s="76">
        <v>0.110316769</v>
      </c>
      <c r="DD28" s="76">
        <v>1.8550283000000001E-2</v>
      </c>
      <c r="DE28" s="76">
        <v>7.4821710000000001E-3</v>
      </c>
      <c r="DF28" s="77">
        <v>67.806269999999998</v>
      </c>
      <c r="DG28" s="77">
        <v>54.171436145976799</v>
      </c>
      <c r="DH28" s="77">
        <v>124.69897232159252</v>
      </c>
      <c r="DI28" s="77">
        <v>14.44375</v>
      </c>
      <c r="DJ28" s="76">
        <v>0.11862940299999999</v>
      </c>
      <c r="DK28" s="82">
        <v>30.50196</v>
      </c>
      <c r="DL28" s="76">
        <v>39.73845</v>
      </c>
      <c r="DM28" s="76">
        <v>16.251149999999999</v>
      </c>
      <c r="DN28" s="76">
        <v>0.17829999999999999</v>
      </c>
      <c r="DO28" s="76">
        <v>45.433100000000003</v>
      </c>
      <c r="DP28" s="76">
        <v>0.24345</v>
      </c>
      <c r="DQ28" s="79">
        <v>83.286368049999993</v>
      </c>
      <c r="DR28" s="76">
        <v>0.18349420999999999</v>
      </c>
      <c r="DS28" s="76">
        <v>5.7629202999999997E-2</v>
      </c>
      <c r="DT28" s="76">
        <v>1.5556349000000001E-2</v>
      </c>
      <c r="DU28" s="76">
        <v>0.459477986</v>
      </c>
      <c r="DV28" s="76">
        <v>1.9445436E-2</v>
      </c>
      <c r="DW28" s="80">
        <v>0.190141003</v>
      </c>
      <c r="DX28" s="84" t="s">
        <v>292</v>
      </c>
      <c r="DY28" s="76" t="s">
        <v>293</v>
      </c>
      <c r="DZ28" s="76" t="s">
        <v>297</v>
      </c>
      <c r="EA28" s="76" t="s">
        <v>295</v>
      </c>
      <c r="EB28" s="77">
        <v>124</v>
      </c>
      <c r="EC28" s="77">
        <v>105</v>
      </c>
      <c r="ED28" s="76" t="s">
        <v>158</v>
      </c>
      <c r="EE28" s="77" t="s">
        <v>158</v>
      </c>
      <c r="EF28" s="14"/>
      <c r="EG28" s="80"/>
      <c r="EH28" s="76" t="s">
        <v>319</v>
      </c>
      <c r="EI28" s="76" t="s">
        <v>317</v>
      </c>
      <c r="EJ28" s="76" t="s">
        <v>158</v>
      </c>
      <c r="EK28" s="76"/>
      <c r="EL28" s="76"/>
      <c r="EM28" s="83"/>
      <c r="EN28" s="76"/>
      <c r="EO28" s="76"/>
      <c r="EP28" s="76"/>
      <c r="EQ28" s="76"/>
      <c r="ER28" s="76"/>
      <c r="ES28" s="76"/>
      <c r="ET28" s="76"/>
      <c r="EU28" s="76"/>
      <c r="EV28" s="76"/>
      <c r="EW28" s="76"/>
      <c r="EX28" s="76"/>
      <c r="EY28" s="76"/>
      <c r="EZ28" s="76"/>
      <c r="FA28" s="76"/>
      <c r="FB28" s="76"/>
      <c r="FC28" s="76"/>
      <c r="FD28" s="76"/>
      <c r="FE28" s="76"/>
      <c r="FF28" s="76"/>
      <c r="FG28" s="76"/>
      <c r="FH28" s="76"/>
      <c r="FI28" s="76"/>
      <c r="FJ28" s="76"/>
      <c r="FK28" s="76"/>
      <c r="FL28" s="76"/>
      <c r="FM28" s="76"/>
      <c r="FN28" s="76"/>
      <c r="FO28" s="76"/>
      <c r="FP28" s="76"/>
      <c r="FQ28" s="76"/>
      <c r="FR28" s="76"/>
      <c r="FS28" s="76"/>
      <c r="FT28" s="76"/>
      <c r="FU28" s="76"/>
      <c r="FV28" s="76"/>
      <c r="FW28" s="76"/>
    </row>
    <row r="29" spans="1:179" s="74" customFormat="1" x14ac:dyDescent="0.35">
      <c r="A29" s="74" t="s">
        <v>69</v>
      </c>
      <c r="B29" s="74" t="s">
        <v>34</v>
      </c>
      <c r="C29" s="74" t="s">
        <v>117</v>
      </c>
      <c r="D29" s="74" t="s">
        <v>111</v>
      </c>
      <c r="E29" s="75" t="s">
        <v>268</v>
      </c>
      <c r="F29" s="68" t="s">
        <v>342</v>
      </c>
      <c r="G29" s="3">
        <v>0.24</v>
      </c>
      <c r="H29" s="70">
        <v>1.2E-2</v>
      </c>
      <c r="I29" s="68" t="s">
        <v>158</v>
      </c>
      <c r="J29" s="52" t="s">
        <v>158</v>
      </c>
      <c r="K29" s="76">
        <v>48.976118133243702</v>
      </c>
      <c r="L29" s="76">
        <v>0.64374970559969003</v>
      </c>
      <c r="M29" s="76">
        <v>18.304346419292401</v>
      </c>
      <c r="N29" s="76">
        <v>3.29019506158471</v>
      </c>
      <c r="O29" s="76">
        <v>4.2158335434095102</v>
      </c>
      <c r="P29" s="76">
        <v>0.23413508485262999</v>
      </c>
      <c r="Q29" s="76">
        <v>3.4045982447746099</v>
      </c>
      <c r="R29" s="76">
        <v>11.498598065427901</v>
      </c>
      <c r="S29" s="76">
        <v>2.4112098038969498</v>
      </c>
      <c r="T29" s="76">
        <v>0.29981306063165603</v>
      </c>
      <c r="U29" s="76">
        <v>8.7394736330637296E-2</v>
      </c>
      <c r="V29" s="77">
        <v>1190.40560411259</v>
      </c>
      <c r="W29" s="77">
        <v>625.11793985191002</v>
      </c>
      <c r="X29" s="78">
        <v>3.05465555604443</v>
      </c>
      <c r="Y29" s="77">
        <v>805.67845590824902</v>
      </c>
      <c r="Z29" s="79">
        <v>96.682767615076301</v>
      </c>
      <c r="AA29" s="77">
        <v>1186.60315531994</v>
      </c>
      <c r="AB29" s="77">
        <v>990.66107447034904</v>
      </c>
      <c r="AC29" s="77"/>
      <c r="AD29" s="77"/>
      <c r="AE29" s="78">
        <v>-15.8299999999997</v>
      </c>
      <c r="AF29" s="76">
        <v>0.30307736427839899</v>
      </c>
      <c r="AG29" s="77">
        <v>139.7265625</v>
      </c>
      <c r="AH29" s="79">
        <v>5.6114028507126701</v>
      </c>
      <c r="AI29" s="81">
        <v>0.224978417626368</v>
      </c>
      <c r="AJ29" s="76">
        <v>3.6086596307110898E-2</v>
      </c>
      <c r="AK29" s="76">
        <v>0.189004375941838</v>
      </c>
      <c r="AL29" s="76">
        <v>0.171172511472511</v>
      </c>
      <c r="AM29" s="76">
        <v>0.149051927571351</v>
      </c>
      <c r="AN29" s="76">
        <v>1.4273773064861099E-2</v>
      </c>
      <c r="AO29" s="76">
        <v>0.129984064102211</v>
      </c>
      <c r="AP29" s="76">
        <v>0.155320127545158</v>
      </c>
      <c r="AQ29" s="76">
        <v>6.3691243675758902E-2</v>
      </c>
      <c r="AR29" s="76">
        <v>2.5420019101170199E-2</v>
      </c>
      <c r="AS29" s="76">
        <v>1.1461221001127401E-2</v>
      </c>
      <c r="AT29" s="77">
        <v>93.334961448765895</v>
      </c>
      <c r="AU29" s="77">
        <v>43.772672874088101</v>
      </c>
      <c r="AV29" s="78">
        <v>6.5531491657979807E-2</v>
      </c>
      <c r="AW29" s="77">
        <v>39.167159620231402</v>
      </c>
      <c r="AX29" s="77">
        <v>8.6358343069699792</v>
      </c>
      <c r="AY29" s="77">
        <v>7.2782449758906802</v>
      </c>
      <c r="AZ29" s="77"/>
      <c r="BA29" s="77"/>
      <c r="BB29" s="76">
        <v>0.92104276959522202</v>
      </c>
      <c r="BC29" s="76">
        <v>1.8686308204045299E-3</v>
      </c>
      <c r="BD29" s="77">
        <v>4.3809784282281097</v>
      </c>
      <c r="BE29" s="79">
        <v>0.16875858726074999</v>
      </c>
      <c r="BF29" s="78"/>
      <c r="BG29" s="78"/>
      <c r="BH29" s="76"/>
      <c r="BI29" s="76"/>
      <c r="BJ29" s="76"/>
      <c r="BK29" s="76"/>
      <c r="BL29" s="77"/>
      <c r="BM29" s="76"/>
      <c r="BN29" s="76"/>
      <c r="BO29" s="76"/>
      <c r="BP29" s="76"/>
      <c r="BQ29" s="76"/>
      <c r="BR29" s="76"/>
      <c r="BS29" s="76"/>
      <c r="BT29" s="76"/>
      <c r="BU29" s="76"/>
      <c r="BV29" s="76"/>
      <c r="BW29" s="76"/>
      <c r="BX29" s="76"/>
      <c r="BY29" s="76"/>
      <c r="BZ29" s="76"/>
      <c r="CA29" s="76"/>
      <c r="CB29" s="80"/>
      <c r="CC29" s="111">
        <f t="shared" si="0"/>
        <v>3.8433941022910254</v>
      </c>
      <c r="CD29" s="114">
        <v>300.46875</v>
      </c>
      <c r="CE29" s="79">
        <v>11.4528632158039</v>
      </c>
      <c r="CF29" s="76">
        <v>46.652566669999999</v>
      </c>
      <c r="CG29" s="76">
        <v>0.52863333300000004</v>
      </c>
      <c r="CH29" s="76">
        <v>15.031133329999999</v>
      </c>
      <c r="CI29" s="76">
        <v>10.130166669999999</v>
      </c>
      <c r="CJ29" s="76">
        <v>0.192266667</v>
      </c>
      <c r="CK29" s="76">
        <v>9.3664666669999992</v>
      </c>
      <c r="CL29" s="76">
        <v>9.4423999999999992</v>
      </c>
      <c r="CM29" s="76">
        <v>1.980033333</v>
      </c>
      <c r="CN29" s="76">
        <v>0.2462</v>
      </c>
      <c r="CO29" s="76">
        <v>7.1766667000000006E-2</v>
      </c>
      <c r="CP29" s="77">
        <v>720.05267000000003</v>
      </c>
      <c r="CQ29" s="77">
        <v>664.41333333333296</v>
      </c>
      <c r="CR29" s="77">
        <v>977.53533193192982</v>
      </c>
      <c r="CS29" s="77">
        <v>513.33333000000005</v>
      </c>
      <c r="CT29" s="76">
        <v>2.5084170659999998</v>
      </c>
      <c r="CU29" s="82">
        <v>661.60572000000002</v>
      </c>
      <c r="CV29" s="76">
        <v>0.177720717</v>
      </c>
      <c r="CW29" s="76">
        <v>2.9633988999999999E-2</v>
      </c>
      <c r="CX29" s="76">
        <v>0.102618923</v>
      </c>
      <c r="CY29" s="76">
        <v>7.3724781000000003E-2</v>
      </c>
      <c r="CZ29" s="76">
        <v>1.1336812999999999E-2</v>
      </c>
      <c r="DA29" s="76">
        <v>0.40326946699999999</v>
      </c>
      <c r="DB29" s="76">
        <v>0.101958276</v>
      </c>
      <c r="DC29" s="76">
        <v>4.1483049000000001E-2</v>
      </c>
      <c r="DD29" s="76">
        <v>1.8210711000000001E-2</v>
      </c>
      <c r="DE29" s="76">
        <v>9.0632960000000002E-3</v>
      </c>
      <c r="DF29" s="77">
        <v>23.78472</v>
      </c>
      <c r="DG29" s="77">
        <v>54.171436145976799</v>
      </c>
      <c r="DH29" s="77">
        <v>85.993635869856078</v>
      </c>
      <c r="DI29" s="77">
        <v>32.654759999999996</v>
      </c>
      <c r="DJ29" s="76">
        <v>5.4111999000000001E-2</v>
      </c>
      <c r="DK29" s="82">
        <v>31.916550000000001</v>
      </c>
      <c r="DL29" s="76">
        <v>38.114800000000002</v>
      </c>
      <c r="DM29" s="76">
        <v>16.255700000000001</v>
      </c>
      <c r="DN29" s="76">
        <v>0.19389999999999999</v>
      </c>
      <c r="DO29" s="76">
        <v>43.326700000000002</v>
      </c>
      <c r="DP29" s="76">
        <v>0.2626</v>
      </c>
      <c r="DQ29" s="79">
        <v>82.611817270000003</v>
      </c>
      <c r="DR29" s="76">
        <v>7.2451186000000001E-2</v>
      </c>
      <c r="DS29" s="76">
        <v>0.13299047899999999</v>
      </c>
      <c r="DT29" s="76">
        <v>1.3895067000000001E-2</v>
      </c>
      <c r="DU29" s="76">
        <v>0.13690157999999999</v>
      </c>
      <c r="DV29" s="76">
        <v>1.0727756999999999E-2</v>
      </c>
      <c r="DW29" s="80">
        <v>0.12291010300000001</v>
      </c>
      <c r="DX29" s="76" t="s">
        <v>300</v>
      </c>
      <c r="DY29" s="76" t="s">
        <v>293</v>
      </c>
      <c r="DZ29" s="76" t="s">
        <v>294</v>
      </c>
      <c r="EA29" s="76" t="s">
        <v>295</v>
      </c>
      <c r="EB29" s="77">
        <v>102</v>
      </c>
      <c r="EC29" s="77">
        <v>96</v>
      </c>
      <c r="ED29" s="76" t="s">
        <v>158</v>
      </c>
      <c r="EE29" s="77" t="s">
        <v>158</v>
      </c>
      <c r="EF29" s="14"/>
      <c r="EG29" s="80"/>
      <c r="EH29" s="76" t="s">
        <v>319</v>
      </c>
      <c r="EI29" s="76" t="s">
        <v>317</v>
      </c>
      <c r="EJ29" s="76" t="s">
        <v>317</v>
      </c>
      <c r="EK29" s="76"/>
      <c r="EL29" s="76"/>
      <c r="EM29" s="83"/>
      <c r="EN29" s="76"/>
      <c r="EO29" s="76"/>
      <c r="EP29" s="76"/>
      <c r="EQ29" s="76"/>
      <c r="ER29" s="76"/>
      <c r="ES29" s="76"/>
      <c r="ET29" s="76"/>
      <c r="EU29" s="76"/>
      <c r="EV29" s="76"/>
      <c r="EW29" s="76"/>
      <c r="EX29" s="76"/>
      <c r="EY29" s="76"/>
      <c r="EZ29" s="76"/>
      <c r="FA29" s="76"/>
      <c r="FB29" s="76"/>
      <c r="FC29" s="76"/>
      <c r="FD29" s="76"/>
      <c r="FE29" s="76"/>
      <c r="FF29" s="76"/>
      <c r="FG29" s="76"/>
      <c r="FH29" s="76"/>
      <c r="FI29" s="76"/>
      <c r="FJ29" s="76"/>
      <c r="FK29" s="76"/>
      <c r="FL29" s="76"/>
      <c r="FM29" s="76"/>
      <c r="FN29" s="76"/>
      <c r="FO29" s="76"/>
      <c r="FP29" s="76"/>
      <c r="FQ29" s="76"/>
      <c r="FR29" s="76"/>
      <c r="FS29" s="76"/>
      <c r="FT29" s="76"/>
      <c r="FU29" s="76"/>
      <c r="FV29" s="76"/>
      <c r="FW29" s="76"/>
    </row>
    <row r="30" spans="1:179" s="74" customFormat="1" x14ac:dyDescent="0.35">
      <c r="A30" s="74" t="s">
        <v>70</v>
      </c>
      <c r="B30" s="74" t="s">
        <v>34</v>
      </c>
      <c r="C30" s="74" t="s">
        <v>117</v>
      </c>
      <c r="D30" s="74" t="s">
        <v>111</v>
      </c>
      <c r="E30" s="75" t="s">
        <v>268</v>
      </c>
      <c r="F30" s="68" t="s">
        <v>342</v>
      </c>
      <c r="G30" s="3">
        <v>0.24</v>
      </c>
      <c r="H30" s="70">
        <v>1.2E-2</v>
      </c>
      <c r="I30" s="68" t="s">
        <v>158</v>
      </c>
      <c r="J30" s="52" t="s">
        <v>158</v>
      </c>
      <c r="K30" s="76">
        <v>48.654989045661203</v>
      </c>
      <c r="L30" s="76">
        <v>0.64370020256684901</v>
      </c>
      <c r="M30" s="76">
        <v>19.612097238817501</v>
      </c>
      <c r="N30" s="76">
        <v>3.1781157032688401</v>
      </c>
      <c r="O30" s="76">
        <v>4.5557237318732504</v>
      </c>
      <c r="P30" s="76">
        <v>0.223476537833567</v>
      </c>
      <c r="Q30" s="76">
        <v>3.87084093405681</v>
      </c>
      <c r="R30" s="76">
        <v>11.377590488948201</v>
      </c>
      <c r="S30" s="76">
        <v>2.46408746977662</v>
      </c>
      <c r="T30" s="76">
        <v>0.28959269900046902</v>
      </c>
      <c r="U30" s="76">
        <v>5.3067512923855399E-2</v>
      </c>
      <c r="V30" s="77">
        <v>1126.1819780160999</v>
      </c>
      <c r="W30" s="77">
        <v>626.27491429026395</v>
      </c>
      <c r="X30" s="78">
        <v>4.45270337401264</v>
      </c>
      <c r="Y30" s="77">
        <v>1109.10284476172</v>
      </c>
      <c r="Z30" s="79">
        <v>99.662140912446802</v>
      </c>
      <c r="AA30" s="77">
        <v>1175.36647111916</v>
      </c>
      <c r="AB30" s="77">
        <v>993.404942273458</v>
      </c>
      <c r="AC30" s="77"/>
      <c r="AD30" s="77"/>
      <c r="AE30" s="78">
        <v>-15.709999999999701</v>
      </c>
      <c r="AF30" s="76">
        <v>0.30802104368302002</v>
      </c>
      <c r="AG30" s="77">
        <v>243.0859375</v>
      </c>
      <c r="AH30" s="79">
        <v>9.4023505876469091</v>
      </c>
      <c r="AI30" s="81">
        <v>0.66979355572251797</v>
      </c>
      <c r="AJ30" s="76">
        <v>2.2831345316065101E-2</v>
      </c>
      <c r="AK30" s="76">
        <v>0.15614916968911699</v>
      </c>
      <c r="AL30" s="76">
        <v>0.19286655182296999</v>
      </c>
      <c r="AM30" s="76">
        <v>0.17301955784641601</v>
      </c>
      <c r="AN30" s="76">
        <v>8.0496002250395899E-3</v>
      </c>
      <c r="AO30" s="76">
        <v>0.17372946307498</v>
      </c>
      <c r="AP30" s="76">
        <v>0.145728876511004</v>
      </c>
      <c r="AQ30" s="76">
        <v>0.12771285990318301</v>
      </c>
      <c r="AR30" s="76">
        <v>6.3972585046751197E-3</v>
      </c>
      <c r="AS30" s="76">
        <v>1.31170631869347E-2</v>
      </c>
      <c r="AT30" s="77">
        <v>105.159720254075</v>
      </c>
      <c r="AU30" s="77">
        <v>16.5010908758318</v>
      </c>
      <c r="AV30" s="78">
        <v>8.2389933225513606E-2</v>
      </c>
      <c r="AW30" s="77">
        <v>32.670262474359902</v>
      </c>
      <c r="AX30" s="77">
        <v>4.5049868667343897</v>
      </c>
      <c r="AY30" s="77">
        <v>8.0328318360169302</v>
      </c>
      <c r="AZ30" s="77"/>
      <c r="BA30" s="77"/>
      <c r="BB30" s="76">
        <v>0.62966483220544001</v>
      </c>
      <c r="BC30" s="76">
        <v>3.0981509503206399E-3</v>
      </c>
      <c r="BD30" s="77">
        <v>10.2292265815818</v>
      </c>
      <c r="BE30" s="79">
        <v>0.36418142638245499</v>
      </c>
      <c r="BF30" s="78"/>
      <c r="BG30" s="78"/>
      <c r="BH30" s="76"/>
      <c r="BI30" s="76"/>
      <c r="BJ30" s="76"/>
      <c r="BK30" s="76"/>
      <c r="BL30" s="77"/>
      <c r="BM30" s="76"/>
      <c r="BN30" s="76"/>
      <c r="BO30" s="76"/>
      <c r="BP30" s="76"/>
      <c r="BQ30" s="76"/>
      <c r="BR30" s="76"/>
      <c r="BS30" s="76"/>
      <c r="BT30" s="76"/>
      <c r="BU30" s="76"/>
      <c r="BV30" s="76"/>
      <c r="BW30" s="76"/>
      <c r="BX30" s="76"/>
      <c r="BY30" s="76"/>
      <c r="BZ30" s="76"/>
      <c r="CA30" s="76"/>
      <c r="CB30" s="80"/>
      <c r="CC30" s="111">
        <f t="shared" si="0"/>
        <v>3.7897033135118572</v>
      </c>
      <c r="CD30" s="114">
        <v>338.203125</v>
      </c>
      <c r="CE30" s="79">
        <v>12.7631907976994</v>
      </c>
      <c r="CF30" s="76">
        <v>46.793242499999998</v>
      </c>
      <c r="CG30" s="76">
        <v>0.5346225</v>
      </c>
      <c r="CH30" s="76">
        <v>16.288744999999999</v>
      </c>
      <c r="CI30" s="76">
        <v>9.8967074999999998</v>
      </c>
      <c r="CJ30" s="76">
        <v>0.18560750000000001</v>
      </c>
      <c r="CK30" s="76">
        <v>9.9337824999999995</v>
      </c>
      <c r="CL30" s="76">
        <v>9.4496099999999998</v>
      </c>
      <c r="CM30" s="76">
        <v>2.0465374999999999</v>
      </c>
      <c r="CN30" s="76">
        <v>0.24052000000000001</v>
      </c>
      <c r="CO30" s="76">
        <v>4.4075000000000003E-2</v>
      </c>
      <c r="CP30" s="77">
        <v>688.97578999999996</v>
      </c>
      <c r="CQ30" s="77">
        <v>664.41333333333296</v>
      </c>
      <c r="CR30" s="77">
        <v>935.34571237783689</v>
      </c>
      <c r="CS30" s="77">
        <v>520.15</v>
      </c>
      <c r="CT30" s="76">
        <v>3.698174088</v>
      </c>
      <c r="CU30" s="82">
        <v>921.16070999999999</v>
      </c>
      <c r="CV30" s="76">
        <v>0.66568475199999999</v>
      </c>
      <c r="CW30" s="76">
        <v>1.911999E-2</v>
      </c>
      <c r="CX30" s="76">
        <v>6.2353701999999997E-2</v>
      </c>
      <c r="CY30" s="76">
        <v>1.6444621E-2</v>
      </c>
      <c r="CZ30" s="76">
        <v>6.5219290000000001E-3</v>
      </c>
      <c r="DA30" s="76">
        <v>0.27185034299999999</v>
      </c>
      <c r="DB30" s="76">
        <v>0.11440249</v>
      </c>
      <c r="DC30" s="76">
        <v>9.3124123000000003E-2</v>
      </c>
      <c r="DD30" s="76">
        <v>6.0476109999999996E-3</v>
      </c>
      <c r="DE30" s="76">
        <v>9.4535269999999998E-3</v>
      </c>
      <c r="DF30" s="77">
        <v>36.505369999999999</v>
      </c>
      <c r="DG30" s="77">
        <v>54.171436145976799</v>
      </c>
      <c r="DH30" s="77">
        <v>90.950023596979818</v>
      </c>
      <c r="DI30" s="77">
        <v>12.429400000000001</v>
      </c>
      <c r="DJ30" s="76">
        <v>5.7759970000000001E-2</v>
      </c>
      <c r="DK30" s="82">
        <v>25.595220000000001</v>
      </c>
      <c r="DL30" s="76">
        <v>40.015599999999999</v>
      </c>
      <c r="DM30" s="76">
        <v>16.16726667</v>
      </c>
      <c r="DN30" s="76">
        <v>0.18563333300000001</v>
      </c>
      <c r="DO30" s="76">
        <v>44.603733329999997</v>
      </c>
      <c r="DP30" s="76">
        <v>0.2545</v>
      </c>
      <c r="DQ30" s="79">
        <v>83.10189862</v>
      </c>
      <c r="DR30" s="76">
        <v>6.9651704999999994E-2</v>
      </c>
      <c r="DS30" s="76">
        <v>4.3577785000000001E-2</v>
      </c>
      <c r="DT30" s="76">
        <v>6.839103E-3</v>
      </c>
      <c r="DU30" s="76">
        <v>7.7994252E-2</v>
      </c>
      <c r="DV30" s="76">
        <v>2.0460450000000002E-2</v>
      </c>
      <c r="DW30" s="80">
        <v>2.1632869999999998E-2</v>
      </c>
      <c r="DX30" s="76" t="s">
        <v>300</v>
      </c>
      <c r="DY30" s="76" t="s">
        <v>293</v>
      </c>
      <c r="DZ30" s="76" t="s">
        <v>294</v>
      </c>
      <c r="EA30" s="76" t="s">
        <v>295</v>
      </c>
      <c r="EB30" s="77">
        <v>123</v>
      </c>
      <c r="EC30" s="77">
        <v>112</v>
      </c>
      <c r="ED30" s="76" t="s">
        <v>158</v>
      </c>
      <c r="EE30" s="77" t="s">
        <v>158</v>
      </c>
      <c r="EF30" s="14"/>
      <c r="EG30" s="80"/>
      <c r="EH30" s="76" t="s">
        <v>316</v>
      </c>
      <c r="EI30" s="76" t="s">
        <v>317</v>
      </c>
      <c r="EJ30" s="76" t="s">
        <v>317</v>
      </c>
      <c r="EK30" s="76"/>
      <c r="EL30" s="76"/>
      <c r="EM30" s="83"/>
      <c r="EN30" s="76"/>
      <c r="EO30" s="76"/>
      <c r="EP30" s="76"/>
      <c r="EQ30" s="76"/>
      <c r="ER30" s="76"/>
      <c r="ES30" s="76"/>
      <c r="ET30" s="76"/>
      <c r="EU30" s="76"/>
      <c r="EV30" s="76"/>
      <c r="EW30" s="76"/>
      <c r="EX30" s="76"/>
      <c r="EY30" s="76"/>
      <c r="EZ30" s="76"/>
      <c r="FA30" s="76"/>
      <c r="FB30" s="76"/>
      <c r="FC30" s="76"/>
      <c r="FD30" s="76"/>
      <c r="FE30" s="76"/>
      <c r="FF30" s="76"/>
      <c r="FG30" s="76"/>
      <c r="FH30" s="76"/>
      <c r="FI30" s="76"/>
      <c r="FJ30" s="76"/>
      <c r="FK30" s="76"/>
      <c r="FL30" s="76"/>
      <c r="FM30" s="76"/>
      <c r="FN30" s="76"/>
      <c r="FO30" s="76"/>
      <c r="FP30" s="76"/>
      <c r="FQ30" s="76"/>
      <c r="FR30" s="76"/>
      <c r="FS30" s="76"/>
      <c r="FT30" s="76"/>
      <c r="FU30" s="76"/>
      <c r="FV30" s="76"/>
      <c r="FW30" s="76"/>
    </row>
    <row r="31" spans="1:179" s="74" customFormat="1" x14ac:dyDescent="0.35">
      <c r="A31" s="74" t="s">
        <v>71</v>
      </c>
      <c r="B31" s="74" t="s">
        <v>34</v>
      </c>
      <c r="C31" s="74" t="s">
        <v>117</v>
      </c>
      <c r="D31" s="74" t="s">
        <v>111</v>
      </c>
      <c r="E31" s="75" t="s">
        <v>268</v>
      </c>
      <c r="F31" s="68" t="s">
        <v>342</v>
      </c>
      <c r="G31" s="3">
        <v>0.24</v>
      </c>
      <c r="H31" s="70">
        <v>1.2E-2</v>
      </c>
      <c r="I31" s="68" t="s">
        <v>158</v>
      </c>
      <c r="J31" s="52" t="s">
        <v>158</v>
      </c>
      <c r="K31" s="76">
        <v>50.2492362594461</v>
      </c>
      <c r="L31" s="76">
        <v>0.67450124607667095</v>
      </c>
      <c r="M31" s="76">
        <v>18.779753128549402</v>
      </c>
      <c r="N31" s="76">
        <v>3.2732957684149602</v>
      </c>
      <c r="O31" s="76">
        <v>4.5046785764494599</v>
      </c>
      <c r="P31" s="76">
        <v>0.23157554734820801</v>
      </c>
      <c r="Q31" s="76">
        <v>3.8612318260133001</v>
      </c>
      <c r="R31" s="76">
        <v>11.1230912477566</v>
      </c>
      <c r="S31" s="76">
        <v>2.39854137710913</v>
      </c>
      <c r="T31" s="76">
        <v>0.31489179867321299</v>
      </c>
      <c r="U31" s="76">
        <v>6.4762244374016301E-2</v>
      </c>
      <c r="V31" s="77">
        <v>970.30922406100296</v>
      </c>
      <c r="W31" s="77">
        <v>618.25262730388897</v>
      </c>
      <c r="X31" s="78">
        <v>4.5003366891578098</v>
      </c>
      <c r="Y31" s="77">
        <v>579.775609705904</v>
      </c>
      <c r="Z31" s="79">
        <v>100.192729455476</v>
      </c>
      <c r="AA31" s="77">
        <v>1171.28769115721</v>
      </c>
      <c r="AB31" s="77">
        <v>991.20997875015905</v>
      </c>
      <c r="AC31" s="77"/>
      <c r="AD31" s="77"/>
      <c r="AE31" s="78">
        <v>-15.7599999999997</v>
      </c>
      <c r="AF31" s="76">
        <v>0.311867431211521</v>
      </c>
      <c r="AG31" s="77">
        <v>212.265625</v>
      </c>
      <c r="AH31" s="79">
        <v>8.30207551887972</v>
      </c>
      <c r="AI31" s="81">
        <v>0.22332884722556801</v>
      </c>
      <c r="AJ31" s="76">
        <v>4.0401740298269602E-2</v>
      </c>
      <c r="AK31" s="76">
        <v>0.16592360161679201</v>
      </c>
      <c r="AL31" s="76">
        <v>0.18715059267324399</v>
      </c>
      <c r="AM31" s="76">
        <v>0.17279130256210501</v>
      </c>
      <c r="AN31" s="76">
        <v>5.5662716721169899E-3</v>
      </c>
      <c r="AO31" s="76">
        <v>0.16671395103577699</v>
      </c>
      <c r="AP31" s="76">
        <v>0.30105918953699401</v>
      </c>
      <c r="AQ31" s="76">
        <v>3.6339079239583801E-2</v>
      </c>
      <c r="AR31" s="76">
        <v>4.5584033185358704E-3</v>
      </c>
      <c r="AS31" s="76">
        <v>1.6885825936749199E-2</v>
      </c>
      <c r="AT31" s="77">
        <v>92.988689564884893</v>
      </c>
      <c r="AU31" s="77">
        <v>24.150752203964899</v>
      </c>
      <c r="AV31" s="78">
        <v>5.2320639682793497E-2</v>
      </c>
      <c r="AW31" s="77">
        <v>36.550257738726799</v>
      </c>
      <c r="AX31" s="77">
        <v>4.4054905058809002</v>
      </c>
      <c r="AY31" s="77">
        <v>7.7977559099752298</v>
      </c>
      <c r="AZ31" s="77"/>
      <c r="BA31" s="77"/>
      <c r="BB31" s="76">
        <v>0.65151628482164303</v>
      </c>
      <c r="BC31" s="76">
        <v>1.66074494349158E-3</v>
      </c>
      <c r="BD31" s="77">
        <v>6.1226690343638097</v>
      </c>
      <c r="BE31" s="79">
        <v>0.218527999358192</v>
      </c>
      <c r="BF31" s="78"/>
      <c r="BG31" s="78"/>
      <c r="BH31" s="76"/>
      <c r="BI31" s="76"/>
      <c r="BJ31" s="76"/>
      <c r="BK31" s="76"/>
      <c r="BL31" s="77"/>
      <c r="BM31" s="76"/>
      <c r="BN31" s="76"/>
      <c r="BO31" s="76"/>
      <c r="BP31" s="76"/>
      <c r="BQ31" s="76"/>
      <c r="BR31" s="76"/>
      <c r="BS31" s="76"/>
      <c r="BT31" s="76"/>
      <c r="BU31" s="76"/>
      <c r="BV31" s="76"/>
      <c r="BW31" s="76"/>
      <c r="BX31" s="76"/>
      <c r="BY31" s="76"/>
      <c r="BZ31" s="76"/>
      <c r="CA31" s="76"/>
      <c r="CB31" s="80"/>
      <c r="CC31" s="111">
        <f t="shared" si="0"/>
        <v>3.5096014252901213</v>
      </c>
      <c r="CD31" s="114">
        <v>253.59375</v>
      </c>
      <c r="CE31" s="79">
        <v>9.7824456114028493</v>
      </c>
      <c r="CF31" s="76">
        <v>48.091180000000001</v>
      </c>
      <c r="CG31" s="76">
        <v>0.55959999999999999</v>
      </c>
      <c r="CH31" s="76">
        <v>15.58062333</v>
      </c>
      <c r="CI31" s="76">
        <v>10.18210667</v>
      </c>
      <c r="CJ31" s="76">
        <v>0.192126667</v>
      </c>
      <c r="CK31" s="76">
        <v>9.8313666669999993</v>
      </c>
      <c r="CL31" s="76">
        <v>9.2282733330000006</v>
      </c>
      <c r="CM31" s="76">
        <v>1.9899500000000001</v>
      </c>
      <c r="CN31" s="76">
        <v>0.26124999999999998</v>
      </c>
      <c r="CO31" s="76">
        <v>5.373E-2</v>
      </c>
      <c r="CP31" s="77">
        <v>592.97572000000002</v>
      </c>
      <c r="CQ31" s="77">
        <v>664.41333333333296</v>
      </c>
      <c r="CR31" s="77">
        <v>805.01710698159775</v>
      </c>
      <c r="CS31" s="77">
        <v>512.93333000000007</v>
      </c>
      <c r="CT31" s="76">
        <v>3.7337046090000001</v>
      </c>
      <c r="CU31" s="82">
        <v>481.01087000000001</v>
      </c>
      <c r="CV31" s="76">
        <v>0.22309828600000001</v>
      </c>
      <c r="CW31" s="76">
        <v>4.1001463000000002E-2</v>
      </c>
      <c r="CX31" s="76">
        <v>6.1143221999999997E-2</v>
      </c>
      <c r="CY31" s="76">
        <v>8.7030155999999997E-2</v>
      </c>
      <c r="CZ31" s="76">
        <v>3.9577939999999997E-3</v>
      </c>
      <c r="DA31" s="76">
        <v>0.27138600400000001</v>
      </c>
      <c r="DB31" s="76">
        <v>0.201313616</v>
      </c>
      <c r="DC31" s="76">
        <v>2.8665354000000001E-2</v>
      </c>
      <c r="DD31" s="76">
        <v>3.9086440000000002E-3</v>
      </c>
      <c r="DE31" s="76">
        <v>1.2909675000000001E-2</v>
      </c>
      <c r="DF31" s="77">
        <v>39.61186</v>
      </c>
      <c r="DG31" s="77">
        <v>54.171436145976799</v>
      </c>
      <c r="DH31" s="77">
        <v>84.852280522683643</v>
      </c>
      <c r="DI31" s="77">
        <v>22.172360000000001</v>
      </c>
      <c r="DJ31" s="76">
        <v>2.7333131E-2</v>
      </c>
      <c r="DK31" s="82">
        <v>28.165769999999998</v>
      </c>
      <c r="DL31" s="76">
        <v>40.0563</v>
      </c>
      <c r="DM31" s="76">
        <v>16.31453333</v>
      </c>
      <c r="DN31" s="76">
        <v>0.155533333</v>
      </c>
      <c r="DO31" s="76">
        <v>44.880233330000003</v>
      </c>
      <c r="DP31" s="76">
        <v>0.23956666700000001</v>
      </c>
      <c r="DQ31" s="79">
        <v>83.061459229999997</v>
      </c>
      <c r="DR31" s="76">
        <v>9.7633037000000006E-2</v>
      </c>
      <c r="DS31" s="76">
        <v>0.237907384</v>
      </c>
      <c r="DT31" s="76">
        <v>1.6829835000000001E-2</v>
      </c>
      <c r="DU31" s="76">
        <v>7.6154864000000003E-2</v>
      </c>
      <c r="DV31" s="76">
        <v>1.1734705999999999E-2</v>
      </c>
      <c r="DW31" s="80">
        <v>0.22860936900000001</v>
      </c>
      <c r="DX31" s="76" t="s">
        <v>300</v>
      </c>
      <c r="DY31" s="76" t="s">
        <v>293</v>
      </c>
      <c r="DZ31" s="76" t="s">
        <v>294</v>
      </c>
      <c r="EA31" s="76" t="s">
        <v>295</v>
      </c>
      <c r="EB31" s="77">
        <v>102</v>
      </c>
      <c r="EC31" s="77">
        <v>96</v>
      </c>
      <c r="ED31" s="76" t="s">
        <v>158</v>
      </c>
      <c r="EE31" s="77" t="s">
        <v>158</v>
      </c>
      <c r="EF31" s="14"/>
      <c r="EG31" s="80"/>
      <c r="EH31" s="76" t="s">
        <v>316</v>
      </c>
      <c r="EI31" s="76" t="s">
        <v>317</v>
      </c>
      <c r="EJ31" s="76" t="s">
        <v>317</v>
      </c>
      <c r="EK31" s="76"/>
      <c r="EL31" s="76"/>
      <c r="EM31" s="83"/>
      <c r="EN31" s="76"/>
      <c r="EO31" s="76"/>
      <c r="EP31" s="76"/>
      <c r="EQ31" s="76"/>
      <c r="ER31" s="76"/>
      <c r="ES31" s="76"/>
      <c r="ET31" s="76"/>
      <c r="EU31" s="76"/>
      <c r="EV31" s="76"/>
      <c r="EW31" s="76"/>
      <c r="EX31" s="76"/>
      <c r="EY31" s="76"/>
      <c r="EZ31" s="76"/>
      <c r="FA31" s="76"/>
      <c r="FB31" s="76"/>
      <c r="FC31" s="76"/>
      <c r="FD31" s="76"/>
      <c r="FE31" s="76"/>
      <c r="FF31" s="76"/>
      <c r="FG31" s="76"/>
      <c r="FH31" s="76"/>
      <c r="FI31" s="76"/>
      <c r="FJ31" s="76"/>
      <c r="FK31" s="76"/>
      <c r="FL31" s="76"/>
      <c r="FM31" s="76"/>
      <c r="FN31" s="76"/>
      <c r="FO31" s="76"/>
      <c r="FP31" s="76"/>
      <c r="FQ31" s="76"/>
      <c r="FR31" s="76"/>
      <c r="FS31" s="76"/>
      <c r="FT31" s="76"/>
      <c r="FU31" s="76"/>
      <c r="FV31" s="76"/>
      <c r="FW31" s="76"/>
    </row>
    <row r="32" spans="1:179" s="74" customFormat="1" x14ac:dyDescent="0.35">
      <c r="A32" s="74" t="s">
        <v>72</v>
      </c>
      <c r="B32" s="74" t="s">
        <v>34</v>
      </c>
      <c r="C32" s="74" t="s">
        <v>117</v>
      </c>
      <c r="D32" s="74" t="s">
        <v>111</v>
      </c>
      <c r="E32" s="75" t="s">
        <v>268</v>
      </c>
      <c r="F32" s="68" t="s">
        <v>342</v>
      </c>
      <c r="G32" s="3">
        <v>0.24</v>
      </c>
      <c r="H32" s="70">
        <v>1.2E-2</v>
      </c>
      <c r="I32" s="68" t="s">
        <v>158</v>
      </c>
      <c r="J32" s="52" t="s">
        <v>158</v>
      </c>
      <c r="K32" s="76">
        <v>49.666014326623099</v>
      </c>
      <c r="L32" s="76">
        <v>0.91274652245881505</v>
      </c>
      <c r="M32" s="76">
        <v>19.018908122113601</v>
      </c>
      <c r="N32" s="76">
        <v>3.2733590231811398</v>
      </c>
      <c r="O32" s="76">
        <v>4.4330600362495698</v>
      </c>
      <c r="P32" s="76">
        <v>0.23354968123292</v>
      </c>
      <c r="Q32" s="76">
        <v>3.5875687897808799</v>
      </c>
      <c r="R32" s="76">
        <v>10.5005084874901</v>
      </c>
      <c r="S32" s="76">
        <v>2.8424617157102401</v>
      </c>
      <c r="T32" s="76">
        <v>0.44687580840329499</v>
      </c>
      <c r="U32" s="76">
        <v>8.5886618966645803E-2</v>
      </c>
      <c r="V32" s="77">
        <v>1558.63427033934</v>
      </c>
      <c r="W32" s="77">
        <v>922.59209131064404</v>
      </c>
      <c r="X32" s="78">
        <v>3.9809484531805999</v>
      </c>
      <c r="Y32" s="77">
        <v>575.45354140894096</v>
      </c>
      <c r="Z32" s="79">
        <v>99.287555575696899</v>
      </c>
      <c r="AA32" s="77">
        <v>1192.28098205785</v>
      </c>
      <c r="AB32" s="77">
        <v>989.43133025805798</v>
      </c>
      <c r="AC32" s="77"/>
      <c r="AD32" s="77"/>
      <c r="AE32" s="78">
        <v>-17.2199999999998</v>
      </c>
      <c r="AF32" s="76">
        <v>0.30153307811637597</v>
      </c>
      <c r="AG32" s="77">
        <v>168.7890625</v>
      </c>
      <c r="AH32" s="79">
        <v>6.7316829207301803</v>
      </c>
      <c r="AI32" s="81">
        <v>0.46147145584782001</v>
      </c>
      <c r="AJ32" s="76">
        <v>2.6836044610662101E-2</v>
      </c>
      <c r="AK32" s="76">
        <v>0.12848298873509201</v>
      </c>
      <c r="AL32" s="76">
        <v>0.16675395466283199</v>
      </c>
      <c r="AM32" s="76">
        <v>0.158626748703279</v>
      </c>
      <c r="AN32" s="76">
        <v>5.8143028156114798E-3</v>
      </c>
      <c r="AO32" s="76">
        <v>0.151333151072719</v>
      </c>
      <c r="AP32" s="76">
        <v>0.19925473580299299</v>
      </c>
      <c r="AQ32" s="76">
        <v>9.6220495194931796E-2</v>
      </c>
      <c r="AR32" s="76">
        <v>7.9469215295793604E-3</v>
      </c>
      <c r="AS32" s="76">
        <v>1.10297551256517E-2</v>
      </c>
      <c r="AT32" s="77">
        <v>183.77918037399999</v>
      </c>
      <c r="AU32" s="77">
        <v>5.7811230095712398</v>
      </c>
      <c r="AV32" s="78">
        <v>8.7425035810281104E-2</v>
      </c>
      <c r="AW32" s="77">
        <v>80.163912160718098</v>
      </c>
      <c r="AX32" s="77">
        <v>2.6294887765995201</v>
      </c>
      <c r="AY32" s="77">
        <v>7.1237290642691899</v>
      </c>
      <c r="AZ32" s="77"/>
      <c r="BA32" s="77"/>
      <c r="BB32" s="76">
        <v>0.31032449327877099</v>
      </c>
      <c r="BC32" s="76">
        <v>2.2579911914538402E-3</v>
      </c>
      <c r="BD32" s="77">
        <v>10.136122373067399</v>
      </c>
      <c r="BE32" s="79">
        <v>0.38093277662393699</v>
      </c>
      <c r="BF32" s="78"/>
      <c r="BG32" s="78"/>
      <c r="BH32" s="76"/>
      <c r="BI32" s="76"/>
      <c r="BJ32" s="76"/>
      <c r="BK32" s="76"/>
      <c r="BL32" s="77"/>
      <c r="BM32" s="76"/>
      <c r="BN32" s="76"/>
      <c r="BO32" s="76"/>
      <c r="BP32" s="76"/>
      <c r="BQ32" s="76"/>
      <c r="BR32" s="76"/>
      <c r="BS32" s="76"/>
      <c r="BT32" s="76"/>
      <c r="BU32" s="76"/>
      <c r="BV32" s="76"/>
      <c r="BW32" s="76"/>
      <c r="BX32" s="76"/>
      <c r="BY32" s="76"/>
      <c r="BZ32" s="76"/>
      <c r="CA32" s="76"/>
      <c r="CB32" s="80"/>
      <c r="CC32" s="111">
        <f t="shared" si="0"/>
        <v>3.3613740107339285</v>
      </c>
      <c r="CD32" s="114">
        <v>242.9296875</v>
      </c>
      <c r="CE32" s="79">
        <v>9.4023505876469091</v>
      </c>
      <c r="CF32" s="76">
        <v>47.428519999999999</v>
      </c>
      <c r="CG32" s="76">
        <v>0.74288666699999995</v>
      </c>
      <c r="CH32" s="76">
        <v>15.47953667</v>
      </c>
      <c r="CI32" s="76">
        <v>9.9890333330000001</v>
      </c>
      <c r="CJ32" s="76">
        <v>0.19008666699999999</v>
      </c>
      <c r="CK32" s="76">
        <v>10.3514</v>
      </c>
      <c r="CL32" s="76">
        <v>8.5463900000000006</v>
      </c>
      <c r="CM32" s="76">
        <v>2.3134866669999998</v>
      </c>
      <c r="CN32" s="76">
        <v>0.36371333300000003</v>
      </c>
      <c r="CO32" s="76">
        <v>6.9903332999999998E-2</v>
      </c>
      <c r="CP32" s="77">
        <v>934.43349999999998</v>
      </c>
      <c r="CQ32" s="77">
        <v>664.41333333333296</v>
      </c>
      <c r="CR32" s="77">
        <v>1268.5763134394251</v>
      </c>
      <c r="CS32" s="77">
        <v>750.90000000000009</v>
      </c>
      <c r="CT32" s="76">
        <v>3.2401038569999998</v>
      </c>
      <c r="CU32" s="82">
        <v>468.36306999999999</v>
      </c>
      <c r="CV32" s="76">
        <v>0.44713611399999997</v>
      </c>
      <c r="CW32" s="76">
        <v>2.2000645999999999E-2</v>
      </c>
      <c r="CX32" s="76">
        <v>9.7522846999999996E-2</v>
      </c>
      <c r="CY32" s="76">
        <v>0.117579614</v>
      </c>
      <c r="CZ32" s="76">
        <v>5.0865440000000001E-3</v>
      </c>
      <c r="DA32" s="76">
        <v>9.4924216000000006E-2</v>
      </c>
      <c r="DB32" s="76">
        <v>0.14286948599999999</v>
      </c>
      <c r="DC32" s="76">
        <v>6.7902417000000007E-2</v>
      </c>
      <c r="DD32" s="76">
        <v>6.9752870000000002E-3</v>
      </c>
      <c r="DE32" s="76">
        <v>8.3611859999999996E-3</v>
      </c>
      <c r="DF32" s="77">
        <v>50.085800000000006</v>
      </c>
      <c r="DG32" s="77">
        <v>54.171436145976799</v>
      </c>
      <c r="DH32" s="77">
        <v>123.77928668532674</v>
      </c>
      <c r="DI32" s="77">
        <v>4.3312800000000005</v>
      </c>
      <c r="DJ32" s="76">
        <v>6.7478608999999995E-2</v>
      </c>
      <c r="DK32" s="82">
        <v>60.289700000000003</v>
      </c>
      <c r="DL32" s="76">
        <v>39.603333329999998</v>
      </c>
      <c r="DM32" s="76">
        <v>16.63666667</v>
      </c>
      <c r="DN32" s="76">
        <v>0.163333333</v>
      </c>
      <c r="DO32" s="76">
        <v>44.653333330000002</v>
      </c>
      <c r="DP32" s="76">
        <v>0.25</v>
      </c>
      <c r="DQ32" s="79">
        <v>82.712015530000002</v>
      </c>
      <c r="DR32" s="76">
        <v>5.6862406999999997E-2</v>
      </c>
      <c r="DS32" s="76">
        <v>0.10214369</v>
      </c>
      <c r="DT32" s="76">
        <v>5.7735030000000001E-3</v>
      </c>
      <c r="DU32" s="76">
        <v>0.105987421</v>
      </c>
      <c r="DV32" s="76">
        <v>0.01</v>
      </c>
      <c r="DW32" s="80">
        <v>0.113904465</v>
      </c>
      <c r="DX32" s="76" t="s">
        <v>300</v>
      </c>
      <c r="DY32" s="76" t="s">
        <v>293</v>
      </c>
      <c r="DZ32" s="76" t="s">
        <v>301</v>
      </c>
      <c r="EA32" s="76" t="s">
        <v>295</v>
      </c>
      <c r="EB32" s="77">
        <v>113</v>
      </c>
      <c r="EC32" s="77">
        <v>98</v>
      </c>
      <c r="ED32" s="76" t="s">
        <v>158</v>
      </c>
      <c r="EE32" s="77" t="s">
        <v>158</v>
      </c>
      <c r="EF32" s="14"/>
      <c r="EG32" s="80"/>
      <c r="EH32" s="76" t="s">
        <v>316</v>
      </c>
      <c r="EI32" s="76" t="s">
        <v>317</v>
      </c>
      <c r="EJ32" s="76" t="s">
        <v>317</v>
      </c>
      <c r="EK32" s="76"/>
      <c r="EL32" s="76"/>
      <c r="EM32" s="83"/>
      <c r="EN32" s="76"/>
      <c r="EO32" s="76"/>
      <c r="EP32" s="76"/>
      <c r="EQ32" s="76"/>
      <c r="ER32" s="76"/>
      <c r="ES32" s="76"/>
      <c r="ET32" s="76"/>
      <c r="EU32" s="76"/>
      <c r="EV32" s="76"/>
      <c r="EW32" s="76"/>
      <c r="EX32" s="76"/>
      <c r="EY32" s="76"/>
      <c r="EZ32" s="76"/>
      <c r="FA32" s="76"/>
      <c r="FB32" s="76"/>
      <c r="FC32" s="76"/>
      <c r="FD32" s="76"/>
      <c r="FE32" s="76"/>
      <c r="FF32" s="76"/>
      <c r="FG32" s="76"/>
      <c r="FH32" s="76"/>
      <c r="FI32" s="76"/>
      <c r="FJ32" s="76"/>
      <c r="FK32" s="76"/>
      <c r="FL32" s="76"/>
      <c r="FM32" s="76"/>
      <c r="FN32" s="76"/>
      <c r="FO32" s="76"/>
      <c r="FP32" s="76"/>
      <c r="FQ32" s="76"/>
      <c r="FR32" s="76"/>
      <c r="FS32" s="76"/>
      <c r="FT32" s="76"/>
      <c r="FU32" s="76"/>
      <c r="FV32" s="76"/>
      <c r="FW32" s="76"/>
    </row>
    <row r="33" spans="1:180" s="74" customFormat="1" ht="14.5" customHeight="1" x14ac:dyDescent="0.35">
      <c r="A33" s="74" t="s">
        <v>73</v>
      </c>
      <c r="B33" s="74" t="s">
        <v>34</v>
      </c>
      <c r="C33" s="74" t="s">
        <v>117</v>
      </c>
      <c r="D33" s="74" t="s">
        <v>111</v>
      </c>
      <c r="E33" s="75" t="s">
        <v>268</v>
      </c>
      <c r="F33" s="68" t="s">
        <v>342</v>
      </c>
      <c r="G33" s="3">
        <v>0.24</v>
      </c>
      <c r="H33" s="70">
        <v>1.2E-2</v>
      </c>
      <c r="I33" s="68" t="s">
        <v>158</v>
      </c>
      <c r="J33" s="52" t="s">
        <v>158</v>
      </c>
      <c r="K33" s="76">
        <v>53.011495378277502</v>
      </c>
      <c r="L33" s="76">
        <v>1.1842541728942799</v>
      </c>
      <c r="M33" s="76">
        <v>17.139559308408799</v>
      </c>
      <c r="N33" s="76">
        <v>2.99534472262643</v>
      </c>
      <c r="O33" s="76">
        <v>4.9551300289720004</v>
      </c>
      <c r="P33" s="76">
        <v>0.21541400407613401</v>
      </c>
      <c r="Q33" s="76">
        <v>4.1495392814468897</v>
      </c>
      <c r="R33" s="76">
        <v>9.6153770379323706</v>
      </c>
      <c r="S33" s="76">
        <v>2.8899636048466499</v>
      </c>
      <c r="T33" s="76">
        <v>0.51672056614217299</v>
      </c>
      <c r="U33" s="76">
        <v>0.158423405910361</v>
      </c>
      <c r="V33" s="77">
        <v>991.97100180340396</v>
      </c>
      <c r="W33" s="77">
        <v>544.92539326702797</v>
      </c>
      <c r="X33" s="78">
        <v>2.9827929236662998</v>
      </c>
      <c r="Y33" s="77">
        <v>714.66938603550602</v>
      </c>
      <c r="Z33" s="79">
        <v>100.03917101331</v>
      </c>
      <c r="AA33" s="77">
        <v>1180.6921431472699</v>
      </c>
      <c r="AB33" s="77">
        <v>1031.35558251628</v>
      </c>
      <c r="AC33" s="77"/>
      <c r="AD33" s="77"/>
      <c r="AE33" s="78">
        <v>-13.0599999999997</v>
      </c>
      <c r="AF33" s="76">
        <v>0.30812825893779999</v>
      </c>
      <c r="AG33" s="77">
        <v>195.5078125</v>
      </c>
      <c r="AH33" s="79">
        <v>7.7119279819954896</v>
      </c>
      <c r="AI33" s="81">
        <v>0.13630810427929599</v>
      </c>
      <c r="AJ33" s="76">
        <v>2.5640551259128602E-2</v>
      </c>
      <c r="AK33" s="76">
        <v>0.16460642995757899</v>
      </c>
      <c r="AL33" s="76">
        <v>0.148678610778226</v>
      </c>
      <c r="AM33" s="76">
        <v>0.148561807019086</v>
      </c>
      <c r="AN33" s="76">
        <v>6.6567057460188298E-3</v>
      </c>
      <c r="AO33" s="76">
        <v>0.14390251400269999</v>
      </c>
      <c r="AP33" s="76">
        <v>0.16944802182037699</v>
      </c>
      <c r="AQ33" s="76">
        <v>0.18763821583031301</v>
      </c>
      <c r="AR33" s="76">
        <v>1.8583461778681299E-2</v>
      </c>
      <c r="AS33" s="76">
        <v>1.7169310487349099E-2</v>
      </c>
      <c r="AT33" s="77">
        <v>99.048070222997893</v>
      </c>
      <c r="AU33" s="77">
        <v>14.370144931052501</v>
      </c>
      <c r="AV33" s="78">
        <v>6.7875955431185603E-2</v>
      </c>
      <c r="AW33" s="77">
        <v>61.542148043179701</v>
      </c>
      <c r="AX33" s="77">
        <v>4.9099386007899097</v>
      </c>
      <c r="AY33" s="77">
        <v>6.0697420217811002</v>
      </c>
      <c r="AZ33" s="77"/>
      <c r="BA33" s="77"/>
      <c r="BB33" s="76">
        <v>0.57887135443140003</v>
      </c>
      <c r="BC33" s="76">
        <v>3.0962308992383198E-3</v>
      </c>
      <c r="BD33" s="77">
        <v>10.5960126394555</v>
      </c>
      <c r="BE33" s="79">
        <v>0.37815420695030799</v>
      </c>
      <c r="BF33" s="78"/>
      <c r="BG33" s="78"/>
      <c r="BH33" s="76"/>
      <c r="BI33" s="76"/>
      <c r="BJ33" s="76"/>
      <c r="BK33" s="76"/>
      <c r="BL33" s="77"/>
      <c r="BM33" s="76"/>
      <c r="BN33" s="76"/>
      <c r="BO33" s="76"/>
      <c r="BP33" s="76"/>
      <c r="BQ33" s="76"/>
      <c r="BR33" s="76"/>
      <c r="BS33" s="76"/>
      <c r="BT33" s="76"/>
      <c r="BU33" s="76"/>
      <c r="BV33" s="76"/>
      <c r="BW33" s="76"/>
      <c r="BX33" s="76"/>
      <c r="BY33" s="76"/>
      <c r="BZ33" s="76"/>
      <c r="CA33" s="76"/>
      <c r="CB33" s="80"/>
      <c r="CC33" s="111">
        <f t="shared" si="0"/>
        <v>3.8709901702284553</v>
      </c>
      <c r="CD33" s="114">
        <v>301.1328125</v>
      </c>
      <c r="CE33" s="79">
        <v>11.4728682170542</v>
      </c>
      <c r="CF33" s="76">
        <v>50.906025</v>
      </c>
      <c r="CG33" s="76">
        <v>1.01925</v>
      </c>
      <c r="CH33" s="76">
        <v>14.751474999999999</v>
      </c>
      <c r="CI33" s="76">
        <v>9.6658500000000007</v>
      </c>
      <c r="CJ33" s="76">
        <v>0.18540000000000001</v>
      </c>
      <c r="CK33" s="76">
        <v>9.1166</v>
      </c>
      <c r="CL33" s="76">
        <v>8.2756500000000006</v>
      </c>
      <c r="CM33" s="76">
        <v>2.4872999999999998</v>
      </c>
      <c r="CN33" s="76">
        <v>0.44472499999999998</v>
      </c>
      <c r="CO33" s="76">
        <v>0.13635</v>
      </c>
      <c r="CP33" s="77">
        <v>628.87824999999998</v>
      </c>
      <c r="CQ33" s="77">
        <v>664.41333333333296</v>
      </c>
      <c r="CR33" s="77">
        <v>853.75797420280537</v>
      </c>
      <c r="CS33" s="77">
        <v>469</v>
      </c>
      <c r="CT33" s="76">
        <v>2.5671952500000002</v>
      </c>
      <c r="CU33" s="82">
        <v>615.09326999999996</v>
      </c>
      <c r="CV33" s="76">
        <v>0.109095046</v>
      </c>
      <c r="CW33" s="76">
        <v>2.1660794000000001E-2</v>
      </c>
      <c r="CX33" s="76">
        <v>0.123544847</v>
      </c>
      <c r="CY33" s="76">
        <v>9.1333399999999995E-2</v>
      </c>
      <c r="CZ33" s="76">
        <v>4.4877609999999998E-3</v>
      </c>
      <c r="DA33" s="76">
        <v>0.22043268099999999</v>
      </c>
      <c r="DB33" s="76">
        <v>0.12979194899999999</v>
      </c>
      <c r="DC33" s="76">
        <v>0.17873583900000001</v>
      </c>
      <c r="DD33" s="76">
        <v>1.3644382E-2</v>
      </c>
      <c r="DE33" s="76">
        <v>1.5863059999999998E-2</v>
      </c>
      <c r="DF33" s="77">
        <v>43.643099999999997</v>
      </c>
      <c r="DG33" s="77">
        <v>54.171436145976799</v>
      </c>
      <c r="DH33" s="77">
        <v>91.41079018189366</v>
      </c>
      <c r="DI33" s="77">
        <v>14.98888</v>
      </c>
      <c r="DJ33" s="76">
        <v>5.6776044999999997E-2</v>
      </c>
      <c r="DK33" s="82">
        <v>44.319740000000003</v>
      </c>
      <c r="DL33" s="76">
        <v>39.904400000000003</v>
      </c>
      <c r="DM33" s="76">
        <v>16.337199999999999</v>
      </c>
      <c r="DN33" s="76">
        <v>0.18609999999999999</v>
      </c>
      <c r="DO33" s="76">
        <v>44.432033330000003</v>
      </c>
      <c r="DP33" s="76">
        <v>0.25819999999999999</v>
      </c>
      <c r="DQ33" s="79">
        <v>82.900128249999995</v>
      </c>
      <c r="DR33" s="76">
        <v>4.1207280999999998E-2</v>
      </c>
      <c r="DS33" s="76">
        <v>0.14770944499999999</v>
      </c>
      <c r="DT33" s="76">
        <v>8.8425110000000008E-3</v>
      </c>
      <c r="DU33" s="76">
        <v>5.5013119999999999E-2</v>
      </c>
      <c r="DV33" s="76">
        <v>7.0738959999999997E-3</v>
      </c>
      <c r="DW33" s="80">
        <v>0.111513369</v>
      </c>
      <c r="DX33" s="84" t="s">
        <v>292</v>
      </c>
      <c r="DY33" s="76" t="s">
        <v>293</v>
      </c>
      <c r="DZ33" s="76" t="s">
        <v>294</v>
      </c>
      <c r="EA33" s="76" t="s">
        <v>295</v>
      </c>
      <c r="EB33" s="77">
        <v>106</v>
      </c>
      <c r="EC33" s="77">
        <v>93</v>
      </c>
      <c r="ED33" s="76" t="s">
        <v>158</v>
      </c>
      <c r="EE33" s="77" t="s">
        <v>158</v>
      </c>
      <c r="EF33" s="14"/>
      <c r="EG33" s="80"/>
      <c r="EH33" s="76" t="s">
        <v>319</v>
      </c>
      <c r="EI33" s="76" t="s">
        <v>317</v>
      </c>
      <c r="EJ33" s="76" t="s">
        <v>317</v>
      </c>
      <c r="EK33" s="76"/>
      <c r="EL33" s="76"/>
      <c r="EM33" s="83"/>
      <c r="EN33" s="76"/>
      <c r="EO33" s="76"/>
      <c r="EP33" s="76"/>
      <c r="EQ33" s="76"/>
      <c r="ER33" s="76"/>
      <c r="ES33" s="76"/>
      <c r="ET33" s="76"/>
      <c r="EU33" s="76"/>
      <c r="EV33" s="76"/>
      <c r="EW33" s="76"/>
      <c r="EX33" s="76"/>
      <c r="EY33" s="76"/>
      <c r="EZ33" s="76"/>
      <c r="FA33" s="76"/>
      <c r="FB33" s="76"/>
      <c r="FC33" s="76"/>
      <c r="FD33" s="76"/>
      <c r="FE33" s="76"/>
      <c r="FF33" s="76"/>
      <c r="FG33" s="76"/>
      <c r="FH33" s="76"/>
      <c r="FI33" s="76"/>
      <c r="FJ33" s="76"/>
      <c r="FK33" s="76"/>
      <c r="FL33" s="76"/>
      <c r="FM33" s="76"/>
      <c r="FN33" s="76"/>
      <c r="FO33" s="76"/>
      <c r="FP33" s="76"/>
      <c r="FQ33" s="76"/>
      <c r="FR33" s="76"/>
      <c r="FS33" s="76"/>
      <c r="FT33" s="76"/>
      <c r="FU33" s="76"/>
      <c r="FV33" s="76"/>
      <c r="FW33" s="76"/>
    </row>
    <row r="34" spans="1:180" s="74" customFormat="1" ht="14.5" customHeight="1" x14ac:dyDescent="0.35">
      <c r="A34" s="74" t="s">
        <v>74</v>
      </c>
      <c r="B34" s="74" t="s">
        <v>34</v>
      </c>
      <c r="C34" s="74" t="s">
        <v>117</v>
      </c>
      <c r="D34" s="74" t="s">
        <v>111</v>
      </c>
      <c r="E34" s="75" t="s">
        <v>268</v>
      </c>
      <c r="F34" s="68" t="s">
        <v>342</v>
      </c>
      <c r="G34" s="3">
        <v>0.24</v>
      </c>
      <c r="H34" s="70">
        <v>1.2E-2</v>
      </c>
      <c r="I34" s="68" t="s">
        <v>158</v>
      </c>
      <c r="J34" s="52" t="s">
        <v>158</v>
      </c>
      <c r="K34" s="76">
        <v>49.108333402821103</v>
      </c>
      <c r="L34" s="76">
        <v>0.65630010618510404</v>
      </c>
      <c r="M34" s="76">
        <v>19.220857165349599</v>
      </c>
      <c r="N34" s="76">
        <v>3.3258224876071099</v>
      </c>
      <c r="O34" s="76">
        <v>4.5434655257960399</v>
      </c>
      <c r="P34" s="76">
        <v>0.22545256288472901</v>
      </c>
      <c r="Q34" s="76">
        <v>3.9350553016017602</v>
      </c>
      <c r="R34" s="76">
        <v>11.4581068110549</v>
      </c>
      <c r="S34" s="76">
        <v>2.36643349168587</v>
      </c>
      <c r="T34" s="76">
        <v>0.27658943178835199</v>
      </c>
      <c r="U34" s="76">
        <v>5.6824282049725401E-2</v>
      </c>
      <c r="V34" s="77">
        <v>1189.59404620076</v>
      </c>
      <c r="W34" s="77">
        <v>611.19962247957005</v>
      </c>
      <c r="X34" s="78">
        <v>5.0561099441445299</v>
      </c>
      <c r="Y34" s="77">
        <v>1564.1337536838</v>
      </c>
      <c r="Z34" s="79">
        <v>100.565843255205</v>
      </c>
      <c r="AA34" s="77">
        <v>1199.07563943528</v>
      </c>
      <c r="AB34" s="77">
        <v>989.85532708483299</v>
      </c>
      <c r="AC34" s="77"/>
      <c r="AD34" s="77"/>
      <c r="AE34" s="78">
        <v>-18.680000000000099</v>
      </c>
      <c r="AF34" s="76">
        <v>0.31316820693878999</v>
      </c>
      <c r="AG34" s="77">
        <v>303.28125</v>
      </c>
      <c r="AH34" s="79">
        <v>11.5528882220555</v>
      </c>
      <c r="AI34" s="81">
        <v>0.16781542309776101</v>
      </c>
      <c r="AJ34" s="76">
        <v>2.30657346384209E-2</v>
      </c>
      <c r="AK34" s="76">
        <v>8.6607264500989295E-2</v>
      </c>
      <c r="AL34" s="76">
        <v>0.17603922980857201</v>
      </c>
      <c r="AM34" s="76">
        <v>0.16578125886866599</v>
      </c>
      <c r="AN34" s="76">
        <v>9.9493101764696994E-3</v>
      </c>
      <c r="AO34" s="76">
        <v>0.16073939147942701</v>
      </c>
      <c r="AP34" s="76">
        <v>0.13790130677672499</v>
      </c>
      <c r="AQ34" s="76">
        <v>0.13205885924202401</v>
      </c>
      <c r="AR34" s="76">
        <v>1.6593704519655701E-2</v>
      </c>
      <c r="AS34" s="76">
        <v>5.7119144810654204E-3</v>
      </c>
      <c r="AT34" s="77">
        <v>86.494865107716393</v>
      </c>
      <c r="AU34" s="77">
        <v>47.071211774164503</v>
      </c>
      <c r="AV34" s="78">
        <v>4.9151101377298598E-2</v>
      </c>
      <c r="AW34" s="77">
        <v>119.384197115882</v>
      </c>
      <c r="AX34" s="77">
        <v>1.4758154914694599</v>
      </c>
      <c r="AY34" s="77">
        <v>7.0330002136337004</v>
      </c>
      <c r="AZ34" s="77"/>
      <c r="BA34" s="77"/>
      <c r="BB34" s="76">
        <v>0.31572991795400501</v>
      </c>
      <c r="BC34" s="76">
        <v>2.3160725240850498E-3</v>
      </c>
      <c r="BD34" s="77">
        <v>10.2645429305137</v>
      </c>
      <c r="BE34" s="79">
        <v>0.36524051824854498</v>
      </c>
      <c r="BF34" s="78"/>
      <c r="BG34" s="78"/>
      <c r="BH34" s="76"/>
      <c r="BI34" s="76"/>
      <c r="BJ34" s="76"/>
      <c r="BK34" s="76"/>
      <c r="BL34" s="77"/>
      <c r="BM34" s="76"/>
      <c r="BN34" s="76"/>
      <c r="BO34" s="76"/>
      <c r="BP34" s="76"/>
      <c r="BQ34" s="76"/>
      <c r="BR34" s="76"/>
      <c r="BS34" s="76"/>
      <c r="BT34" s="76"/>
      <c r="BU34" s="76"/>
      <c r="BV34" s="76"/>
      <c r="BW34" s="76"/>
      <c r="BX34" s="76"/>
      <c r="BY34" s="76"/>
      <c r="BZ34" s="76"/>
      <c r="CA34" s="76"/>
      <c r="CB34" s="80"/>
      <c r="CC34" s="111">
        <f t="shared" si="0"/>
        <v>3.4892934011077443</v>
      </c>
      <c r="CD34" s="114">
        <v>428.515625</v>
      </c>
      <c r="CE34" s="79">
        <v>15.8639659914978</v>
      </c>
      <c r="CF34" s="76">
        <v>47.01238</v>
      </c>
      <c r="CG34" s="76">
        <v>0.52658666700000001</v>
      </c>
      <c r="CH34" s="76">
        <v>15.42198</v>
      </c>
      <c r="CI34" s="76">
        <v>10.00515667</v>
      </c>
      <c r="CJ34" s="76">
        <v>0.18089333299999999</v>
      </c>
      <c r="CK34" s="76">
        <v>11.398566669999999</v>
      </c>
      <c r="CL34" s="76">
        <v>9.1934866670000002</v>
      </c>
      <c r="CM34" s="76">
        <v>1.898723333</v>
      </c>
      <c r="CN34" s="76">
        <v>0.221923333</v>
      </c>
      <c r="CO34" s="76">
        <v>4.5593333E-2</v>
      </c>
      <c r="CP34" s="77">
        <v>703.06903</v>
      </c>
      <c r="CQ34" s="77">
        <v>664.41333333333296</v>
      </c>
      <c r="CR34" s="77">
        <v>954.47853503842975</v>
      </c>
      <c r="CS34" s="77">
        <v>490.4</v>
      </c>
      <c r="CT34" s="76">
        <v>4.0568027620000002</v>
      </c>
      <c r="CU34" s="82">
        <v>1254.9929099999999</v>
      </c>
      <c r="CV34" s="76">
        <v>0.15134323499999999</v>
      </c>
      <c r="CW34" s="76">
        <v>2.0633037E-2</v>
      </c>
      <c r="CX34" s="76">
        <v>1.1781082E-2</v>
      </c>
      <c r="CY34" s="76">
        <v>6.9813052E-2</v>
      </c>
      <c r="CZ34" s="76">
        <v>8.2937099999999993E-3</v>
      </c>
      <c r="DA34" s="76">
        <v>6.6632810000000001E-2</v>
      </c>
      <c r="DB34" s="76">
        <v>0.116865068</v>
      </c>
      <c r="DC34" s="76">
        <v>9.3130060000000001E-2</v>
      </c>
      <c r="DD34" s="76">
        <v>1.6675084E-2</v>
      </c>
      <c r="DE34" s="76">
        <v>5.203521E-3</v>
      </c>
      <c r="DF34" s="77">
        <v>20.67746</v>
      </c>
      <c r="DG34" s="77">
        <v>54.171436145976799</v>
      </c>
      <c r="DH34" s="77">
        <v>82.729405260183469</v>
      </c>
      <c r="DI34" s="77">
        <v>39.1</v>
      </c>
      <c r="DJ34" s="76">
        <v>4.3761704999999998E-2</v>
      </c>
      <c r="DK34" s="82">
        <v>78.317419999999998</v>
      </c>
      <c r="DL34" s="76">
        <v>39.866666670000001</v>
      </c>
      <c r="DM34" s="76">
        <v>16.176666669999999</v>
      </c>
      <c r="DN34" s="76">
        <v>0.163333333</v>
      </c>
      <c r="DO34" s="76">
        <v>44.776666669999997</v>
      </c>
      <c r="DP34" s="76">
        <v>0.24666666700000001</v>
      </c>
      <c r="DQ34" s="79">
        <v>83.148038130000003</v>
      </c>
      <c r="DR34" s="76">
        <v>7.6376262E-2</v>
      </c>
      <c r="DS34" s="76">
        <v>0.140118997</v>
      </c>
      <c r="DT34" s="76">
        <v>1.5275252E-2</v>
      </c>
      <c r="DU34" s="76">
        <v>8.3864970999999996E-2</v>
      </c>
      <c r="DV34" s="76">
        <v>2.3094011000000001E-2</v>
      </c>
      <c r="DW34" s="80">
        <v>0.14010971999999999</v>
      </c>
      <c r="DX34" s="84" t="s">
        <v>292</v>
      </c>
      <c r="DY34" s="76" t="s">
        <v>293</v>
      </c>
      <c r="DZ34" s="76" t="s">
        <v>297</v>
      </c>
      <c r="EA34" s="76" t="s">
        <v>295</v>
      </c>
      <c r="EB34" s="77">
        <v>119</v>
      </c>
      <c r="EC34" s="77">
        <v>117</v>
      </c>
      <c r="ED34" s="76" t="s">
        <v>158</v>
      </c>
      <c r="EE34" s="77" t="s">
        <v>298</v>
      </c>
      <c r="EF34" s="14"/>
      <c r="EG34" s="80"/>
      <c r="EH34" s="76" t="s">
        <v>322</v>
      </c>
      <c r="EI34" s="76" t="s">
        <v>317</v>
      </c>
      <c r="EJ34" s="76" t="s">
        <v>323</v>
      </c>
      <c r="EK34" s="76"/>
      <c r="EL34" s="76"/>
      <c r="EM34" s="83"/>
      <c r="EN34" s="76"/>
      <c r="EO34" s="76"/>
      <c r="EP34" s="76"/>
      <c r="EQ34" s="76"/>
      <c r="ER34" s="76"/>
      <c r="ES34" s="76"/>
      <c r="ET34" s="76"/>
      <c r="EU34" s="76"/>
      <c r="EV34" s="76"/>
      <c r="EW34" s="76"/>
      <c r="EX34" s="76"/>
      <c r="EY34" s="76"/>
      <c r="EZ34" s="76"/>
      <c r="FA34" s="76"/>
      <c r="FB34" s="76"/>
      <c r="FC34" s="76"/>
      <c r="FD34" s="76"/>
      <c r="FE34" s="76"/>
      <c r="FF34" s="76"/>
      <c r="FG34" s="76"/>
      <c r="FH34" s="76"/>
      <c r="FI34" s="76"/>
      <c r="FJ34" s="76"/>
      <c r="FK34" s="76"/>
      <c r="FL34" s="76"/>
      <c r="FM34" s="76"/>
      <c r="FN34" s="76"/>
      <c r="FO34" s="76"/>
      <c r="FP34" s="76"/>
      <c r="FQ34" s="76"/>
      <c r="FR34" s="76"/>
      <c r="FS34" s="76"/>
      <c r="FT34" s="76"/>
      <c r="FU34" s="76"/>
      <c r="FV34" s="76"/>
      <c r="FW34" s="76"/>
    </row>
    <row r="35" spans="1:180" s="74" customFormat="1" ht="14.5" customHeight="1" x14ac:dyDescent="0.35">
      <c r="A35" s="74" t="s">
        <v>75</v>
      </c>
      <c r="B35" s="74" t="s">
        <v>34</v>
      </c>
      <c r="C35" s="74" t="s">
        <v>117</v>
      </c>
      <c r="D35" s="74" t="s">
        <v>111</v>
      </c>
      <c r="E35" s="75" t="s">
        <v>268</v>
      </c>
      <c r="F35" s="68" t="s">
        <v>342</v>
      </c>
      <c r="G35" s="3">
        <v>0.24</v>
      </c>
      <c r="H35" s="70">
        <v>1.2E-2</v>
      </c>
      <c r="I35" s="68" t="s">
        <v>158</v>
      </c>
      <c r="J35" s="52" t="s">
        <v>158</v>
      </c>
      <c r="K35" s="76">
        <v>51.6147655689701</v>
      </c>
      <c r="L35" s="76">
        <v>0.84096669673860902</v>
      </c>
      <c r="M35" s="76">
        <v>18.316922813702799</v>
      </c>
      <c r="N35" s="76">
        <v>3.13651291020002</v>
      </c>
      <c r="O35" s="76">
        <v>4.6868590739134204</v>
      </c>
      <c r="P35" s="76">
        <v>0.22415163347980699</v>
      </c>
      <c r="Q35" s="76">
        <v>3.7618460961021301</v>
      </c>
      <c r="R35" s="76">
        <v>9.9783077982239394</v>
      </c>
      <c r="S35" s="76">
        <v>2.9911219381963599</v>
      </c>
      <c r="T35" s="76">
        <v>0.45644494939803099</v>
      </c>
      <c r="U35" s="76">
        <v>7.6189323482749094E-2</v>
      </c>
      <c r="V35" s="77">
        <v>934.12106119004898</v>
      </c>
      <c r="W35" s="77">
        <v>613.17984711471195</v>
      </c>
      <c r="X35" s="78">
        <v>3.0355902165919599</v>
      </c>
      <c r="Y35" s="77">
        <v>446.394748440858</v>
      </c>
      <c r="Z35" s="79">
        <v>99.319048584674505</v>
      </c>
      <c r="AA35" s="77">
        <v>1195.42202050271</v>
      </c>
      <c r="AB35" s="77">
        <v>1011.38951294739</v>
      </c>
      <c r="AC35" s="77"/>
      <c r="AD35" s="77"/>
      <c r="AE35" s="78">
        <v>-15.6499999999997</v>
      </c>
      <c r="AF35" s="76">
        <v>0.30193049536323802</v>
      </c>
      <c r="AG35" s="77">
        <v>143.4765625</v>
      </c>
      <c r="AH35" s="79">
        <v>5.7614403600900204</v>
      </c>
      <c r="AI35" s="81">
        <v>0.21856065386978399</v>
      </c>
      <c r="AJ35" s="76">
        <v>3.6530475437891098E-2</v>
      </c>
      <c r="AK35" s="76">
        <v>0.15368275417250599</v>
      </c>
      <c r="AL35" s="76">
        <v>0.18597372956958599</v>
      </c>
      <c r="AM35" s="76">
        <v>0.162370063859516</v>
      </c>
      <c r="AN35" s="76">
        <v>1.3865806876403101E-2</v>
      </c>
      <c r="AO35" s="76">
        <v>0.14960146797662899</v>
      </c>
      <c r="AP35" s="76">
        <v>0.18966625426813899</v>
      </c>
      <c r="AQ35" s="76">
        <v>8.6825208152360694E-2</v>
      </c>
      <c r="AR35" s="76">
        <v>1.09497538666534E-2</v>
      </c>
      <c r="AS35" s="76">
        <v>7.6760762552477496E-3</v>
      </c>
      <c r="AT35" s="77">
        <v>67.210413833396501</v>
      </c>
      <c r="AU35" s="77">
        <v>21.166876032119301</v>
      </c>
      <c r="AV35" s="78">
        <v>4.1161441727156502E-2</v>
      </c>
      <c r="AW35" s="77">
        <v>25.1439902953162</v>
      </c>
      <c r="AX35" s="77">
        <v>3.4874786753400802</v>
      </c>
      <c r="AY35" s="77">
        <v>6.9181538147554198</v>
      </c>
      <c r="AZ35" s="77"/>
      <c r="BA35" s="77"/>
      <c r="BB35" s="76">
        <v>0.48942281707901902</v>
      </c>
      <c r="BC35" s="76">
        <v>1.79186149356444E-3</v>
      </c>
      <c r="BD35" s="77">
        <v>4.5252051626627896</v>
      </c>
      <c r="BE35" s="79">
        <v>0.17411834343417601</v>
      </c>
      <c r="BF35" s="78"/>
      <c r="BG35" s="78"/>
      <c r="BH35" s="76"/>
      <c r="BI35" s="76"/>
      <c r="BJ35" s="76"/>
      <c r="BK35" s="76"/>
      <c r="BL35" s="77"/>
      <c r="BM35" s="76"/>
      <c r="BN35" s="76"/>
      <c r="BO35" s="76"/>
      <c r="BP35" s="76"/>
      <c r="BQ35" s="76"/>
      <c r="BR35" s="76"/>
      <c r="BS35" s="76"/>
      <c r="BT35" s="76"/>
      <c r="BU35" s="76"/>
      <c r="BV35" s="76"/>
      <c r="BW35" s="76"/>
      <c r="BX35" s="76"/>
      <c r="BY35" s="76"/>
      <c r="BZ35" s="76"/>
      <c r="CA35" s="76"/>
      <c r="CB35" s="80"/>
      <c r="CC35" s="111">
        <f t="shared" si="0"/>
        <v>3.8502727250215729</v>
      </c>
      <c r="CD35" s="114">
        <v>249.375</v>
      </c>
      <c r="CE35" s="79">
        <v>9.6324081020255008</v>
      </c>
      <c r="CF35" s="76">
        <v>49.298749999999998</v>
      </c>
      <c r="CG35" s="76">
        <v>0.69979999999999998</v>
      </c>
      <c r="CH35" s="76">
        <v>15.2422</v>
      </c>
      <c r="CI35" s="76">
        <v>9.7858750000000008</v>
      </c>
      <c r="CJ35" s="76">
        <v>0.186525</v>
      </c>
      <c r="CK35" s="76">
        <v>9.8835250000000006</v>
      </c>
      <c r="CL35" s="76">
        <v>8.3033249999999992</v>
      </c>
      <c r="CM35" s="76">
        <v>2.4890249999999998</v>
      </c>
      <c r="CN35" s="76">
        <v>0.37982500000000002</v>
      </c>
      <c r="CO35" s="76">
        <v>6.3399999999999998E-2</v>
      </c>
      <c r="CP35" s="77">
        <v>572.572</v>
      </c>
      <c r="CQ35" s="77">
        <v>664.41333333333296</v>
      </c>
      <c r="CR35" s="77">
        <v>777.31724829925145</v>
      </c>
      <c r="CS35" s="77">
        <v>510.25</v>
      </c>
      <c r="CT35" s="76">
        <v>2.5260287259999998</v>
      </c>
      <c r="CU35" s="82">
        <v>371.46185000000003</v>
      </c>
      <c r="CV35" s="76">
        <v>0.17644773499999999</v>
      </c>
      <c r="CW35" s="76">
        <v>3.6245459000000001E-2</v>
      </c>
      <c r="CX35" s="76">
        <v>8.4571587000000004E-2</v>
      </c>
      <c r="CY35" s="76">
        <v>0.14044257099999999</v>
      </c>
      <c r="CZ35" s="76">
        <v>1.2589777999999999E-2</v>
      </c>
      <c r="DA35" s="76">
        <v>0.21870694800000001</v>
      </c>
      <c r="DB35" s="76">
        <v>0.16616199700000001</v>
      </c>
      <c r="DC35" s="76">
        <v>7.4883570999999996E-2</v>
      </c>
      <c r="DD35" s="76">
        <v>9.4468250000000007E-3</v>
      </c>
      <c r="DE35" s="76">
        <v>6.6488090000000003E-3</v>
      </c>
      <c r="DF35" s="77">
        <v>15.38308</v>
      </c>
      <c r="DG35" s="77">
        <v>54.171436145976799</v>
      </c>
      <c r="DH35" s="77">
        <v>66.728974075151939</v>
      </c>
      <c r="DI35" s="77">
        <v>20.336749999999999</v>
      </c>
      <c r="DJ35" s="76">
        <v>3.1694596999999998E-2</v>
      </c>
      <c r="DK35" s="82">
        <v>24.493639999999999</v>
      </c>
      <c r="DL35" s="76">
        <v>39.755400000000002</v>
      </c>
      <c r="DM35" s="76">
        <v>16.6873</v>
      </c>
      <c r="DN35" s="76">
        <v>0.16673333300000001</v>
      </c>
      <c r="DO35" s="76">
        <v>44.387266670000002</v>
      </c>
      <c r="DP35" s="76">
        <v>0.268366667</v>
      </c>
      <c r="DQ35" s="79">
        <v>82.582860719999999</v>
      </c>
      <c r="DR35" s="76">
        <v>8.6218095999999994E-2</v>
      </c>
      <c r="DS35" s="76">
        <v>0.12461705300000001</v>
      </c>
      <c r="DT35" s="76">
        <v>1.5695010000000001E-3</v>
      </c>
      <c r="DU35" s="76">
        <v>2.4613072E-2</v>
      </c>
      <c r="DV35" s="76">
        <v>8.5885579999999996E-3</v>
      </c>
      <c r="DW35" s="80">
        <v>0.10781587500000001</v>
      </c>
      <c r="DX35" s="84" t="s">
        <v>292</v>
      </c>
      <c r="DY35" s="76" t="s">
        <v>293</v>
      </c>
      <c r="DZ35" s="76" t="s">
        <v>294</v>
      </c>
      <c r="EA35" s="76" t="s">
        <v>295</v>
      </c>
      <c r="EB35" s="77">
        <v>105</v>
      </c>
      <c r="EC35" s="77">
        <v>88</v>
      </c>
      <c r="ED35" s="76" t="s">
        <v>158</v>
      </c>
      <c r="EE35" s="77" t="s">
        <v>158</v>
      </c>
      <c r="EF35" s="14"/>
      <c r="EG35" s="80"/>
      <c r="EH35" s="76" t="s">
        <v>316</v>
      </c>
      <c r="EI35" s="76" t="s">
        <v>317</v>
      </c>
      <c r="EJ35" s="76" t="s">
        <v>317</v>
      </c>
      <c r="EK35" s="76"/>
      <c r="EL35" s="76"/>
      <c r="EM35" s="83"/>
      <c r="EN35" s="76"/>
      <c r="EO35" s="76"/>
      <c r="EP35" s="76"/>
      <c r="EQ35" s="76"/>
      <c r="ER35" s="76"/>
      <c r="ES35" s="76"/>
      <c r="ET35" s="76"/>
      <c r="EU35" s="76"/>
      <c r="EV35" s="76"/>
      <c r="EW35" s="76"/>
      <c r="EX35" s="76"/>
      <c r="EY35" s="76"/>
      <c r="EZ35" s="76"/>
      <c r="FA35" s="76"/>
      <c r="FB35" s="76"/>
      <c r="FC35" s="76"/>
      <c r="FD35" s="76"/>
      <c r="FE35" s="76"/>
      <c r="FF35" s="76"/>
      <c r="FG35" s="76"/>
      <c r="FH35" s="76"/>
      <c r="FI35" s="76"/>
      <c r="FJ35" s="76"/>
      <c r="FK35" s="76"/>
      <c r="FL35" s="76"/>
      <c r="FM35" s="76"/>
      <c r="FN35" s="76"/>
      <c r="FO35" s="76"/>
      <c r="FP35" s="76"/>
      <c r="FQ35" s="76"/>
      <c r="FR35" s="76"/>
      <c r="FS35" s="76"/>
      <c r="FT35" s="76"/>
      <c r="FU35" s="76"/>
      <c r="FV35" s="76"/>
      <c r="FW35" s="76"/>
    </row>
    <row r="36" spans="1:180" s="74" customFormat="1" ht="14.5" customHeight="1" x14ac:dyDescent="0.35">
      <c r="A36" s="74" t="s">
        <v>76</v>
      </c>
      <c r="B36" s="74" t="s">
        <v>34</v>
      </c>
      <c r="C36" s="74" t="s">
        <v>117</v>
      </c>
      <c r="D36" s="74" t="s">
        <v>111</v>
      </c>
      <c r="E36" s="75" t="s">
        <v>268</v>
      </c>
      <c r="F36" s="68" t="s">
        <v>342</v>
      </c>
      <c r="G36" s="3">
        <v>0.24</v>
      </c>
      <c r="H36" s="70">
        <v>1.2E-2</v>
      </c>
      <c r="I36" s="68" t="s">
        <v>158</v>
      </c>
      <c r="J36" s="52" t="s">
        <v>158</v>
      </c>
      <c r="K36" s="76">
        <v>48.888395532224699</v>
      </c>
      <c r="L36" s="76">
        <v>0.62126625235195099</v>
      </c>
      <c r="M36" s="76">
        <v>20.121702289306299</v>
      </c>
      <c r="N36" s="76">
        <v>3.6091171236586899</v>
      </c>
      <c r="O36" s="76">
        <v>4.1148388434901104</v>
      </c>
      <c r="P36" s="76">
        <v>0.25266308114985497</v>
      </c>
      <c r="Q36" s="76">
        <v>3.2982595229517999</v>
      </c>
      <c r="R36" s="76">
        <v>11.7022812534631</v>
      </c>
      <c r="S36" s="76">
        <v>2.63934452473565</v>
      </c>
      <c r="T36" s="76">
        <v>0.286351491969835</v>
      </c>
      <c r="U36" s="76">
        <v>3.4065519896323698E-2</v>
      </c>
      <c r="V36" s="77">
        <v>1151.9208429391599</v>
      </c>
      <c r="W36" s="77">
        <v>636.05730876530595</v>
      </c>
      <c r="X36" s="78">
        <v>3.97736416249059</v>
      </c>
      <c r="Y36" s="77">
        <v>1344.65730556376</v>
      </c>
      <c r="Z36" s="79">
        <v>99.858913143415904</v>
      </c>
      <c r="AA36" s="77">
        <v>1196.2325140180001</v>
      </c>
      <c r="AB36" s="77">
        <v>972.49316838179004</v>
      </c>
      <c r="AC36" s="77"/>
      <c r="AD36" s="77"/>
      <c r="AE36" s="78">
        <v>-18.6600000000001</v>
      </c>
      <c r="AF36" s="76">
        <v>0.300241959322541</v>
      </c>
      <c r="AG36" s="77">
        <v>216.171875</v>
      </c>
      <c r="AH36" s="79">
        <v>8.4421105276319004</v>
      </c>
      <c r="AI36" s="81">
        <v>0.184013328546694</v>
      </c>
      <c r="AJ36" s="76">
        <v>3.2382415977852602E-2</v>
      </c>
      <c r="AK36" s="76">
        <v>0.146531636217231</v>
      </c>
      <c r="AL36" s="76">
        <v>0.20308330218416201</v>
      </c>
      <c r="AM36" s="76">
        <v>0.187013199332735</v>
      </c>
      <c r="AN36" s="76">
        <v>5.6720947228199097E-3</v>
      </c>
      <c r="AO36" s="76">
        <v>0.16712938316023099</v>
      </c>
      <c r="AP36" s="76">
        <v>8.8971219106420293E-2</v>
      </c>
      <c r="AQ36" s="76">
        <v>0.137773196445962</v>
      </c>
      <c r="AR36" s="76">
        <v>6.6003925962305502E-3</v>
      </c>
      <c r="AS36" s="76">
        <v>2.5477566569749598E-2</v>
      </c>
      <c r="AT36" s="77">
        <v>116.168726772909</v>
      </c>
      <c r="AU36" s="77">
        <v>5.3009812411250197</v>
      </c>
      <c r="AV36" s="78">
        <v>0.16014856460551599</v>
      </c>
      <c r="AW36" s="77">
        <v>113.399238281179</v>
      </c>
      <c r="AX36" s="77">
        <v>2.5195743931902399</v>
      </c>
      <c r="AY36" s="77">
        <v>8.3642420220457705</v>
      </c>
      <c r="AZ36" s="77"/>
      <c r="BA36" s="77"/>
      <c r="BB36" s="76">
        <v>0.35520674486453802</v>
      </c>
      <c r="BC36" s="76">
        <v>2.5137872219337201E-3</v>
      </c>
      <c r="BD36" s="77">
        <v>12.078440524866</v>
      </c>
      <c r="BE36" s="79">
        <v>0.43164517097873301</v>
      </c>
      <c r="BF36" s="78"/>
      <c r="BG36" s="78"/>
      <c r="BH36" s="76"/>
      <c r="BI36" s="76"/>
      <c r="BJ36" s="76"/>
      <c r="BK36" s="76"/>
      <c r="BL36" s="77"/>
      <c r="BM36" s="76"/>
      <c r="BN36" s="76"/>
      <c r="BO36" s="76"/>
      <c r="BP36" s="76"/>
      <c r="BQ36" s="76"/>
      <c r="BR36" s="76"/>
      <c r="BS36" s="76"/>
      <c r="BT36" s="76"/>
      <c r="BU36" s="76"/>
      <c r="BV36" s="76"/>
      <c r="BW36" s="76"/>
      <c r="BX36" s="76"/>
      <c r="BY36" s="76"/>
      <c r="BZ36" s="76"/>
      <c r="CA36" s="76"/>
      <c r="CB36" s="80"/>
      <c r="CC36" s="111">
        <f t="shared" si="0"/>
        <v>3.8269465323503011</v>
      </c>
      <c r="CD36" s="114">
        <v>386.015625</v>
      </c>
      <c r="CE36" s="79">
        <v>14.403600900224999</v>
      </c>
      <c r="CF36" s="76">
        <v>46.502899999999997</v>
      </c>
      <c r="CG36" s="76">
        <v>0.494233333</v>
      </c>
      <c r="CH36" s="76">
        <v>16.007333330000002</v>
      </c>
      <c r="CI36" s="76">
        <v>10.76496667</v>
      </c>
      <c r="CJ36" s="76">
        <v>0.20100000000000001</v>
      </c>
      <c r="CK36" s="76">
        <v>10.459533329999999</v>
      </c>
      <c r="CL36" s="76">
        <v>9.3094666670000006</v>
      </c>
      <c r="CM36" s="76">
        <v>2.0996666670000002</v>
      </c>
      <c r="CN36" s="76">
        <v>0.2278</v>
      </c>
      <c r="CO36" s="76">
        <v>2.7099999999999999E-2</v>
      </c>
      <c r="CP36" s="77">
        <v>675.00767000000008</v>
      </c>
      <c r="CQ36" s="77">
        <v>664.41333333333296</v>
      </c>
      <c r="CR36" s="77">
        <v>916.38275120908736</v>
      </c>
      <c r="CS36" s="77">
        <v>506</v>
      </c>
      <c r="CT36" s="76">
        <v>3.1640958110000001</v>
      </c>
      <c r="CU36" s="82">
        <v>1069.70958</v>
      </c>
      <c r="CV36" s="76">
        <v>0.13130754</v>
      </c>
      <c r="CW36" s="76">
        <v>2.2358295E-2</v>
      </c>
      <c r="CX36" s="76">
        <v>9.7922640000000005E-2</v>
      </c>
      <c r="CY36" s="76">
        <v>0.133123451</v>
      </c>
      <c r="CZ36" s="76">
        <v>5.2829920000000002E-3</v>
      </c>
      <c r="DA36" s="76">
        <v>6.1202642000000002E-2</v>
      </c>
      <c r="DB36" s="76">
        <v>5.0983951999999999E-2</v>
      </c>
      <c r="DC36" s="76">
        <v>0.109404129</v>
      </c>
      <c r="DD36" s="76">
        <v>5.1449E-3</v>
      </c>
      <c r="DE36" s="76">
        <v>2.3484675999999999E-2</v>
      </c>
      <c r="DF36" s="77">
        <v>43.241379999999999</v>
      </c>
      <c r="DG36" s="77">
        <v>54.171436145976799</v>
      </c>
      <c r="DH36" s="77">
        <v>95.018526084793791</v>
      </c>
      <c r="DI36" s="77">
        <v>2.64575</v>
      </c>
      <c r="DJ36" s="76">
        <v>0.13397959000000001</v>
      </c>
      <c r="DK36" s="82">
        <v>94.069280000000006</v>
      </c>
      <c r="DL36" s="76">
        <v>39.997500000000002</v>
      </c>
      <c r="DM36" s="76">
        <v>16.760400000000001</v>
      </c>
      <c r="DN36" s="76">
        <v>0.15329999999999999</v>
      </c>
      <c r="DO36" s="76">
        <v>44.771299999999997</v>
      </c>
      <c r="DP36" s="76">
        <v>0.22359999999999999</v>
      </c>
      <c r="DQ36" s="79">
        <v>82.643725279999998</v>
      </c>
      <c r="DR36" s="76">
        <v>7.2451186000000001E-2</v>
      </c>
      <c r="DS36" s="76">
        <v>0.13299047899999999</v>
      </c>
      <c r="DT36" s="76">
        <v>1.3895067000000001E-2</v>
      </c>
      <c r="DU36" s="76">
        <v>0.13690157999999999</v>
      </c>
      <c r="DV36" s="76">
        <v>1.0727756999999999E-2</v>
      </c>
      <c r="DW36" s="80">
        <v>0.12291010300000001</v>
      </c>
      <c r="DX36" s="84" t="s">
        <v>292</v>
      </c>
      <c r="DY36" s="76" t="s">
        <v>293</v>
      </c>
      <c r="DZ36" s="76" t="s">
        <v>297</v>
      </c>
      <c r="EA36" s="76" t="s">
        <v>295</v>
      </c>
      <c r="EB36" s="77">
        <v>91</v>
      </c>
      <c r="EC36" s="77">
        <v>72</v>
      </c>
      <c r="ED36" s="76" t="s">
        <v>158</v>
      </c>
      <c r="EE36" s="77" t="s">
        <v>158</v>
      </c>
      <c r="EF36" s="14"/>
      <c r="EG36" s="80"/>
      <c r="EH36" s="76" t="s">
        <v>316</v>
      </c>
      <c r="EI36" s="76" t="s">
        <v>317</v>
      </c>
      <c r="EJ36" s="76" t="s">
        <v>317</v>
      </c>
      <c r="EK36" s="76"/>
      <c r="EL36" s="76"/>
      <c r="EM36" s="83"/>
      <c r="EN36" s="76"/>
      <c r="EO36" s="76"/>
      <c r="EP36" s="76"/>
      <c r="EQ36" s="76"/>
      <c r="ER36" s="76"/>
      <c r="ES36" s="76"/>
      <c r="ET36" s="76"/>
      <c r="EU36" s="76"/>
      <c r="EV36" s="76"/>
      <c r="EW36" s="76"/>
      <c r="EX36" s="76"/>
      <c r="EY36" s="76"/>
      <c r="EZ36" s="76"/>
      <c r="FA36" s="76"/>
      <c r="FB36" s="76"/>
      <c r="FC36" s="76"/>
      <c r="FD36" s="76"/>
      <c r="FE36" s="76"/>
      <c r="FF36" s="76"/>
      <c r="FG36" s="76"/>
      <c r="FH36" s="76"/>
      <c r="FI36" s="76"/>
      <c r="FJ36" s="76"/>
      <c r="FK36" s="76"/>
      <c r="FL36" s="76"/>
      <c r="FM36" s="76"/>
      <c r="FN36" s="76"/>
      <c r="FO36" s="76"/>
      <c r="FP36" s="76"/>
      <c r="FQ36" s="76"/>
      <c r="FR36" s="76"/>
      <c r="FS36" s="76"/>
      <c r="FT36" s="76"/>
      <c r="FU36" s="76"/>
      <c r="FV36" s="76"/>
      <c r="FW36" s="76"/>
    </row>
    <row r="37" spans="1:180" s="74" customFormat="1" ht="14.5" customHeight="1" x14ac:dyDescent="0.35">
      <c r="A37" s="74" t="s">
        <v>77</v>
      </c>
      <c r="B37" s="74" t="s">
        <v>34</v>
      </c>
      <c r="C37" s="74" t="s">
        <v>117</v>
      </c>
      <c r="D37" s="74" t="s">
        <v>506</v>
      </c>
      <c r="E37" s="75" t="s">
        <v>260</v>
      </c>
      <c r="F37" s="68" t="s">
        <v>342</v>
      </c>
      <c r="G37" s="3">
        <v>0.24</v>
      </c>
      <c r="H37" s="70">
        <v>1.2E-2</v>
      </c>
      <c r="I37" s="68" t="s">
        <v>158</v>
      </c>
      <c r="J37" s="52" t="s">
        <v>158</v>
      </c>
      <c r="K37" s="76">
        <v>49.656299206989601</v>
      </c>
      <c r="L37" s="76">
        <v>0.66675955948772503</v>
      </c>
      <c r="M37" s="76">
        <v>18.4617557619382</v>
      </c>
      <c r="N37" s="76">
        <v>2.50782989821223</v>
      </c>
      <c r="O37" s="76">
        <v>5.12796132611623</v>
      </c>
      <c r="P37" s="76">
        <v>0.19023157056221399</v>
      </c>
      <c r="Q37" s="76">
        <v>4.3440135292347897</v>
      </c>
      <c r="R37" s="76">
        <v>10.7457213517045</v>
      </c>
      <c r="S37" s="76">
        <v>2.5540409096347099</v>
      </c>
      <c r="T37" s="76">
        <v>0.29734279395653801</v>
      </c>
      <c r="U37" s="76">
        <v>0.11124573962492</v>
      </c>
      <c r="V37" s="77">
        <v>859.59132448619505</v>
      </c>
      <c r="W37" s="77">
        <v>545.772576421851</v>
      </c>
      <c r="X37" s="78">
        <v>3.82301067169821</v>
      </c>
      <c r="Y37" s="77">
        <v>0</v>
      </c>
      <c r="Z37" s="79">
        <v>98.626748709250805</v>
      </c>
      <c r="AA37" s="77">
        <v>1117.1765893229899</v>
      </c>
      <c r="AB37" s="77">
        <v>1019.49307139654</v>
      </c>
      <c r="AC37" s="77"/>
      <c r="AD37" s="77"/>
      <c r="AE37" s="78">
        <v>-8.1699999999998703</v>
      </c>
      <c r="AF37" s="76">
        <v>0.31018138433988102</v>
      </c>
      <c r="AG37" s="77">
        <v>121.484375</v>
      </c>
      <c r="AH37" s="79">
        <v>4.9112278069517297</v>
      </c>
      <c r="AI37" s="81">
        <v>0.17713128156171701</v>
      </c>
      <c r="AJ37" s="76">
        <v>3.78977572747521E-2</v>
      </c>
      <c r="AK37" s="76">
        <v>0.120099147595136</v>
      </c>
      <c r="AL37" s="76">
        <v>0.122463543807667</v>
      </c>
      <c r="AM37" s="76">
        <v>0.114797141720969</v>
      </c>
      <c r="AN37" s="76">
        <v>1.3902633333911301E-2</v>
      </c>
      <c r="AO37" s="76">
        <v>0.124361109006666</v>
      </c>
      <c r="AP37" s="76">
        <v>7.2671309783629304E-2</v>
      </c>
      <c r="AQ37" s="76">
        <v>0.1103461592689</v>
      </c>
      <c r="AR37" s="76">
        <v>1.5674806700170699E-2</v>
      </c>
      <c r="AS37" s="76">
        <v>8.9473129301449392E-3</v>
      </c>
      <c r="AT37" s="77">
        <v>43.655823207355098</v>
      </c>
      <c r="AU37" s="77">
        <v>28.253138666763999</v>
      </c>
      <c r="AV37" s="78">
        <v>4.9180744774879798E-2</v>
      </c>
      <c r="AW37" s="77">
        <v>0</v>
      </c>
      <c r="AX37" s="77">
        <v>4.9433393454768799</v>
      </c>
      <c r="AY37" s="77">
        <v>4.80709263847129</v>
      </c>
      <c r="AZ37" s="77"/>
      <c r="BA37" s="77"/>
      <c r="BB37" s="76">
        <v>0.54113513899076005</v>
      </c>
      <c r="BC37" s="76">
        <v>2.0829073226697999E-3</v>
      </c>
      <c r="BD37" s="77">
        <v>2.9706033147118398</v>
      </c>
      <c r="BE37" s="79">
        <v>0.114233704954511</v>
      </c>
      <c r="BF37" s="78"/>
      <c r="BG37" s="78"/>
      <c r="BH37" s="76"/>
      <c r="BI37" s="76"/>
      <c r="BJ37" s="76"/>
      <c r="BK37" s="76"/>
      <c r="BL37" s="77"/>
      <c r="BM37" s="76"/>
      <c r="BN37" s="76"/>
      <c r="BO37" s="76"/>
      <c r="BP37" s="76"/>
      <c r="BQ37" s="76"/>
      <c r="BR37" s="76"/>
      <c r="BS37" s="76"/>
      <c r="BT37" s="76"/>
      <c r="BU37" s="76"/>
      <c r="BV37" s="76"/>
      <c r="BW37" s="76"/>
      <c r="BX37" s="76"/>
      <c r="BY37" s="76"/>
      <c r="BZ37" s="76"/>
      <c r="CA37" s="76"/>
      <c r="CB37" s="80"/>
      <c r="CC37" s="111">
        <f t="shared" si="0"/>
        <v>3.7888637655375912</v>
      </c>
      <c r="CD37" s="114"/>
      <c r="CE37" s="79"/>
      <c r="CF37" s="76">
        <v>48.607635000000002</v>
      </c>
      <c r="CG37" s="76">
        <v>0.60858000000000001</v>
      </c>
      <c r="CH37" s="76">
        <v>16.850835</v>
      </c>
      <c r="CI37" s="76">
        <v>8.5823049999999999</v>
      </c>
      <c r="CJ37" s="76">
        <v>0.1736325</v>
      </c>
      <c r="CK37" s="76">
        <v>7.4323499999999996</v>
      </c>
      <c r="CL37" s="76">
        <v>9.8080800000000004</v>
      </c>
      <c r="CM37" s="76">
        <v>2.3311825000000002</v>
      </c>
      <c r="CN37" s="76">
        <v>0.27139750000000001</v>
      </c>
      <c r="CO37" s="76">
        <v>0.10153875</v>
      </c>
      <c r="CP37" s="77">
        <v>576.90133000000003</v>
      </c>
      <c r="CQ37" s="77">
        <v>1181.847333333325</v>
      </c>
      <c r="CR37" s="77">
        <v>784.58580880000011</v>
      </c>
      <c r="CS37" s="77">
        <v>498.15</v>
      </c>
      <c r="CT37" s="76">
        <v>3.4894255379999999</v>
      </c>
      <c r="CU37" s="94" t="s">
        <v>275</v>
      </c>
      <c r="CV37" s="76">
        <v>0.169691222</v>
      </c>
      <c r="CW37" s="76">
        <v>4.7272608000000001E-2</v>
      </c>
      <c r="CX37" s="76">
        <v>5.290313E-2</v>
      </c>
      <c r="CY37" s="76">
        <v>5.0357514999999999E-2</v>
      </c>
      <c r="CZ37" s="76">
        <v>1.4577158999999999E-2</v>
      </c>
      <c r="DA37" s="76">
        <v>0.196208887</v>
      </c>
      <c r="DB37" s="76">
        <v>5.7516069000000003E-2</v>
      </c>
      <c r="DC37" s="76">
        <v>0.108688231</v>
      </c>
      <c r="DD37" s="76">
        <v>1.256496E-2</v>
      </c>
      <c r="DE37" s="76">
        <v>8.6232649999999997E-3</v>
      </c>
      <c r="DF37" s="77">
        <v>30.11243</v>
      </c>
      <c r="DG37" s="77">
        <v>45</v>
      </c>
      <c r="DH37" s="77">
        <v>50.691112777960676</v>
      </c>
      <c r="DI37" s="77">
        <v>27.441390000000002</v>
      </c>
      <c r="DJ37" s="76">
        <v>4.1518027999999998E-2</v>
      </c>
      <c r="DK37" s="82"/>
      <c r="DL37" s="76">
        <v>40.482934999999998</v>
      </c>
      <c r="DM37" s="76">
        <v>15.96932</v>
      </c>
      <c r="DN37" s="76">
        <v>0.1476075</v>
      </c>
      <c r="DO37" s="76">
        <v>43.641419999999997</v>
      </c>
      <c r="DP37" s="76">
        <v>0.24657750000000001</v>
      </c>
      <c r="DQ37" s="79">
        <v>82.968045739999994</v>
      </c>
      <c r="DR37" s="76">
        <v>6.5614042999999997E-2</v>
      </c>
      <c r="DS37" s="76">
        <v>8.5301460999999995E-2</v>
      </c>
      <c r="DT37" s="76">
        <v>2.5184672000000002E-2</v>
      </c>
      <c r="DU37" s="76">
        <v>0.19791349599999999</v>
      </c>
      <c r="DV37" s="76">
        <v>4.1463910000000001E-3</v>
      </c>
      <c r="DW37" s="80">
        <v>0.10039234399999999</v>
      </c>
      <c r="DX37" s="84"/>
      <c r="DY37" s="76"/>
      <c r="DZ37" s="76"/>
      <c r="EA37" s="76"/>
      <c r="EB37" s="77"/>
      <c r="EC37" s="77"/>
      <c r="ED37" s="76"/>
      <c r="EE37" s="77" t="s">
        <v>298</v>
      </c>
      <c r="EF37" s="14"/>
      <c r="EG37" s="80"/>
      <c r="EH37" s="76"/>
      <c r="EI37" s="76"/>
      <c r="EJ37" s="76"/>
      <c r="EK37" s="76"/>
      <c r="EL37" s="76"/>
      <c r="EM37" s="83"/>
      <c r="EN37" s="76"/>
      <c r="EO37" s="76"/>
      <c r="EP37" s="76"/>
      <c r="EQ37" s="76"/>
      <c r="ER37" s="76"/>
      <c r="ES37" s="76"/>
      <c r="ET37" s="76"/>
      <c r="EU37" s="76"/>
      <c r="EV37" s="76"/>
      <c r="EW37" s="76"/>
      <c r="EX37" s="76"/>
      <c r="EY37" s="76"/>
      <c r="EZ37" s="76"/>
      <c r="FA37" s="76"/>
      <c r="FB37" s="76"/>
      <c r="FC37" s="76"/>
      <c r="FD37" s="76"/>
      <c r="FE37" s="76"/>
      <c r="FF37" s="76"/>
      <c r="FG37" s="76"/>
      <c r="FH37" s="76"/>
      <c r="FI37" s="76"/>
      <c r="FJ37" s="76"/>
      <c r="FK37" s="76"/>
      <c r="FL37" s="76"/>
      <c r="FM37" s="76"/>
      <c r="FN37" s="76"/>
      <c r="FO37" s="76"/>
      <c r="FP37" s="76"/>
      <c r="FQ37" s="76"/>
      <c r="FR37" s="76"/>
      <c r="FS37" s="76"/>
      <c r="FT37" s="76"/>
      <c r="FU37" s="76"/>
      <c r="FV37" s="76"/>
      <c r="FW37" s="76"/>
    </row>
    <row r="38" spans="1:180" s="74" customFormat="1" ht="14.5" customHeight="1" x14ac:dyDescent="0.35">
      <c r="A38" s="74" t="s">
        <v>78</v>
      </c>
      <c r="B38" s="74" t="s">
        <v>34</v>
      </c>
      <c r="C38" s="74" t="s">
        <v>117</v>
      </c>
      <c r="D38" s="74" t="s">
        <v>506</v>
      </c>
      <c r="E38" s="75" t="s">
        <v>260</v>
      </c>
      <c r="F38" s="68" t="s">
        <v>342</v>
      </c>
      <c r="G38" s="3">
        <v>0.24</v>
      </c>
      <c r="H38" s="70">
        <v>1.2E-2</v>
      </c>
      <c r="I38" s="68" t="s">
        <v>158</v>
      </c>
      <c r="J38" s="52" t="s">
        <v>158</v>
      </c>
      <c r="K38" s="76">
        <v>49.352301719540598</v>
      </c>
      <c r="L38" s="76">
        <v>0.70663968363991003</v>
      </c>
      <c r="M38" s="76">
        <v>18.4032538513293</v>
      </c>
      <c r="N38" s="76">
        <v>2.5143944993247498</v>
      </c>
      <c r="O38" s="76">
        <v>5.1332455766153</v>
      </c>
      <c r="P38" s="76">
        <v>0.166566635226296</v>
      </c>
      <c r="Q38" s="76">
        <v>4.4647387642249399</v>
      </c>
      <c r="R38" s="76">
        <v>10.7401488097038</v>
      </c>
      <c r="S38" s="76">
        <v>2.6959229678864798</v>
      </c>
      <c r="T38" s="76">
        <v>0.31528739367868702</v>
      </c>
      <c r="U38" s="76">
        <v>0.109831664351662</v>
      </c>
      <c r="V38" s="77">
        <v>1042.28135122714</v>
      </c>
      <c r="W38" s="77">
        <v>533.79682795262397</v>
      </c>
      <c r="X38" s="78">
        <v>4.6406106170061001</v>
      </c>
      <c r="Y38" s="77">
        <v>810.36593023072101</v>
      </c>
      <c r="Z38" s="79">
        <v>99.481586593469004</v>
      </c>
      <c r="AA38" s="77">
        <v>1119.4198486630401</v>
      </c>
      <c r="AB38" s="77">
        <v>1021.8665810408301</v>
      </c>
      <c r="AC38" s="77"/>
      <c r="AD38" s="77"/>
      <c r="AE38" s="78">
        <v>-8.3399999999998595</v>
      </c>
      <c r="AF38" s="76">
        <v>0.31359421599668502</v>
      </c>
      <c r="AG38" s="77">
        <v>297.5</v>
      </c>
      <c r="AH38" s="79">
        <v>11.3428357089272</v>
      </c>
      <c r="AI38" s="81">
        <v>0.13770842672662501</v>
      </c>
      <c r="AJ38" s="76">
        <v>3.03275187096348E-2</v>
      </c>
      <c r="AK38" s="76">
        <v>0.12917706491866099</v>
      </c>
      <c r="AL38" s="76">
        <v>0.121416803780046</v>
      </c>
      <c r="AM38" s="76">
        <v>0.108429685757805</v>
      </c>
      <c r="AN38" s="76">
        <v>2.4265095726425101E-2</v>
      </c>
      <c r="AO38" s="76">
        <v>0.102414100162686</v>
      </c>
      <c r="AP38" s="76">
        <v>0.112506354265689</v>
      </c>
      <c r="AQ38" s="76">
        <v>0.11643743322858099</v>
      </c>
      <c r="AR38" s="76">
        <v>1.67444389048482E-2</v>
      </c>
      <c r="AS38" s="76">
        <v>8.5173205563084595E-3</v>
      </c>
      <c r="AT38" s="77">
        <v>58.270628360921798</v>
      </c>
      <c r="AU38" s="77">
        <v>17.989427464849101</v>
      </c>
      <c r="AV38" s="78">
        <v>3.8593378228145403E-2</v>
      </c>
      <c r="AW38" s="77">
        <v>12.938590655578</v>
      </c>
      <c r="AX38" s="77">
        <v>2.0491152941823798</v>
      </c>
      <c r="AY38" s="77">
        <v>4.1468099765894904</v>
      </c>
      <c r="AZ38" s="77"/>
      <c r="BA38" s="77"/>
      <c r="BB38" s="76">
        <v>0.31230304914023199</v>
      </c>
      <c r="BC38" s="76">
        <v>1.72107895354763E-3</v>
      </c>
      <c r="BD38" s="77">
        <v>5.0124259698446503</v>
      </c>
      <c r="BE38" s="79">
        <v>0.17869760040938501</v>
      </c>
      <c r="BF38" s="78"/>
      <c r="BG38" s="78"/>
      <c r="BH38" s="76"/>
      <c r="BI38" s="76"/>
      <c r="BJ38" s="76"/>
      <c r="BK38" s="76"/>
      <c r="BL38" s="77"/>
      <c r="BM38" s="76"/>
      <c r="BN38" s="76"/>
      <c r="BO38" s="76"/>
      <c r="BP38" s="76"/>
      <c r="BQ38" s="76"/>
      <c r="BR38" s="76"/>
      <c r="BS38" s="76"/>
      <c r="BT38" s="76"/>
      <c r="BU38" s="76"/>
      <c r="BV38" s="76"/>
      <c r="BW38" s="76"/>
      <c r="BX38" s="76"/>
      <c r="BY38" s="76"/>
      <c r="BZ38" s="76"/>
      <c r="CA38" s="76"/>
      <c r="CB38" s="80"/>
      <c r="CC38" s="111">
        <f t="shared" si="0"/>
        <v>3.8226027782965915</v>
      </c>
      <c r="CD38" s="114">
        <v>318.1640625</v>
      </c>
      <c r="CE38" s="79">
        <v>12.0830207551887</v>
      </c>
      <c r="CF38" s="76">
        <v>48.349159999999998</v>
      </c>
      <c r="CG38" s="76">
        <v>0.64424000000000003</v>
      </c>
      <c r="CH38" s="76">
        <v>16.778158000000001</v>
      </c>
      <c r="CI38" s="76">
        <v>8.594894</v>
      </c>
      <c r="CJ38" s="76">
        <v>0.15185799999999999</v>
      </c>
      <c r="CK38" s="76">
        <v>7.6270420000000003</v>
      </c>
      <c r="CL38" s="76">
        <v>9.7917419999999993</v>
      </c>
      <c r="CM38" s="76">
        <v>2.4578600000000002</v>
      </c>
      <c r="CN38" s="76">
        <v>0.28744599999999998</v>
      </c>
      <c r="CO38" s="76">
        <v>0.100133</v>
      </c>
      <c r="CP38" s="77">
        <v>698.70800999999994</v>
      </c>
      <c r="CQ38" s="77">
        <v>1181.847333333325</v>
      </c>
      <c r="CR38" s="77">
        <v>950.2428936</v>
      </c>
      <c r="CS38" s="77">
        <v>486.66</v>
      </c>
      <c r="CT38" s="76">
        <v>4.2308223739999997</v>
      </c>
      <c r="CU38" s="82">
        <v>738.80672000000004</v>
      </c>
      <c r="CV38" s="76">
        <v>0.13859611999999999</v>
      </c>
      <c r="CW38" s="76">
        <v>3.0457209999999998E-2</v>
      </c>
      <c r="CX38" s="76">
        <v>0.116482541</v>
      </c>
      <c r="CY38" s="76">
        <v>4.2422584999999999E-2</v>
      </c>
      <c r="CZ38" s="76">
        <v>1.7788660000000001E-2</v>
      </c>
      <c r="DA38" s="76">
        <v>0.10258379099999999</v>
      </c>
      <c r="DB38" s="76">
        <v>0.111340754</v>
      </c>
      <c r="DC38" s="76">
        <v>0.116782281</v>
      </c>
      <c r="DD38" s="76">
        <v>1.6072072999999999E-2</v>
      </c>
      <c r="DE38" s="76">
        <v>8.1027730000000006E-3</v>
      </c>
      <c r="DF38" s="77">
        <v>22.483020000000003</v>
      </c>
      <c r="DG38" s="77">
        <v>45</v>
      </c>
      <c r="DH38" s="77">
        <v>47.371334731733313</v>
      </c>
      <c r="DI38" s="77">
        <v>21.197949999999999</v>
      </c>
      <c r="DJ38" s="76">
        <v>2.6597625E-2</v>
      </c>
      <c r="DK38" s="82">
        <v>12.36758</v>
      </c>
      <c r="DL38" s="76">
        <v>40.064599999999999</v>
      </c>
      <c r="DM38" s="76">
        <v>15.894755</v>
      </c>
      <c r="DN38" s="76">
        <v>0.15869249999999999</v>
      </c>
      <c r="DO38" s="76">
        <v>44.092007500000001</v>
      </c>
      <c r="DP38" s="76">
        <v>0.24360499999999999</v>
      </c>
      <c r="DQ38" s="79">
        <v>83.178462690000003</v>
      </c>
      <c r="DR38" s="76">
        <v>4.8710788999999997E-2</v>
      </c>
      <c r="DS38" s="76">
        <v>7.4161035E-2</v>
      </c>
      <c r="DT38" s="76">
        <v>1.2681527999999999E-2</v>
      </c>
      <c r="DU38" s="76">
        <v>3.3691934999999999E-2</v>
      </c>
      <c r="DV38" s="76">
        <v>4.6290999999999997E-3</v>
      </c>
      <c r="DW38" s="80">
        <v>6.4808787000000007E-2</v>
      </c>
      <c r="DX38" s="76"/>
      <c r="DY38" s="76"/>
      <c r="DZ38" s="76"/>
      <c r="EA38" s="76"/>
      <c r="EB38" s="77"/>
      <c r="EC38" s="77"/>
      <c r="ED38" s="76"/>
      <c r="EE38" s="77" t="s">
        <v>158</v>
      </c>
      <c r="EF38" s="14"/>
      <c r="EG38" s="80"/>
      <c r="EH38" s="76"/>
      <c r="EI38" s="76"/>
      <c r="EJ38" s="76"/>
      <c r="EK38" s="76"/>
      <c r="EL38" s="76"/>
      <c r="EM38" s="83"/>
      <c r="EN38" s="76"/>
      <c r="EO38" s="76"/>
      <c r="EP38" s="76"/>
      <c r="EQ38" s="76"/>
      <c r="ER38" s="76"/>
      <c r="ES38" s="76"/>
      <c r="ET38" s="76"/>
      <c r="EU38" s="76"/>
      <c r="EV38" s="76"/>
      <c r="EW38" s="76"/>
      <c r="EX38" s="76"/>
      <c r="EY38" s="76"/>
      <c r="EZ38" s="76"/>
      <c r="FA38" s="76"/>
      <c r="FB38" s="76"/>
      <c r="FC38" s="76"/>
      <c r="FD38" s="76"/>
      <c r="FE38" s="76"/>
      <c r="FF38" s="76"/>
      <c r="FG38" s="76"/>
      <c r="FH38" s="76"/>
      <c r="FI38" s="76"/>
      <c r="FJ38" s="76"/>
      <c r="FK38" s="76"/>
      <c r="FL38" s="76"/>
      <c r="FM38" s="76"/>
      <c r="FN38" s="76"/>
      <c r="FO38" s="76"/>
      <c r="FP38" s="76"/>
      <c r="FQ38" s="76"/>
      <c r="FR38" s="76"/>
      <c r="FS38" s="76"/>
      <c r="FT38" s="76"/>
      <c r="FU38" s="76"/>
      <c r="FV38" s="76"/>
      <c r="FW38" s="76"/>
    </row>
    <row r="39" spans="1:180" s="74" customFormat="1" ht="14.5" customHeight="1" x14ac:dyDescent="0.35">
      <c r="A39" s="74" t="s">
        <v>79</v>
      </c>
      <c r="B39" s="74" t="s">
        <v>34</v>
      </c>
      <c r="C39" s="74" t="s">
        <v>117</v>
      </c>
      <c r="D39" s="74" t="s">
        <v>506</v>
      </c>
      <c r="E39" s="75" t="s">
        <v>260</v>
      </c>
      <c r="F39" s="68" t="s">
        <v>342</v>
      </c>
      <c r="G39" s="3">
        <v>0.24</v>
      </c>
      <c r="H39" s="70">
        <v>1.2E-2</v>
      </c>
      <c r="I39" s="68" t="s">
        <v>158</v>
      </c>
      <c r="J39" s="52" t="s">
        <v>158</v>
      </c>
      <c r="K39" s="76">
        <v>49.963136603966703</v>
      </c>
      <c r="L39" s="76">
        <v>0.68142584762548897</v>
      </c>
      <c r="M39" s="76">
        <v>18.4423138808815</v>
      </c>
      <c r="N39" s="76">
        <v>2.4942838332090398</v>
      </c>
      <c r="O39" s="76">
        <v>5.1502914836123299</v>
      </c>
      <c r="P39" s="76">
        <v>0.179390396791684</v>
      </c>
      <c r="Q39" s="76">
        <v>4.4370844826699596</v>
      </c>
      <c r="R39" s="76">
        <v>10.541847061317201</v>
      </c>
      <c r="S39" s="76">
        <v>2.6883949667948999</v>
      </c>
      <c r="T39" s="76">
        <v>0.29938957086664603</v>
      </c>
      <c r="U39" s="76">
        <v>0.10692759951781999</v>
      </c>
      <c r="V39" s="77">
        <v>782.07082112467594</v>
      </c>
      <c r="W39" s="77">
        <v>538.82910473098696</v>
      </c>
      <c r="X39" s="78">
        <v>4.1477539882664596</v>
      </c>
      <c r="Y39" s="77">
        <v>555.29684971014399</v>
      </c>
      <c r="Z39" s="79">
        <v>99.319859393076499</v>
      </c>
      <c r="AA39" s="77">
        <v>1128.6665615344</v>
      </c>
      <c r="AB39" s="77">
        <v>1025.2809596526199</v>
      </c>
      <c r="AC39" s="77"/>
      <c r="AD39" s="77"/>
      <c r="AE39" s="78">
        <v>-8.7499999999998508</v>
      </c>
      <c r="AF39" s="76">
        <v>0.31272790707595099</v>
      </c>
      <c r="AG39" s="77">
        <v>242.2265625</v>
      </c>
      <c r="AH39" s="79">
        <v>9.3723430857714405</v>
      </c>
      <c r="AI39" s="81">
        <v>0.172365434699355</v>
      </c>
      <c r="AJ39" s="76">
        <v>2.0690772190672502E-2</v>
      </c>
      <c r="AK39" s="76">
        <v>0.11722327713672</v>
      </c>
      <c r="AL39" s="76">
        <v>0.12000893822813601</v>
      </c>
      <c r="AM39" s="76">
        <v>0.115926321203793</v>
      </c>
      <c r="AN39" s="76">
        <v>2.05820689556542E-2</v>
      </c>
      <c r="AO39" s="76">
        <v>0.113686896055125</v>
      </c>
      <c r="AP39" s="76">
        <v>0.10982433590527201</v>
      </c>
      <c r="AQ39" s="76">
        <v>0.12999401046884301</v>
      </c>
      <c r="AR39" s="76">
        <v>3.9934684928977201E-3</v>
      </c>
      <c r="AS39" s="76">
        <v>1.0822636546808401E-2</v>
      </c>
      <c r="AT39" s="77">
        <v>75.660109223894693</v>
      </c>
      <c r="AU39" s="77">
        <v>12.8442749838837</v>
      </c>
      <c r="AV39" s="78">
        <v>7.5248545725985397E-2</v>
      </c>
      <c r="AW39" s="77">
        <v>61.901852279796202</v>
      </c>
      <c r="AX39" s="77">
        <v>1.8981349060115</v>
      </c>
      <c r="AY39" s="77">
        <v>4.6785070321449904</v>
      </c>
      <c r="AZ39" s="77"/>
      <c r="BA39" s="77"/>
      <c r="BB39" s="76">
        <v>0.31113514943856102</v>
      </c>
      <c r="BC39" s="76">
        <v>2.02362726611531E-3</v>
      </c>
      <c r="BD39" s="77">
        <v>13.201236234532701</v>
      </c>
      <c r="BE39" s="79">
        <v>0.47107910728172198</v>
      </c>
      <c r="BF39" s="78"/>
      <c r="BG39" s="78"/>
      <c r="BH39" s="76"/>
      <c r="BI39" s="76"/>
      <c r="BJ39" s="76"/>
      <c r="BK39" s="76"/>
      <c r="BL39" s="77"/>
      <c r="BM39" s="76"/>
      <c r="BN39" s="76"/>
      <c r="BO39" s="76"/>
      <c r="BP39" s="76"/>
      <c r="BQ39" s="76"/>
      <c r="BR39" s="76"/>
      <c r="BS39" s="76"/>
      <c r="BT39" s="76"/>
      <c r="BU39" s="76"/>
      <c r="BV39" s="76"/>
      <c r="BW39" s="76"/>
      <c r="BX39" s="76"/>
      <c r="BY39" s="76"/>
      <c r="BZ39" s="76"/>
      <c r="CA39" s="76"/>
      <c r="CB39" s="80"/>
      <c r="CC39" s="111">
        <f t="shared" si="0"/>
        <v>3.1296072367044352</v>
      </c>
      <c r="CD39" s="114">
        <v>221.9140625</v>
      </c>
      <c r="CE39" s="79">
        <v>8.6521630407601897</v>
      </c>
      <c r="CF39" s="76">
        <v>48.895724999999999</v>
      </c>
      <c r="CG39" s="76">
        <v>0.61885250000000003</v>
      </c>
      <c r="CH39" s="76">
        <v>16.748809999999999</v>
      </c>
      <c r="CI39" s="76">
        <v>8.4932099999999995</v>
      </c>
      <c r="CJ39" s="76">
        <v>0.16291749999999999</v>
      </c>
      <c r="CK39" s="76">
        <v>7.8346225</v>
      </c>
      <c r="CL39" s="76">
        <v>9.5738199999999996</v>
      </c>
      <c r="CM39" s="76">
        <v>2.4415274999999999</v>
      </c>
      <c r="CN39" s="76">
        <v>0.27189750000000001</v>
      </c>
      <c r="CO39" s="76">
        <v>9.7108749999999994E-2</v>
      </c>
      <c r="CP39" s="77">
        <v>522.24671999999998</v>
      </c>
      <c r="CQ39" s="77">
        <v>1181.847333333325</v>
      </c>
      <c r="CR39" s="77">
        <v>710.25553920000004</v>
      </c>
      <c r="CS39" s="77">
        <v>489.34999999999997</v>
      </c>
      <c r="CT39" s="76">
        <v>3.7668778399999998</v>
      </c>
      <c r="CU39" s="82">
        <v>504.30556000000001</v>
      </c>
      <c r="CV39" s="76">
        <v>0.168129796</v>
      </c>
      <c r="CW39" s="76">
        <v>2.2020509000000001E-2</v>
      </c>
      <c r="CX39" s="76">
        <v>8.6732962999999996E-2</v>
      </c>
      <c r="CY39" s="76">
        <v>4.9693687E-2</v>
      </c>
      <c r="CZ39" s="76">
        <v>1.9803380999999998E-2</v>
      </c>
      <c r="DA39" s="76">
        <v>6.6180212000000002E-2</v>
      </c>
      <c r="DB39" s="76">
        <v>0.103573637</v>
      </c>
      <c r="DC39" s="76">
        <v>0.13044963200000001</v>
      </c>
      <c r="DD39" s="76">
        <v>4.0286840000000003E-3</v>
      </c>
      <c r="DE39" s="76">
        <v>9.9293520000000007E-3</v>
      </c>
      <c r="DF39" s="77">
        <v>45.575620000000001</v>
      </c>
      <c r="DG39" s="77">
        <v>45</v>
      </c>
      <c r="DH39" s="77">
        <v>67.62568591490637</v>
      </c>
      <c r="DI39" s="77">
        <v>11.56446</v>
      </c>
      <c r="DJ39" s="76">
        <v>5.6592123000000001E-2</v>
      </c>
      <c r="DK39" s="82">
        <v>57.819090000000003</v>
      </c>
      <c r="DL39" s="76">
        <v>40.479597499999997</v>
      </c>
      <c r="DM39" s="76">
        <v>15.91058</v>
      </c>
      <c r="DN39" s="76">
        <v>0.16708000000000001</v>
      </c>
      <c r="DO39" s="76">
        <v>43.840037500000001</v>
      </c>
      <c r="DP39" s="76">
        <v>0.246395</v>
      </c>
      <c r="DQ39" s="79">
        <v>83.084080439999994</v>
      </c>
      <c r="DR39" s="76">
        <v>4.1971301000000003E-2</v>
      </c>
      <c r="DS39" s="76">
        <v>2.1307106999999999E-2</v>
      </c>
      <c r="DT39" s="76">
        <v>4.5777209999999999E-3</v>
      </c>
      <c r="DU39" s="76">
        <v>9.2125135999999996E-2</v>
      </c>
      <c r="DV39" s="76">
        <v>8.6818299999999998E-3</v>
      </c>
      <c r="DW39" s="80">
        <v>2.4100248000000001E-2</v>
      </c>
      <c r="DX39" s="76"/>
      <c r="DY39" s="76"/>
      <c r="DZ39" s="76"/>
      <c r="EA39" s="76"/>
      <c r="EB39" s="77"/>
      <c r="EC39" s="77"/>
      <c r="ED39" s="76"/>
      <c r="EE39" s="77" t="s">
        <v>158</v>
      </c>
      <c r="EF39" s="14"/>
      <c r="EG39" s="80"/>
      <c r="EH39" s="76"/>
      <c r="EI39" s="76"/>
      <c r="EJ39" s="76"/>
      <c r="EK39" s="76"/>
      <c r="EL39" s="76"/>
      <c r="EM39" s="83"/>
      <c r="EN39" s="76"/>
      <c r="EO39" s="76"/>
      <c r="EP39" s="76"/>
      <c r="EQ39" s="76"/>
      <c r="ER39" s="76"/>
      <c r="ES39" s="76"/>
      <c r="ET39" s="76"/>
      <c r="EU39" s="76"/>
      <c r="EV39" s="76"/>
      <c r="EW39" s="76"/>
      <c r="EX39" s="76"/>
      <c r="EY39" s="76"/>
      <c r="EZ39" s="76"/>
      <c r="FA39" s="76"/>
      <c r="FB39" s="76"/>
      <c r="FC39" s="76"/>
      <c r="FD39" s="76"/>
      <c r="FE39" s="76"/>
      <c r="FF39" s="76"/>
      <c r="FG39" s="76"/>
      <c r="FH39" s="76"/>
      <c r="FI39" s="76"/>
      <c r="FJ39" s="76"/>
      <c r="FK39" s="76"/>
      <c r="FL39" s="76"/>
      <c r="FM39" s="76"/>
      <c r="FN39" s="76"/>
      <c r="FO39" s="76"/>
      <c r="FP39" s="76"/>
      <c r="FQ39" s="76"/>
      <c r="FR39" s="76"/>
      <c r="FS39" s="76"/>
      <c r="FT39" s="76"/>
      <c r="FU39" s="76"/>
      <c r="FV39" s="76"/>
      <c r="FW39" s="76"/>
    </row>
    <row r="40" spans="1:180" s="133" customFormat="1" ht="14.5" customHeight="1" x14ac:dyDescent="0.35">
      <c r="A40" s="133" t="s">
        <v>82</v>
      </c>
      <c r="B40" s="133" t="s">
        <v>159</v>
      </c>
      <c r="C40" s="133" t="s">
        <v>117</v>
      </c>
      <c r="D40" s="133" t="s">
        <v>112</v>
      </c>
      <c r="E40" s="134" t="s">
        <v>268</v>
      </c>
      <c r="F40" s="135" t="s">
        <v>281</v>
      </c>
      <c r="G40" s="136">
        <v>0.2</v>
      </c>
      <c r="H40" s="137">
        <v>0.01</v>
      </c>
      <c r="I40" s="134" t="s">
        <v>158</v>
      </c>
      <c r="J40" s="138" t="s">
        <v>158</v>
      </c>
      <c r="K40" s="136">
        <v>49.488477042426403</v>
      </c>
      <c r="L40" s="136">
        <v>0.80597859188198495</v>
      </c>
      <c r="M40" s="136">
        <v>18.054414725790402</v>
      </c>
      <c r="N40" s="136">
        <v>2.5850770716266198</v>
      </c>
      <c r="O40" s="136">
        <v>7.2417423982587001</v>
      </c>
      <c r="P40" s="136">
        <v>0.206840259881725</v>
      </c>
      <c r="Q40" s="136">
        <v>4.0553968886314902</v>
      </c>
      <c r="R40" s="136">
        <v>8.5029792310007792</v>
      </c>
      <c r="S40" s="136">
        <v>2.99304123899703</v>
      </c>
      <c r="T40" s="136">
        <v>0.62592907006486997</v>
      </c>
      <c r="U40" s="136">
        <v>0.205980663996502</v>
      </c>
      <c r="V40" s="139">
        <v>1576.9952024290701</v>
      </c>
      <c r="W40" s="139">
        <v>1084.1653102371899</v>
      </c>
      <c r="X40" s="140">
        <v>4.94584740644334</v>
      </c>
      <c r="Y40" s="139">
        <v>853.43559131130496</v>
      </c>
      <c r="Z40" s="141">
        <v>100.06316419939699</v>
      </c>
      <c r="AA40" s="139">
        <v>1098.03685910696</v>
      </c>
      <c r="AB40" s="139">
        <v>1027.0092148297001</v>
      </c>
      <c r="AC40" s="139"/>
      <c r="AD40" s="139"/>
      <c r="AE40" s="140">
        <v>-6.5599999999999001</v>
      </c>
      <c r="AF40" s="136">
        <v>0.32522694037973798</v>
      </c>
      <c r="AG40" s="139">
        <v>346.640625</v>
      </c>
      <c r="AH40" s="141">
        <v>13.0532633158289</v>
      </c>
      <c r="AI40" s="142">
        <v>0.21297152771452399</v>
      </c>
      <c r="AJ40" s="136">
        <v>2.7019977051925999E-2</v>
      </c>
      <c r="AK40" s="136">
        <v>0.10073199145853599</v>
      </c>
      <c r="AL40" s="136">
        <v>0.13371145594011699</v>
      </c>
      <c r="AM40" s="136">
        <v>0.13630582784307099</v>
      </c>
      <c r="AN40" s="136">
        <v>1.8766658219874902E-2</v>
      </c>
      <c r="AO40" s="136">
        <v>0.119835734840992</v>
      </c>
      <c r="AP40" s="136">
        <v>2.2761982237806101E-2</v>
      </c>
      <c r="AQ40" s="136">
        <v>0.64819746181273696</v>
      </c>
      <c r="AR40" s="136">
        <v>1.2100640561641699E-2</v>
      </c>
      <c r="AS40" s="136">
        <v>4.1164874054889699E-3</v>
      </c>
      <c r="AT40" s="139">
        <v>134.94689472596801</v>
      </c>
      <c r="AU40" s="139">
        <v>18.5309538861889</v>
      </c>
      <c r="AV40" s="140">
        <v>9.6579632719887204E-2</v>
      </c>
      <c r="AW40" s="139">
        <v>137.171925658053</v>
      </c>
      <c r="AX40" s="139">
        <v>2.3579048688970801</v>
      </c>
      <c r="AY40" s="139">
        <v>4.1578020277965599</v>
      </c>
      <c r="AZ40" s="139"/>
      <c r="BA40" s="139"/>
      <c r="BB40" s="136">
        <v>0.246563215846519</v>
      </c>
      <c r="BC40" s="136">
        <v>9.08932040898657E-3</v>
      </c>
      <c r="BD40" s="139">
        <v>20.888997872848599</v>
      </c>
      <c r="BE40" s="141">
        <v>0.71570880573927897</v>
      </c>
      <c r="BF40" s="140"/>
      <c r="BG40" s="140"/>
      <c r="BH40" s="136"/>
      <c r="BI40" s="136"/>
      <c r="BJ40" s="136"/>
      <c r="BK40" s="136"/>
      <c r="BL40" s="139"/>
      <c r="BM40" s="136"/>
      <c r="BN40" s="136"/>
      <c r="BO40" s="136"/>
      <c r="BP40" s="136"/>
      <c r="BQ40" s="136"/>
      <c r="BR40" s="136"/>
      <c r="BS40" s="136"/>
      <c r="BT40" s="136"/>
      <c r="BU40" s="136"/>
      <c r="BV40" s="136"/>
      <c r="BW40" s="136"/>
      <c r="BX40" s="136"/>
      <c r="BY40" s="136"/>
      <c r="BZ40" s="136"/>
      <c r="CA40" s="136"/>
      <c r="CB40" s="143"/>
      <c r="CC40" s="144">
        <f>(T41-3.7767)/-0.7333</f>
        <v>3.9477508869843043</v>
      </c>
      <c r="CD40" s="145">
        <v>336.71875</v>
      </c>
      <c r="CE40" s="141">
        <v>12.7131782945736</v>
      </c>
      <c r="CF40" s="136">
        <v>48.616066670000002</v>
      </c>
      <c r="CG40" s="136">
        <v>0.75009999999999999</v>
      </c>
      <c r="CH40" s="136">
        <v>16.802700000000002</v>
      </c>
      <c r="CI40" s="136">
        <v>10.8245</v>
      </c>
      <c r="CJ40" s="136">
        <v>0.1925</v>
      </c>
      <c r="CK40" s="136">
        <v>6.2087000000000003</v>
      </c>
      <c r="CL40" s="136">
        <v>7.9134666669999998</v>
      </c>
      <c r="CM40" s="136">
        <v>2.7855333330000001</v>
      </c>
      <c r="CN40" s="136">
        <v>0.58253333299999999</v>
      </c>
      <c r="CO40" s="136">
        <v>0.19170000000000001</v>
      </c>
      <c r="CP40" s="139">
        <v>1081.08</v>
      </c>
      <c r="CQ40" s="139">
        <v>664.41333333333296</v>
      </c>
      <c r="CR40" s="139">
        <v>1467.6619373482367</v>
      </c>
      <c r="CS40" s="139">
        <v>1009</v>
      </c>
      <c r="CT40" s="136">
        <v>4.6029512160000001</v>
      </c>
      <c r="CU40" s="146">
        <v>794.26679999999999</v>
      </c>
      <c r="CV40" s="136">
        <v>0.22044101999999999</v>
      </c>
      <c r="CW40" s="136">
        <v>2.5201389000000001E-2</v>
      </c>
      <c r="CX40" s="136">
        <v>0.11160336</v>
      </c>
      <c r="CY40" s="136">
        <v>3.1803931000000001E-2</v>
      </c>
      <c r="CZ40" s="136">
        <v>1.6615353999999999E-2</v>
      </c>
      <c r="DA40" s="136">
        <v>4.1316220000000001E-2</v>
      </c>
      <c r="DB40" s="136">
        <v>3.5275110000000001E-3</v>
      </c>
      <c r="DC40" s="136">
        <v>0.52451720999999996</v>
      </c>
      <c r="DD40" s="136">
        <v>1.0300647E-2</v>
      </c>
      <c r="DE40" s="136">
        <v>3.8353620000000001E-3</v>
      </c>
      <c r="DF40" s="139">
        <v>25.953710000000001</v>
      </c>
      <c r="DG40" s="139">
        <v>54.171436145976799</v>
      </c>
      <c r="DH40" s="139">
        <v>124.74205071940683</v>
      </c>
      <c r="DI40" s="139">
        <v>16.370709999999999</v>
      </c>
      <c r="DJ40" s="136">
        <v>9.4301493E-2</v>
      </c>
      <c r="DK40" s="146">
        <v>135.30028999999999</v>
      </c>
      <c r="DL40" s="136">
        <v>38.559199999999997</v>
      </c>
      <c r="DM40" s="136">
        <v>22.973600000000001</v>
      </c>
      <c r="DN40" s="136">
        <v>0.13093333300000001</v>
      </c>
      <c r="DO40" s="136">
        <v>39.571166669999997</v>
      </c>
      <c r="DP40" s="136">
        <v>0.32869999999999999</v>
      </c>
      <c r="DQ40" s="141">
        <v>75.431979659999996</v>
      </c>
      <c r="DR40" s="136">
        <v>1.9804796999999999E-2</v>
      </c>
      <c r="DS40" s="136">
        <v>0.13298545000000001</v>
      </c>
      <c r="DT40" s="136">
        <v>1.8335029999999999E-2</v>
      </c>
      <c r="DU40" s="136">
        <v>0.14678332099999999</v>
      </c>
      <c r="DV40" s="136">
        <v>1.0129658999999999E-2</v>
      </c>
      <c r="DW40" s="143">
        <v>0.158012242</v>
      </c>
      <c r="DX40" s="147" t="s">
        <v>292</v>
      </c>
      <c r="DY40" s="136" t="s">
        <v>293</v>
      </c>
      <c r="DZ40" s="136" t="s">
        <v>328</v>
      </c>
      <c r="EA40" s="136" t="s">
        <v>295</v>
      </c>
      <c r="EB40" s="139">
        <v>107</v>
      </c>
      <c r="EC40" s="139">
        <v>94</v>
      </c>
      <c r="ED40" s="136" t="s">
        <v>158</v>
      </c>
      <c r="EE40" s="139" t="s">
        <v>298</v>
      </c>
      <c r="EF40" s="140"/>
      <c r="EG40" s="143"/>
      <c r="EH40" s="136"/>
      <c r="EI40" s="136"/>
      <c r="EJ40" s="136"/>
      <c r="EK40" s="136"/>
      <c r="EL40" s="136"/>
      <c r="EM40" s="148"/>
      <c r="EN40" s="136"/>
      <c r="EO40" s="136"/>
      <c r="EP40" s="136"/>
      <c r="EQ40" s="136"/>
      <c r="ER40" s="136"/>
      <c r="ES40" s="136"/>
      <c r="ET40" s="136"/>
      <c r="EU40" s="136"/>
      <c r="EV40" s="136"/>
      <c r="EW40" s="136"/>
      <c r="EX40" s="136"/>
      <c r="EY40" s="136"/>
      <c r="EZ40" s="136"/>
      <c r="FA40" s="136"/>
      <c r="FB40" s="136"/>
      <c r="FC40" s="136"/>
      <c r="FD40" s="136"/>
      <c r="FE40" s="136"/>
      <c r="FF40" s="136"/>
      <c r="FG40" s="136"/>
      <c r="FH40" s="136"/>
      <c r="FI40" s="136"/>
      <c r="FJ40" s="136"/>
      <c r="FK40" s="136"/>
      <c r="FL40" s="136"/>
      <c r="FM40" s="136"/>
      <c r="FN40" s="136"/>
      <c r="FO40" s="136"/>
      <c r="FP40" s="136"/>
      <c r="FQ40" s="136"/>
      <c r="FR40" s="136"/>
      <c r="FS40" s="136"/>
      <c r="FT40" s="136"/>
      <c r="FU40" s="136"/>
      <c r="FV40" s="136"/>
      <c r="FW40" s="136"/>
      <c r="FX40" s="136"/>
    </row>
    <row r="41" spans="1:180" s="74" customFormat="1" ht="14.5" customHeight="1" x14ac:dyDescent="0.35">
      <c r="A41" s="74" t="s">
        <v>83</v>
      </c>
      <c r="B41" s="74" t="s">
        <v>159</v>
      </c>
      <c r="C41" s="74" t="s">
        <v>117</v>
      </c>
      <c r="D41" s="74" t="s">
        <v>113</v>
      </c>
      <c r="E41" s="85" t="s">
        <v>270</v>
      </c>
      <c r="F41" s="85" t="s">
        <v>281</v>
      </c>
      <c r="G41" s="3">
        <v>0.2</v>
      </c>
      <c r="H41" s="70">
        <v>0.01</v>
      </c>
      <c r="I41" s="68" t="s">
        <v>158</v>
      </c>
      <c r="J41" s="52" t="s">
        <v>158</v>
      </c>
      <c r="K41" s="76">
        <v>49.786951570450199</v>
      </c>
      <c r="L41" s="76">
        <v>1.23598896835289</v>
      </c>
      <c r="M41" s="76">
        <v>17.1466421186913</v>
      </c>
      <c r="N41" s="76">
        <v>3.0004601967574702</v>
      </c>
      <c r="O41" s="76">
        <v>6.58942454926627</v>
      </c>
      <c r="P41" s="76">
        <v>0.26561121000644</v>
      </c>
      <c r="Q41" s="76">
        <v>3.23930266467758</v>
      </c>
      <c r="R41" s="76">
        <v>7.98128093414135</v>
      </c>
      <c r="S41" s="76">
        <v>3.5646533363804598</v>
      </c>
      <c r="T41" s="76">
        <v>0.88181427457440997</v>
      </c>
      <c r="U41" s="76">
        <v>0.20622550848306201</v>
      </c>
      <c r="V41" s="77">
        <v>2024.0784466333901</v>
      </c>
      <c r="W41" s="77">
        <v>1222.9764132821499</v>
      </c>
      <c r="X41" s="78">
        <v>4.2686411962183604</v>
      </c>
      <c r="Y41" s="77">
        <v>1009.93957086176</v>
      </c>
      <c r="Z41" s="79">
        <v>98.592695971077703</v>
      </c>
      <c r="AA41" s="77">
        <v>1125.23056420487</v>
      </c>
      <c r="AB41" s="77">
        <v>1006.87752544332</v>
      </c>
      <c r="AC41" s="77"/>
      <c r="AD41" s="77"/>
      <c r="AE41" s="78">
        <v>-10.4599999999998</v>
      </c>
      <c r="AF41" s="76">
        <v>0.31212305471909402</v>
      </c>
      <c r="AG41" s="77">
        <v>278.046875</v>
      </c>
      <c r="AH41" s="79">
        <v>10.652663165791401</v>
      </c>
      <c r="AI41" s="81">
        <v>8.8514268185291997E-2</v>
      </c>
      <c r="AJ41" s="76">
        <v>6.7905597377949803E-3</v>
      </c>
      <c r="AK41" s="76">
        <v>0.18329413391978699</v>
      </c>
      <c r="AL41" s="76">
        <v>0.15108071826017899</v>
      </c>
      <c r="AM41" s="76">
        <v>0.152513519398491</v>
      </c>
      <c r="AN41" s="76">
        <v>1.5931609933501199E-2</v>
      </c>
      <c r="AO41" s="76">
        <v>9.2287331788058397E-2</v>
      </c>
      <c r="AP41" s="76">
        <v>8.3979699643553105E-2</v>
      </c>
      <c r="AQ41" s="76">
        <v>0.61446382499538599</v>
      </c>
      <c r="AR41" s="76">
        <v>1.4394134615169901E-2</v>
      </c>
      <c r="AS41" s="76">
        <v>2.78423105643715E-3</v>
      </c>
      <c r="AT41" s="77">
        <v>134.595790493121</v>
      </c>
      <c r="AU41" s="77">
        <v>54.268182651866603</v>
      </c>
      <c r="AV41" s="78">
        <v>6.3038656756374101E-2</v>
      </c>
      <c r="AW41" s="77">
        <v>187.39088688041099</v>
      </c>
      <c r="AX41" s="77">
        <v>3.0366705867913102</v>
      </c>
      <c r="AY41" s="77">
        <v>4.9188429225347399</v>
      </c>
      <c r="AZ41" s="77"/>
      <c r="BA41" s="77"/>
      <c r="BB41" s="76">
        <v>0.36958761083464298</v>
      </c>
      <c r="BC41" s="76">
        <v>7.2946111400199101E-3</v>
      </c>
      <c r="BD41" s="77">
        <v>22.980140833519801</v>
      </c>
      <c r="BE41" s="79">
        <v>0.81908455370261701</v>
      </c>
      <c r="BF41" s="78"/>
      <c r="BG41" s="78"/>
      <c r="BH41" s="76"/>
      <c r="BI41" s="76"/>
      <c r="BJ41" s="76"/>
      <c r="BK41" s="76"/>
      <c r="BL41" s="77"/>
      <c r="BM41" s="76"/>
      <c r="BN41" s="76"/>
      <c r="BO41" s="76"/>
      <c r="BP41" s="76"/>
      <c r="BQ41" s="76"/>
      <c r="BR41" s="76"/>
      <c r="BS41" s="76"/>
      <c r="BT41" s="76"/>
      <c r="BU41" s="76"/>
      <c r="BV41" s="76"/>
      <c r="BW41" s="76"/>
      <c r="BX41" s="76"/>
      <c r="BY41" s="76"/>
      <c r="BZ41" s="76"/>
      <c r="CA41" s="76"/>
      <c r="CB41" s="80"/>
      <c r="CC41" s="111">
        <f t="shared" ref="CC41:CC62" si="1">(T42-3.7767)/-0.7333</f>
        <v>4.0436942404000327</v>
      </c>
      <c r="CD41" s="114">
        <v>375</v>
      </c>
      <c r="CE41" s="79">
        <v>14.0235058764691</v>
      </c>
      <c r="CF41" s="76">
        <v>48.078335000000003</v>
      </c>
      <c r="CG41" s="76">
        <v>1.091845</v>
      </c>
      <c r="CH41" s="76">
        <v>15.14696</v>
      </c>
      <c r="CI41" s="76">
        <v>11.9254</v>
      </c>
      <c r="CJ41" s="76">
        <v>0.23463500000000001</v>
      </c>
      <c r="CK41" s="76">
        <v>6.4929699999999997</v>
      </c>
      <c r="CL41" s="76">
        <v>7.0504850000000001</v>
      </c>
      <c r="CM41" s="76">
        <v>3.1489349999999998</v>
      </c>
      <c r="CN41" s="76">
        <v>0.77897499999999997</v>
      </c>
      <c r="CO41" s="76">
        <v>0.182175</v>
      </c>
      <c r="CP41" s="77">
        <v>1119.99387</v>
      </c>
      <c r="CQ41" s="77">
        <v>565.33143333333271</v>
      </c>
      <c r="CR41" s="77">
        <v>1788.0256119292035</v>
      </c>
      <c r="CS41" s="77">
        <v>1080.3500000000001</v>
      </c>
      <c r="CT41" s="76">
        <v>3.7708221239999999</v>
      </c>
      <c r="CU41" s="82">
        <v>892.15801999999996</v>
      </c>
      <c r="CV41" s="76">
        <v>5.6533186999999999E-2</v>
      </c>
      <c r="CW41" s="76">
        <v>4.2497120000000001E-3</v>
      </c>
      <c r="CX41" s="76">
        <v>0.118171685</v>
      </c>
      <c r="CY41" s="76">
        <v>0.129570247</v>
      </c>
      <c r="CZ41" s="76">
        <v>1.5167440000000001E-2</v>
      </c>
      <c r="DA41" s="76">
        <v>9.6887770999999998E-2</v>
      </c>
      <c r="DB41" s="76">
        <v>8.5977113999999993E-2</v>
      </c>
      <c r="DC41" s="76">
        <v>0.51862746900000001</v>
      </c>
      <c r="DD41" s="76">
        <v>9.4540179999999998E-3</v>
      </c>
      <c r="DE41" s="76">
        <v>2.4395179999999999E-3</v>
      </c>
      <c r="DF41" s="77">
        <v>34.647489999999998</v>
      </c>
      <c r="DG41" s="77">
        <v>37.218879704777166</v>
      </c>
      <c r="DH41" s="77">
        <v>130.06352314354638</v>
      </c>
      <c r="DI41" s="77">
        <v>47.305439999999997</v>
      </c>
      <c r="DJ41" s="76">
        <v>5.1216452000000003E-2</v>
      </c>
      <c r="DK41" s="82">
        <v>174.84857</v>
      </c>
      <c r="DL41" s="76">
        <v>38.4</v>
      </c>
      <c r="DM41" s="76">
        <v>24.11333333</v>
      </c>
      <c r="DN41" s="76">
        <v>0.15333333299999999</v>
      </c>
      <c r="DO41" s="76">
        <v>38</v>
      </c>
      <c r="DP41" s="76">
        <v>0.4</v>
      </c>
      <c r="DQ41" s="79">
        <v>73.747179979999999</v>
      </c>
      <c r="DR41" s="76">
        <v>9.5393919999999993E-2</v>
      </c>
      <c r="DS41" s="76">
        <v>0.17616280300000001</v>
      </c>
      <c r="DT41" s="76">
        <v>5.7735030000000001E-3</v>
      </c>
      <c r="DU41" s="76">
        <v>5.5677643999999998E-2</v>
      </c>
      <c r="DV41" s="76">
        <v>6.7986999999999994E-17</v>
      </c>
      <c r="DW41" s="80">
        <v>0.113041451</v>
      </c>
      <c r="DX41" s="84" t="s">
        <v>292</v>
      </c>
      <c r="DY41" s="76" t="s">
        <v>293</v>
      </c>
      <c r="DZ41" s="76" t="s">
        <v>297</v>
      </c>
      <c r="EA41" s="76" t="s">
        <v>295</v>
      </c>
      <c r="EB41" s="77">
        <v>100</v>
      </c>
      <c r="EC41" s="77">
        <v>90</v>
      </c>
      <c r="ED41" s="76" t="s">
        <v>158</v>
      </c>
      <c r="EE41" s="77" t="s">
        <v>158</v>
      </c>
      <c r="EF41" s="14"/>
      <c r="EG41" s="80"/>
      <c r="EH41" s="76" t="s">
        <v>319</v>
      </c>
      <c r="EI41" s="76" t="s">
        <v>317</v>
      </c>
      <c r="EJ41" s="76" t="s">
        <v>317</v>
      </c>
      <c r="EK41" s="76"/>
      <c r="EL41" s="76"/>
      <c r="EM41" s="83"/>
      <c r="EN41" s="76"/>
      <c r="EO41" s="76"/>
      <c r="EP41" s="76"/>
      <c r="EQ41" s="76"/>
      <c r="ER41" s="76"/>
      <c r="ES41" s="76"/>
      <c r="ET41" s="76"/>
      <c r="EU41" s="76"/>
      <c r="EV41" s="76"/>
      <c r="EW41" s="76"/>
      <c r="EX41" s="76"/>
      <c r="EY41" s="76"/>
      <c r="EZ41" s="76"/>
      <c r="FA41" s="76"/>
      <c r="FB41" s="76"/>
      <c r="FC41" s="76"/>
      <c r="FD41" s="76"/>
      <c r="FE41" s="76"/>
      <c r="FF41" s="76"/>
      <c r="FG41" s="76"/>
      <c r="FH41" s="76"/>
      <c r="FI41" s="76"/>
      <c r="FJ41" s="76"/>
      <c r="FK41" s="76"/>
      <c r="FL41" s="76"/>
      <c r="FM41" s="76"/>
      <c r="FN41" s="76"/>
      <c r="FO41" s="76"/>
      <c r="FP41" s="76"/>
      <c r="FQ41" s="76"/>
      <c r="FR41" s="76"/>
      <c r="FS41" s="76"/>
      <c r="FT41" s="76"/>
      <c r="FU41" s="76"/>
      <c r="FV41" s="76"/>
      <c r="FW41" s="76"/>
      <c r="FX41" s="76"/>
    </row>
    <row r="42" spans="1:180" s="74" customFormat="1" ht="14.5" customHeight="1" x14ac:dyDescent="0.35">
      <c r="A42" s="74" t="s">
        <v>84</v>
      </c>
      <c r="B42" s="74" t="s">
        <v>159</v>
      </c>
      <c r="C42" s="74" t="s">
        <v>117</v>
      </c>
      <c r="D42" s="74" t="s">
        <v>113</v>
      </c>
      <c r="E42" s="85" t="s">
        <v>270</v>
      </c>
      <c r="F42" s="85" t="s">
        <v>281</v>
      </c>
      <c r="G42" s="3">
        <v>0.2</v>
      </c>
      <c r="H42" s="70">
        <v>0.01</v>
      </c>
      <c r="I42" s="68" t="s">
        <v>158</v>
      </c>
      <c r="J42" s="52" t="s">
        <v>158</v>
      </c>
      <c r="K42" s="76">
        <v>50.168899229360797</v>
      </c>
      <c r="L42" s="76">
        <v>1.1553633932648999</v>
      </c>
      <c r="M42" s="76">
        <v>17.060294389475601</v>
      </c>
      <c r="N42" s="76">
        <v>2.9912603906007802</v>
      </c>
      <c r="O42" s="76">
        <v>6.6830959648712396</v>
      </c>
      <c r="P42" s="76">
        <v>0.26537391179600001</v>
      </c>
      <c r="Q42" s="76">
        <v>3.3533540709776402</v>
      </c>
      <c r="R42" s="76">
        <v>8.1970673663098506</v>
      </c>
      <c r="S42" s="76">
        <v>3.78643766690218</v>
      </c>
      <c r="T42" s="76">
        <v>0.81145901351465599</v>
      </c>
      <c r="U42" s="76">
        <v>0.20138237497932901</v>
      </c>
      <c r="V42" s="77">
        <v>1952.58139329596</v>
      </c>
      <c r="W42" s="77">
        <v>1321.13494014811</v>
      </c>
      <c r="X42" s="78">
        <v>4.4413818067469402</v>
      </c>
      <c r="Y42" s="77">
        <v>1254.69908629467</v>
      </c>
      <c r="Z42" s="79">
        <v>99.568211120773796</v>
      </c>
      <c r="AA42" s="77">
        <v>1122.90887881247</v>
      </c>
      <c r="AB42" s="77">
        <v>1011.79192649912</v>
      </c>
      <c r="AC42" s="77"/>
      <c r="AD42" s="77"/>
      <c r="AE42" s="78">
        <v>-9.9799999999998299</v>
      </c>
      <c r="AF42" s="76">
        <v>0.31234998378825901</v>
      </c>
      <c r="AG42" s="77">
        <v>342.03125</v>
      </c>
      <c r="AH42" s="79">
        <v>12.8932233058264</v>
      </c>
      <c r="AI42" s="81">
        <v>0.75447903587920995</v>
      </c>
      <c r="AJ42" s="76">
        <v>6.7842698222488396E-2</v>
      </c>
      <c r="AK42" s="76">
        <v>0.15118153646132301</v>
      </c>
      <c r="AL42" s="76">
        <v>0.147147383772497</v>
      </c>
      <c r="AM42" s="76">
        <v>0.175631866191618</v>
      </c>
      <c r="AN42" s="76">
        <v>4.1727244901367004E-3</v>
      </c>
      <c r="AO42" s="76">
        <v>0.10517935093103201</v>
      </c>
      <c r="AP42" s="76">
        <v>5.1020518285427502E-2</v>
      </c>
      <c r="AQ42" s="76">
        <v>0.21181022906189401</v>
      </c>
      <c r="AR42" s="76">
        <v>4.2457348303377501E-3</v>
      </c>
      <c r="AS42" s="76">
        <v>9.0553815670624295E-3</v>
      </c>
      <c r="AT42" s="77">
        <v>118.55409895396301</v>
      </c>
      <c r="AU42" s="77">
        <v>66.038939062840697</v>
      </c>
      <c r="AV42" s="78">
        <v>9.5887564201814005E-2</v>
      </c>
      <c r="AW42" s="77">
        <v>292.88635843480802</v>
      </c>
      <c r="AX42" s="77">
        <v>4.0347647483693896</v>
      </c>
      <c r="AY42" s="77">
        <v>6.0389887202853103</v>
      </c>
      <c r="AZ42" s="77"/>
      <c r="BA42" s="77"/>
      <c r="BB42" s="76">
        <v>0.403852233379558</v>
      </c>
      <c r="BC42" s="76">
        <v>3.3893913685703698E-3</v>
      </c>
      <c r="BD42" s="77">
        <v>49.2380803893749</v>
      </c>
      <c r="BE42" s="79">
        <v>1.70257052762144</v>
      </c>
      <c r="BF42" s="78"/>
      <c r="BG42" s="78"/>
      <c r="BH42" s="76"/>
      <c r="BI42" s="76"/>
      <c r="BJ42" s="76"/>
      <c r="BK42" s="76"/>
      <c r="BL42" s="77"/>
      <c r="BM42" s="76"/>
      <c r="BN42" s="76"/>
      <c r="BO42" s="76"/>
      <c r="BP42" s="76"/>
      <c r="BQ42" s="76"/>
      <c r="BR42" s="76"/>
      <c r="BS42" s="76"/>
      <c r="BT42" s="76"/>
      <c r="BU42" s="76"/>
      <c r="BV42" s="76"/>
      <c r="BW42" s="76"/>
      <c r="BX42" s="76"/>
      <c r="BY42" s="76"/>
      <c r="BZ42" s="76"/>
      <c r="CA42" s="76"/>
      <c r="CB42" s="80"/>
      <c r="CC42" s="111">
        <f t="shared" si="1"/>
        <v>3.9620103900702128</v>
      </c>
      <c r="CD42" s="114">
        <v>410.546875</v>
      </c>
      <c r="CE42" s="79">
        <v>15.2438109527381</v>
      </c>
      <c r="CF42" s="76">
        <v>48.52613667</v>
      </c>
      <c r="CG42" s="76">
        <v>1.0275066669999999</v>
      </c>
      <c r="CH42" s="76">
        <v>15.17234</v>
      </c>
      <c r="CI42" s="76">
        <v>11.96903</v>
      </c>
      <c r="CJ42" s="76">
        <v>0.236006667</v>
      </c>
      <c r="CK42" s="76">
        <v>6.4099133330000004</v>
      </c>
      <c r="CL42" s="76">
        <v>7.2899500000000002</v>
      </c>
      <c r="CM42" s="76">
        <v>3.3674166670000001</v>
      </c>
      <c r="CN42" s="76">
        <v>0.72165999999999997</v>
      </c>
      <c r="CO42" s="76">
        <v>0.17909666699999999</v>
      </c>
      <c r="CP42" s="77">
        <v>1087.7199699999999</v>
      </c>
      <c r="CQ42" s="77">
        <v>565.33143333333271</v>
      </c>
      <c r="CR42" s="77">
        <v>1736.5016158230087</v>
      </c>
      <c r="CS42" s="77">
        <v>1174.9333300000001</v>
      </c>
      <c r="CT42" s="76">
        <v>3.9498823000000001</v>
      </c>
      <c r="CU42" s="82">
        <v>1115.84951</v>
      </c>
      <c r="CV42" s="76">
        <v>0.77014870800000002</v>
      </c>
      <c r="CW42" s="76">
        <v>6.0568994000000001E-2</v>
      </c>
      <c r="CX42" s="76">
        <v>0.11606414499999999</v>
      </c>
      <c r="CY42" s="76">
        <v>4.7844769000000002E-2</v>
      </c>
      <c r="CZ42" s="76">
        <v>3.7146380000000001E-3</v>
      </c>
      <c r="DA42" s="76">
        <v>0.130900557</v>
      </c>
      <c r="DB42" s="76">
        <v>3.2581110000000003E-2</v>
      </c>
      <c r="DC42" s="76">
        <v>0.213184495</v>
      </c>
      <c r="DD42" s="76">
        <v>6.4099999999999997E-4</v>
      </c>
      <c r="DE42" s="76">
        <v>8.2453400000000003E-3</v>
      </c>
      <c r="DF42" s="77">
        <v>18.14838</v>
      </c>
      <c r="DG42" s="77">
        <v>37.218879704777166</v>
      </c>
      <c r="DH42" s="77">
        <v>117.93768500525846</v>
      </c>
      <c r="DI42" s="77">
        <v>65.711209999999994</v>
      </c>
      <c r="DJ42" s="76">
        <v>8.9059234000000001E-2</v>
      </c>
      <c r="DK42" s="82">
        <v>315.06085000000002</v>
      </c>
      <c r="DL42" s="76">
        <v>38.423333329999998</v>
      </c>
      <c r="DM42" s="76">
        <v>23.84</v>
      </c>
      <c r="DN42" s="76">
        <v>0.15</v>
      </c>
      <c r="DO42" s="76">
        <v>38.32</v>
      </c>
      <c r="DP42" s="76">
        <v>0.37333333299999999</v>
      </c>
      <c r="DQ42" s="79">
        <v>74.128152200000002</v>
      </c>
      <c r="DR42" s="76">
        <v>6.5064071000000001E-2</v>
      </c>
      <c r="DS42" s="76">
        <v>6.0827625000000003E-2</v>
      </c>
      <c r="DT42" s="76">
        <v>0.01</v>
      </c>
      <c r="DU42" s="76">
        <v>9.1651514000000003E-2</v>
      </c>
      <c r="DV42" s="76">
        <v>5.7735030000000001E-3</v>
      </c>
      <c r="DW42" s="80">
        <v>9.4096430999999994E-2</v>
      </c>
      <c r="DX42" s="76" t="s">
        <v>292</v>
      </c>
      <c r="DY42" s="76" t="s">
        <v>293</v>
      </c>
      <c r="DZ42" s="76" t="s">
        <v>324</v>
      </c>
      <c r="EA42" s="76" t="s">
        <v>295</v>
      </c>
      <c r="EB42" s="77">
        <v>80</v>
      </c>
      <c r="EC42" s="77">
        <v>70</v>
      </c>
      <c r="ED42" s="76" t="s">
        <v>158</v>
      </c>
      <c r="EE42" s="77" t="s">
        <v>158</v>
      </c>
      <c r="EF42" s="14"/>
      <c r="EG42" s="80"/>
      <c r="EH42" s="76" t="s">
        <v>316</v>
      </c>
      <c r="EI42" s="76" t="s">
        <v>317</v>
      </c>
      <c r="EJ42" s="76" t="s">
        <v>317</v>
      </c>
      <c r="EK42" s="76"/>
      <c r="EL42" s="76"/>
      <c r="EM42" s="83"/>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c r="FL42" s="76"/>
      <c r="FM42" s="76"/>
      <c r="FN42" s="76"/>
      <c r="FO42" s="76"/>
      <c r="FP42" s="76"/>
      <c r="FQ42" s="76"/>
      <c r="FR42" s="76"/>
      <c r="FS42" s="76"/>
      <c r="FT42" s="76"/>
      <c r="FU42" s="76"/>
      <c r="FV42" s="76"/>
      <c r="FW42" s="76"/>
      <c r="FX42" s="76"/>
    </row>
    <row r="43" spans="1:180" s="74" customFormat="1" ht="14.5" customHeight="1" x14ac:dyDescent="0.35">
      <c r="A43" s="74" t="s">
        <v>85</v>
      </c>
      <c r="B43" s="74" t="s">
        <v>159</v>
      </c>
      <c r="C43" s="74" t="s">
        <v>117</v>
      </c>
      <c r="D43" s="74" t="s">
        <v>113</v>
      </c>
      <c r="E43" s="85" t="s">
        <v>270</v>
      </c>
      <c r="F43" s="85" t="s">
        <v>281</v>
      </c>
      <c r="G43" s="3">
        <v>0.2</v>
      </c>
      <c r="H43" s="70">
        <v>0.01</v>
      </c>
      <c r="I43" s="68" t="s">
        <v>158</v>
      </c>
      <c r="J43" s="52" t="s">
        <v>158</v>
      </c>
      <c r="K43" s="76">
        <v>51.259953628701297</v>
      </c>
      <c r="L43" s="76">
        <v>1.17490460742362</v>
      </c>
      <c r="M43" s="76">
        <v>16.506290326145098</v>
      </c>
      <c r="N43" s="76">
        <v>2.4955630006680298</v>
      </c>
      <c r="O43" s="76">
        <v>7.1817981325073301</v>
      </c>
      <c r="P43" s="76">
        <v>0.214474093771299</v>
      </c>
      <c r="Q43" s="76">
        <v>3.75282789718521</v>
      </c>
      <c r="R43" s="76">
        <v>7.43969753538898</v>
      </c>
      <c r="S43" s="76">
        <v>3.7104626206600502</v>
      </c>
      <c r="T43" s="76">
        <v>0.87135778096151295</v>
      </c>
      <c r="U43" s="76">
        <v>0.21016458394235399</v>
      </c>
      <c r="V43" s="77">
        <v>1568.6850293354501</v>
      </c>
      <c r="W43" s="77">
        <v>1307.6589569207599</v>
      </c>
      <c r="X43" s="78">
        <v>3.8072052151708502</v>
      </c>
      <c r="Y43" s="77">
        <v>825.92428525359401</v>
      </c>
      <c r="Z43" s="79">
        <v>98.994926249676695</v>
      </c>
      <c r="AA43" s="77">
        <v>1113.76600399004</v>
      </c>
      <c r="AB43" s="77">
        <v>1038.3833344361601</v>
      </c>
      <c r="AC43" s="77"/>
      <c r="AD43" s="77"/>
      <c r="AE43" s="78">
        <v>-6.4899999999998998</v>
      </c>
      <c r="AF43" s="76">
        <v>0.31360765814424502</v>
      </c>
      <c r="AG43" s="77">
        <v>285.78125</v>
      </c>
      <c r="AH43" s="79">
        <v>10.932733183295801</v>
      </c>
      <c r="AI43" s="81">
        <v>0.34978552986190897</v>
      </c>
      <c r="AJ43" s="76">
        <v>3.8585227100239497E-2</v>
      </c>
      <c r="AK43" s="76">
        <v>6.2460629453937599E-2</v>
      </c>
      <c r="AL43" s="76">
        <v>0.14045923667166099</v>
      </c>
      <c r="AM43" s="76">
        <v>0.13858053782233701</v>
      </c>
      <c r="AN43" s="76">
        <v>6.04121911408042E-3</v>
      </c>
      <c r="AO43" s="76">
        <v>9.7255261895578204E-2</v>
      </c>
      <c r="AP43" s="76">
        <v>7.4758334807181595E-2</v>
      </c>
      <c r="AQ43" s="76">
        <v>5.0957971118787297E-2</v>
      </c>
      <c r="AR43" s="76">
        <v>2.5672723519145398E-2</v>
      </c>
      <c r="AS43" s="76">
        <v>1.37695681216451E-2</v>
      </c>
      <c r="AT43" s="77">
        <v>147.29927186660601</v>
      </c>
      <c r="AU43" s="77">
        <v>40.8577619715876</v>
      </c>
      <c r="AV43" s="78">
        <v>3.4598912504224699E-2</v>
      </c>
      <c r="AW43" s="77">
        <v>67.541057606509895</v>
      </c>
      <c r="AX43" s="77">
        <v>1.7539656638084</v>
      </c>
      <c r="AY43" s="77">
        <v>4.3360564670247204</v>
      </c>
      <c r="AZ43" s="77"/>
      <c r="BA43" s="77"/>
      <c r="BB43" s="76">
        <v>0.258662178234423</v>
      </c>
      <c r="BC43" s="76">
        <v>1.14057106993576E-3</v>
      </c>
      <c r="BD43" s="77">
        <v>13.946270416788501</v>
      </c>
      <c r="BE43" s="79">
        <v>0.49804597209159401</v>
      </c>
      <c r="BF43" s="78"/>
      <c r="BG43" s="78"/>
      <c r="BH43" s="76"/>
      <c r="BI43" s="76"/>
      <c r="BJ43" s="76"/>
      <c r="BK43" s="76"/>
      <c r="BL43" s="77"/>
      <c r="BM43" s="76"/>
      <c r="BN43" s="76"/>
      <c r="BO43" s="76"/>
      <c r="BP43" s="76"/>
      <c r="BQ43" s="76"/>
      <c r="BR43" s="76"/>
      <c r="BS43" s="76"/>
      <c r="BT43" s="76"/>
      <c r="BU43" s="76"/>
      <c r="BV43" s="76"/>
      <c r="BW43" s="76"/>
      <c r="BX43" s="76"/>
      <c r="BY43" s="76"/>
      <c r="BZ43" s="76"/>
      <c r="CA43" s="76"/>
      <c r="CB43" s="80"/>
      <c r="CC43" s="111">
        <f t="shared" si="1"/>
        <v>4.0004995206425029</v>
      </c>
      <c r="CD43" s="114">
        <v>332.96875</v>
      </c>
      <c r="CE43" s="79">
        <v>12.5831457864466</v>
      </c>
      <c r="CF43" s="76">
        <v>50.303863329999999</v>
      </c>
      <c r="CG43" s="76">
        <v>1.095066667</v>
      </c>
      <c r="CH43" s="76">
        <v>15.384643329999999</v>
      </c>
      <c r="CI43" s="76">
        <v>10.46514333</v>
      </c>
      <c r="CJ43" s="76">
        <v>0.19989999999999999</v>
      </c>
      <c r="CK43" s="76">
        <v>5.9941266669999997</v>
      </c>
      <c r="CL43" s="76">
        <v>6.9341499999999998</v>
      </c>
      <c r="CM43" s="76">
        <v>3.4583266670000001</v>
      </c>
      <c r="CN43" s="76">
        <v>0.81214666700000004</v>
      </c>
      <c r="CO43" s="76">
        <v>0.19588333299999999</v>
      </c>
      <c r="CP43" s="77">
        <v>915.83158000000003</v>
      </c>
      <c r="CQ43" s="77">
        <v>565.33143333333271</v>
      </c>
      <c r="CR43" s="77">
        <v>1462.0886463008849</v>
      </c>
      <c r="CS43" s="77">
        <v>1218.8</v>
      </c>
      <c r="CT43" s="76">
        <v>3.5484953410000002</v>
      </c>
      <c r="CU43" s="82">
        <v>769.80050000000006</v>
      </c>
      <c r="CV43" s="76">
        <v>0.345677336</v>
      </c>
      <c r="CW43" s="76">
        <v>3.8130367999999998E-2</v>
      </c>
      <c r="CX43" s="76">
        <v>2.5696461E-2</v>
      </c>
      <c r="CY43" s="76">
        <v>5.8912358999999997E-2</v>
      </c>
      <c r="CZ43" s="76">
        <v>6.2571959999999996E-3</v>
      </c>
      <c r="DA43" s="76">
        <v>5.3790617999999998E-2</v>
      </c>
      <c r="DB43" s="76">
        <v>5.9738043999999997E-2</v>
      </c>
      <c r="DC43" s="76">
        <v>4.3951399000000002E-2</v>
      </c>
      <c r="DD43" s="76">
        <v>2.2868783E-2</v>
      </c>
      <c r="DE43" s="76">
        <v>1.3081743999999999E-2</v>
      </c>
      <c r="DF43" s="77">
        <v>41.386519999999997</v>
      </c>
      <c r="DG43" s="77">
        <v>37.218879704777166</v>
      </c>
      <c r="DH43" s="77">
        <v>116.75177116730657</v>
      </c>
      <c r="DI43" s="77">
        <v>56.337200000000003</v>
      </c>
      <c r="DJ43" s="76">
        <v>3.8482355000000003E-2</v>
      </c>
      <c r="DK43" s="82">
        <v>75.588200000000001</v>
      </c>
      <c r="DL43" s="76">
        <v>38.876666669999999</v>
      </c>
      <c r="DM43" s="76">
        <v>23.35</v>
      </c>
      <c r="DN43" s="76">
        <v>0.14000000000000001</v>
      </c>
      <c r="DO43" s="76">
        <v>38.933333330000004</v>
      </c>
      <c r="DP43" s="76">
        <v>0.35666666699999999</v>
      </c>
      <c r="DQ43" s="79">
        <v>74.824387740000006</v>
      </c>
      <c r="DR43" s="76">
        <v>5.6862406999999997E-2</v>
      </c>
      <c r="DS43" s="76">
        <v>0.164620776</v>
      </c>
      <c r="DT43" s="76">
        <v>1.7320507999999998E-2</v>
      </c>
      <c r="DU43" s="76">
        <v>0.230289673</v>
      </c>
      <c r="DV43" s="76">
        <v>2.5166114999999999E-2</v>
      </c>
      <c r="DW43" s="80">
        <v>0.241033103</v>
      </c>
      <c r="DX43" s="76" t="s">
        <v>300</v>
      </c>
      <c r="DY43" s="76" t="s">
        <v>293</v>
      </c>
      <c r="DZ43" s="76" t="s">
        <v>297</v>
      </c>
      <c r="EA43" s="76" t="s">
        <v>295</v>
      </c>
      <c r="EB43" s="77">
        <v>100</v>
      </c>
      <c r="EC43" s="77">
        <v>90</v>
      </c>
      <c r="ED43" s="76" t="s">
        <v>158</v>
      </c>
      <c r="EE43" s="77" t="s">
        <v>158</v>
      </c>
      <c r="EF43" s="14"/>
      <c r="EG43" s="80"/>
      <c r="EH43" s="76" t="s">
        <v>316</v>
      </c>
      <c r="EI43" s="76" t="s">
        <v>317</v>
      </c>
      <c r="EJ43" s="76" t="s">
        <v>317</v>
      </c>
      <c r="EK43" s="76"/>
      <c r="EL43" s="76"/>
      <c r="EM43" s="83"/>
      <c r="EN43" s="76"/>
      <c r="EO43" s="76"/>
      <c r="EP43" s="76"/>
      <c r="EQ43" s="76"/>
      <c r="ER43" s="76"/>
      <c r="ES43" s="76"/>
      <c r="ET43" s="76"/>
      <c r="EU43" s="76"/>
      <c r="EV43" s="76"/>
      <c r="EW43" s="76"/>
      <c r="EX43" s="76"/>
      <c r="EY43" s="76"/>
      <c r="EZ43" s="76"/>
      <c r="FA43" s="76"/>
      <c r="FB43" s="76"/>
      <c r="FC43" s="76"/>
      <c r="FD43" s="76"/>
      <c r="FE43" s="76"/>
      <c r="FF43" s="76"/>
      <c r="FG43" s="76"/>
      <c r="FH43" s="76"/>
      <c r="FI43" s="76"/>
      <c r="FJ43" s="76"/>
      <c r="FK43" s="76"/>
      <c r="FL43" s="76"/>
      <c r="FM43" s="76"/>
      <c r="FN43" s="76"/>
      <c r="FO43" s="76"/>
      <c r="FP43" s="76"/>
      <c r="FQ43" s="76"/>
      <c r="FR43" s="76"/>
      <c r="FS43" s="76"/>
      <c r="FT43" s="76"/>
      <c r="FU43" s="76"/>
      <c r="FV43" s="76"/>
      <c r="FW43" s="76"/>
      <c r="FX43" s="76"/>
    </row>
    <row r="44" spans="1:180" s="74" customFormat="1" ht="14.5" customHeight="1" x14ac:dyDescent="0.35">
      <c r="A44" s="74" t="s">
        <v>86</v>
      </c>
      <c r="B44" s="74" t="s">
        <v>159</v>
      </c>
      <c r="C44" s="74" t="s">
        <v>117</v>
      </c>
      <c r="D44" s="74" t="s">
        <v>113</v>
      </c>
      <c r="E44" s="85" t="s">
        <v>270</v>
      </c>
      <c r="F44" s="85" t="s">
        <v>281</v>
      </c>
      <c r="G44" s="3">
        <v>0.2</v>
      </c>
      <c r="H44" s="70">
        <v>0.01</v>
      </c>
      <c r="I44" s="68" t="s">
        <v>158</v>
      </c>
      <c r="J44" s="52" t="s">
        <v>158</v>
      </c>
      <c r="K44" s="76">
        <v>50.532462052477598</v>
      </c>
      <c r="L44" s="76">
        <v>1.21388805295701</v>
      </c>
      <c r="M44" s="76">
        <v>17.379956526334201</v>
      </c>
      <c r="N44" s="76">
        <v>3.38664147588044</v>
      </c>
      <c r="O44" s="76">
        <v>6.2599277496920802</v>
      </c>
      <c r="P44" s="76">
        <v>0.30030405940092703</v>
      </c>
      <c r="Q44" s="76">
        <v>2.9383193343722298</v>
      </c>
      <c r="R44" s="76">
        <v>7.8519281619570496</v>
      </c>
      <c r="S44" s="76">
        <v>3.86221169222584</v>
      </c>
      <c r="T44" s="76">
        <v>0.84313370151285305</v>
      </c>
      <c r="U44" s="76">
        <v>0.226163364056675</v>
      </c>
      <c r="V44" s="77">
        <v>2128.1557035589699</v>
      </c>
      <c r="W44" s="77">
        <v>1378.3242491552001</v>
      </c>
      <c r="X44" s="78">
        <v>3.1759439722587901</v>
      </c>
      <c r="Y44" s="77">
        <v>1388.9756196134999</v>
      </c>
      <c r="Z44" s="79">
        <v>98.460425700358499</v>
      </c>
      <c r="AA44" s="77">
        <v>1155.2097587963301</v>
      </c>
      <c r="AB44" s="77">
        <v>1006.44801286348</v>
      </c>
      <c r="AC44" s="77"/>
      <c r="AD44" s="77"/>
      <c r="AE44" s="78">
        <v>-12.9699999999997</v>
      </c>
      <c r="AF44" s="76">
        <v>0.30417725429062697</v>
      </c>
      <c r="AG44" s="77">
        <v>253.28125</v>
      </c>
      <c r="AH44" s="79">
        <v>9.7724431107776901</v>
      </c>
      <c r="AI44" s="81">
        <v>0.20433459560376799</v>
      </c>
      <c r="AJ44" s="76">
        <v>5.6851349267152899E-2</v>
      </c>
      <c r="AK44" s="76">
        <v>0.22527842152490701</v>
      </c>
      <c r="AL44" s="76">
        <v>0.19652210721738</v>
      </c>
      <c r="AM44" s="76">
        <v>0.16262148683792699</v>
      </c>
      <c r="AN44" s="76">
        <v>6.5755524529214496E-3</v>
      </c>
      <c r="AO44" s="76">
        <v>9.4496880787457702E-2</v>
      </c>
      <c r="AP44" s="76">
        <v>9.4444120659514394E-2</v>
      </c>
      <c r="AQ44" s="76">
        <v>8.9001546301981593E-2</v>
      </c>
      <c r="AR44" s="76">
        <v>3.1951501013847299E-2</v>
      </c>
      <c r="AS44" s="76">
        <v>1.34425156115036E-2</v>
      </c>
      <c r="AT44" s="77">
        <v>285.09151396203299</v>
      </c>
      <c r="AU44" s="77">
        <v>37.656068494077303</v>
      </c>
      <c r="AV44" s="78">
        <v>0.23034133896563799</v>
      </c>
      <c r="AW44" s="77">
        <v>465.67956158243402</v>
      </c>
      <c r="AX44" s="77">
        <v>8.5925626244770097</v>
      </c>
      <c r="AY44" s="77">
        <v>5.80875027751354</v>
      </c>
      <c r="AZ44" s="77"/>
      <c r="BA44" s="77"/>
      <c r="BB44" s="76">
        <v>0.58927142839825097</v>
      </c>
      <c r="BC44" s="76">
        <v>1.9840577395221098E-3</v>
      </c>
      <c r="BD44" s="77">
        <v>54.177760100578702</v>
      </c>
      <c r="BE44" s="79">
        <v>1.92810111851262</v>
      </c>
      <c r="BF44" s="78"/>
      <c r="BG44" s="78"/>
      <c r="BH44" s="76"/>
      <c r="BI44" s="76"/>
      <c r="BJ44" s="76"/>
      <c r="BK44" s="76"/>
      <c r="BL44" s="77"/>
      <c r="BM44" s="76"/>
      <c r="BN44" s="76"/>
      <c r="BO44" s="76"/>
      <c r="BP44" s="76"/>
      <c r="BQ44" s="76"/>
      <c r="BR44" s="76"/>
      <c r="BS44" s="76"/>
      <c r="BT44" s="76"/>
      <c r="BU44" s="76"/>
      <c r="BV44" s="76"/>
      <c r="BW44" s="76"/>
      <c r="BX44" s="76"/>
      <c r="BY44" s="76"/>
      <c r="BZ44" s="76"/>
      <c r="CA44" s="76"/>
      <c r="CB44" s="80"/>
      <c r="CC44" s="111">
        <f t="shared" si="1"/>
        <v>3.9729703332935351</v>
      </c>
      <c r="CD44" s="114">
        <v>431.640625</v>
      </c>
      <c r="CE44" s="79">
        <v>15.9639909977494</v>
      </c>
      <c r="CF44" s="76">
        <v>48.148863329999998</v>
      </c>
      <c r="CG44" s="76">
        <v>1.0339400000000001</v>
      </c>
      <c r="CH44" s="76">
        <v>14.80353333</v>
      </c>
      <c r="CI44" s="76">
        <v>12.978503330000001</v>
      </c>
      <c r="CJ44" s="76">
        <v>0.25578666700000002</v>
      </c>
      <c r="CK44" s="76">
        <v>6.867806667</v>
      </c>
      <c r="CL44" s="76">
        <v>6.6879499999999998</v>
      </c>
      <c r="CM44" s="76">
        <v>3.2896733330000001</v>
      </c>
      <c r="CN44" s="76">
        <v>0.71814666699999996</v>
      </c>
      <c r="CO44" s="76">
        <v>0.19263666700000001</v>
      </c>
      <c r="CP44" s="77">
        <v>1135.4342999999999</v>
      </c>
      <c r="CQ44" s="77">
        <v>565.33143333333271</v>
      </c>
      <c r="CR44" s="77">
        <v>1812.6756435398229</v>
      </c>
      <c r="CS44" s="77">
        <v>1174</v>
      </c>
      <c r="CT44" s="76">
        <v>2.705138668</v>
      </c>
      <c r="CU44" s="82">
        <v>1183.0724</v>
      </c>
      <c r="CV44" s="76">
        <v>0.17737618899999999</v>
      </c>
      <c r="CW44" s="76">
        <v>4.9769017999999998E-2</v>
      </c>
      <c r="CX44" s="76">
        <v>0.186644384</v>
      </c>
      <c r="CY44" s="76">
        <v>0.17536111500000001</v>
      </c>
      <c r="CZ44" s="76">
        <v>6.8598640000000002E-3</v>
      </c>
      <c r="DA44" s="76">
        <v>0.31095879100000001</v>
      </c>
      <c r="DB44" s="76">
        <v>8.4254817999999995E-2</v>
      </c>
      <c r="DC44" s="76">
        <v>8.3667591999999999E-2</v>
      </c>
      <c r="DD44" s="76">
        <v>2.3212355E-2</v>
      </c>
      <c r="DE44" s="76">
        <v>1.0176897000000001E-2</v>
      </c>
      <c r="DF44" s="77">
        <v>97.195310000000006</v>
      </c>
      <c r="DG44" s="77">
        <v>37.218879704777166</v>
      </c>
      <c r="DH44" s="77">
        <v>195.75214538565575</v>
      </c>
      <c r="DI44" s="77">
        <v>31.6</v>
      </c>
      <c r="DJ44" s="76">
        <v>0.24398123599999999</v>
      </c>
      <c r="DK44" s="82">
        <v>397.86392000000001</v>
      </c>
      <c r="DL44" s="76">
        <v>38.326666670000002</v>
      </c>
      <c r="DM44" s="76">
        <v>24.59</v>
      </c>
      <c r="DN44" s="76">
        <v>0.14000000000000001</v>
      </c>
      <c r="DO44" s="76">
        <v>37.956666669999997</v>
      </c>
      <c r="DP44" s="76">
        <v>0.39</v>
      </c>
      <c r="DQ44" s="79">
        <v>73.343984399999997</v>
      </c>
      <c r="DR44" s="76">
        <v>2.3094011000000001E-2</v>
      </c>
      <c r="DS44" s="76">
        <v>0.14106736</v>
      </c>
      <c r="DT44" s="76">
        <v>0.01</v>
      </c>
      <c r="DU44" s="76">
        <v>5.8594652999999997E-2</v>
      </c>
      <c r="DV44" s="76">
        <v>0.01</v>
      </c>
      <c r="DW44" s="80">
        <v>0.124333991</v>
      </c>
      <c r="DX44" s="76" t="s">
        <v>325</v>
      </c>
      <c r="DY44" s="76" t="s">
        <v>293</v>
      </c>
      <c r="DZ44" s="76" t="s">
        <v>297</v>
      </c>
      <c r="EA44" s="76" t="s">
        <v>295</v>
      </c>
      <c r="EB44" s="77">
        <v>100</v>
      </c>
      <c r="EC44" s="77">
        <v>30</v>
      </c>
      <c r="ED44" s="76" t="s">
        <v>158</v>
      </c>
      <c r="EE44" s="77" t="s">
        <v>158</v>
      </c>
      <c r="EF44" s="14"/>
      <c r="EG44" s="80"/>
      <c r="EH44" s="76" t="s">
        <v>322</v>
      </c>
      <c r="EI44" s="76" t="s">
        <v>317</v>
      </c>
      <c r="EJ44" s="76" t="s">
        <v>320</v>
      </c>
      <c r="EK44" s="76"/>
      <c r="EL44" s="76"/>
      <c r="EM44" s="83"/>
      <c r="EN44" s="76"/>
      <c r="EO44" s="76"/>
      <c r="EP44" s="76"/>
      <c r="EQ44" s="76"/>
      <c r="ER44" s="76"/>
      <c r="ES44" s="76"/>
      <c r="ET44" s="76"/>
      <c r="EU44" s="76"/>
      <c r="EV44" s="76"/>
      <c r="EW44" s="76"/>
      <c r="EX44" s="76"/>
      <c r="EY44" s="76"/>
      <c r="EZ44" s="76"/>
      <c r="FA44" s="76"/>
      <c r="FB44" s="76"/>
      <c r="FC44" s="76"/>
      <c r="FD44" s="76"/>
      <c r="FE44" s="76"/>
      <c r="FF44" s="76"/>
      <c r="FG44" s="76"/>
      <c r="FH44" s="76"/>
      <c r="FI44" s="76"/>
      <c r="FJ44" s="76"/>
      <c r="FK44" s="76"/>
      <c r="FL44" s="76"/>
      <c r="FM44" s="76"/>
      <c r="FN44" s="76"/>
      <c r="FO44" s="76"/>
      <c r="FP44" s="76"/>
      <c r="FQ44" s="76"/>
      <c r="FR44" s="76"/>
      <c r="FS44" s="76"/>
      <c r="FT44" s="76"/>
      <c r="FU44" s="76"/>
      <c r="FV44" s="76"/>
      <c r="FW44" s="76"/>
      <c r="FX44" s="76"/>
    </row>
    <row r="45" spans="1:180" ht="14.5" customHeight="1" x14ac:dyDescent="0.35">
      <c r="A45" t="s">
        <v>87</v>
      </c>
      <c r="B45" t="s">
        <v>159</v>
      </c>
      <c r="C45" t="s">
        <v>117</v>
      </c>
      <c r="D45" t="s">
        <v>113</v>
      </c>
      <c r="E45" s="69" t="s">
        <v>270</v>
      </c>
      <c r="F45" s="69" t="s">
        <v>281</v>
      </c>
      <c r="G45" s="3">
        <v>0.2</v>
      </c>
      <c r="H45" s="70">
        <v>0.01</v>
      </c>
      <c r="I45" s="68" t="s">
        <v>158</v>
      </c>
      <c r="J45" s="52" t="s">
        <v>158</v>
      </c>
      <c r="K45" s="3">
        <v>51.5567714234192</v>
      </c>
      <c r="L45" s="3">
        <v>1.3596213659155101</v>
      </c>
      <c r="M45" s="3">
        <v>16.626841384418601</v>
      </c>
      <c r="N45" s="3">
        <v>3.5197365412372199</v>
      </c>
      <c r="O45" s="3">
        <v>6.0901573746221302</v>
      </c>
      <c r="P45" s="3">
        <v>0.27803066332979498</v>
      </c>
      <c r="Q45" s="3">
        <v>2.9132280966972899</v>
      </c>
      <c r="R45" s="3">
        <v>7.6960967872742003</v>
      </c>
      <c r="S45" s="3">
        <v>4.0311933505535</v>
      </c>
      <c r="T45" s="3">
        <v>0.86332085459585095</v>
      </c>
      <c r="U45" s="3">
        <v>0.22683048106633</v>
      </c>
      <c r="V45" s="4">
        <v>2048.4846419571199</v>
      </c>
      <c r="W45" s="4">
        <v>1283.0723602488299</v>
      </c>
      <c r="X45" s="14">
        <v>4.9243108565202496</v>
      </c>
      <c r="Y45" s="4">
        <v>1357.4236498062501</v>
      </c>
      <c r="Z45" s="27">
        <v>100.55503724485099</v>
      </c>
      <c r="AA45" s="4">
        <v>1127.3901960810001</v>
      </c>
      <c r="AB45" s="4">
        <v>989.86014964184301</v>
      </c>
      <c r="AC45" s="4"/>
      <c r="AD45" s="4"/>
      <c r="AE45" s="14">
        <v>-12.539999999999701</v>
      </c>
      <c r="AF45" s="3">
        <v>0.31139247440444501</v>
      </c>
      <c r="AG45" s="4">
        <v>398.125</v>
      </c>
      <c r="AH45" s="27">
        <v>14.813703425856399</v>
      </c>
      <c r="AI45" s="13">
        <v>0.19980449350507501</v>
      </c>
      <c r="AJ45" s="3">
        <v>8.6590849422641697E-2</v>
      </c>
      <c r="AK45" s="3">
        <v>7.5033808570479504E-2</v>
      </c>
      <c r="AL45" s="3">
        <v>0.16594777664868801</v>
      </c>
      <c r="AM45" s="3">
        <v>0.16112461713725601</v>
      </c>
      <c r="AN45" s="3">
        <v>1.57601578693169E-2</v>
      </c>
      <c r="AO45" s="3">
        <v>9.38053732320763E-2</v>
      </c>
      <c r="AP45" s="3">
        <v>0.15812563509119801</v>
      </c>
      <c r="AQ45" s="3">
        <v>8.1757331841088604E-2</v>
      </c>
      <c r="AR45" s="3">
        <v>1.61396424867849E-2</v>
      </c>
      <c r="AS45" s="3">
        <v>7.4940294887675396E-3</v>
      </c>
      <c r="AT45" s="4">
        <v>138.933809117002</v>
      </c>
      <c r="AU45" s="4">
        <v>69.261774856313096</v>
      </c>
      <c r="AV45" s="14">
        <v>0.10282740130085601</v>
      </c>
      <c r="AW45" s="4">
        <v>162.70332252039299</v>
      </c>
      <c r="AX45" s="4">
        <v>1.8918507830554301</v>
      </c>
      <c r="AY45" s="4">
        <v>5.6253964214249397</v>
      </c>
      <c r="AZ45" s="4"/>
      <c r="BA45" s="4"/>
      <c r="BB45" s="3">
        <v>0.23755785809641</v>
      </c>
      <c r="BC45" s="3">
        <v>1.65388653635436E-3</v>
      </c>
      <c r="BD45" s="4">
        <v>23.498446631326701</v>
      </c>
      <c r="BE45" s="27">
        <v>0.80406916136345596</v>
      </c>
      <c r="BF45" s="14"/>
      <c r="BG45" s="14"/>
      <c r="BH45" s="3"/>
      <c r="BI45" s="3"/>
      <c r="BJ45" s="3"/>
      <c r="BK45" s="3"/>
      <c r="BL45" s="4"/>
      <c r="BM45" s="3"/>
      <c r="BN45" s="3"/>
      <c r="BO45" s="3"/>
      <c r="BP45" s="3"/>
      <c r="BQ45" s="3"/>
      <c r="BR45" s="3"/>
      <c r="BS45" s="3"/>
      <c r="BT45" s="3"/>
      <c r="BU45" s="3"/>
      <c r="BV45" s="3"/>
      <c r="BW45" s="3"/>
      <c r="BX45" s="3"/>
      <c r="BY45" s="3"/>
      <c r="BZ45" s="3"/>
      <c r="CA45" s="3"/>
      <c r="CB45" s="15"/>
      <c r="CC45" s="111">
        <f t="shared" si="1"/>
        <v>3.9960503727644796</v>
      </c>
      <c r="CD45" s="114">
        <v>434.53125</v>
      </c>
      <c r="CE45" s="79">
        <v>16.064016004001001</v>
      </c>
      <c r="CF45" s="3">
        <v>49.047629999999998</v>
      </c>
      <c r="CG45" s="3">
        <v>1.163375</v>
      </c>
      <c r="CH45" s="3">
        <v>14.226940000000001</v>
      </c>
      <c r="CI45" s="3">
        <v>13.550352500000001</v>
      </c>
      <c r="CJ45" s="3">
        <v>0.2379</v>
      </c>
      <c r="CK45" s="3">
        <v>6.3773850000000003</v>
      </c>
      <c r="CL45" s="3">
        <v>6.5852500000000003</v>
      </c>
      <c r="CM45" s="3">
        <v>3.449335</v>
      </c>
      <c r="CN45" s="3">
        <v>0.73870999999999998</v>
      </c>
      <c r="CO45" s="3">
        <v>0.19409000000000001</v>
      </c>
      <c r="CP45" s="4">
        <v>1097.93434</v>
      </c>
      <c r="CQ45" s="4">
        <v>565.33143333333271</v>
      </c>
      <c r="CR45" s="4">
        <v>1752.808450761062</v>
      </c>
      <c r="CS45" s="4">
        <v>1097.875</v>
      </c>
      <c r="CT45" s="3">
        <v>4.2135408329999997</v>
      </c>
      <c r="CU45" s="51">
        <v>1161.4945</v>
      </c>
      <c r="CV45" s="3">
        <v>0.21775307299999999</v>
      </c>
      <c r="CW45" s="3">
        <v>5.4410147999999998E-2</v>
      </c>
      <c r="CX45" s="3">
        <v>3.5989792E-2</v>
      </c>
      <c r="CY45" s="3">
        <v>0.104260993</v>
      </c>
      <c r="CZ45" s="3">
        <v>1.4479339000000001E-2</v>
      </c>
      <c r="DA45" s="3">
        <v>5.1970645000000003E-2</v>
      </c>
      <c r="DB45" s="3">
        <v>0.133751868</v>
      </c>
      <c r="DC45" s="3">
        <v>7.3290965E-2</v>
      </c>
      <c r="DD45" s="3">
        <v>1.3834934E-2</v>
      </c>
      <c r="DE45" s="3">
        <v>8.089677E-3</v>
      </c>
      <c r="DF45" s="4">
        <v>34.2346</v>
      </c>
      <c r="DG45" s="4">
        <v>37.218879704777166</v>
      </c>
      <c r="DH45" s="4">
        <v>127.68536654256862</v>
      </c>
      <c r="DI45" s="4">
        <v>56.482879999999994</v>
      </c>
      <c r="DJ45" s="3">
        <v>9.8001620999999997E-2</v>
      </c>
      <c r="DK45" s="51">
        <v>161.22993</v>
      </c>
      <c r="DL45" s="3">
        <v>38.826666670000002</v>
      </c>
      <c r="DM45" s="3">
        <v>24.436666670000001</v>
      </c>
      <c r="DN45" s="3">
        <v>0.15666666700000001</v>
      </c>
      <c r="DO45" s="3">
        <v>37.576666670000002</v>
      </c>
      <c r="DP45" s="3">
        <v>0.38666666700000002</v>
      </c>
      <c r="DQ45" s="27">
        <v>73.268337630000005</v>
      </c>
      <c r="DR45" s="3">
        <v>0.21962088499999999</v>
      </c>
      <c r="DS45" s="3">
        <v>0.167431578</v>
      </c>
      <c r="DT45" s="3">
        <v>1.1547005000000001E-2</v>
      </c>
      <c r="DU45" s="3">
        <v>0.35444792800000002</v>
      </c>
      <c r="DV45" s="3">
        <v>2.0816660000000001E-2</v>
      </c>
      <c r="DW45" s="15">
        <v>0.319344409</v>
      </c>
      <c r="DX45" s="3" t="s">
        <v>300</v>
      </c>
      <c r="DY45" s="3" t="s">
        <v>293</v>
      </c>
      <c r="DZ45" s="3" t="s">
        <v>301</v>
      </c>
      <c r="EA45" s="3" t="s">
        <v>295</v>
      </c>
      <c r="EB45" s="77">
        <v>100</v>
      </c>
      <c r="EC45" s="77">
        <v>100</v>
      </c>
      <c r="ED45" s="3" t="s">
        <v>158</v>
      </c>
      <c r="EE45" s="4" t="s">
        <v>158</v>
      </c>
      <c r="EF45" s="14"/>
      <c r="EG45" s="15"/>
      <c r="EH45" s="3" t="s">
        <v>319</v>
      </c>
      <c r="EI45" s="3" t="s">
        <v>317</v>
      </c>
      <c r="EJ45" s="3" t="s">
        <v>317</v>
      </c>
      <c r="EK45" s="3"/>
      <c r="EL45" s="3"/>
      <c r="EM45" s="62"/>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row>
    <row r="46" spans="1:180" ht="14.5" customHeight="1" x14ac:dyDescent="0.35">
      <c r="A46" t="s">
        <v>88</v>
      </c>
      <c r="B46" t="s">
        <v>159</v>
      </c>
      <c r="C46" t="s">
        <v>117</v>
      </c>
      <c r="D46" t="s">
        <v>113</v>
      </c>
      <c r="E46" s="69" t="s">
        <v>270</v>
      </c>
      <c r="F46" s="69" t="s">
        <v>281</v>
      </c>
      <c r="G46" s="3">
        <v>0.2</v>
      </c>
      <c r="H46" s="70">
        <v>0.01</v>
      </c>
      <c r="I46" s="68" t="s">
        <v>158</v>
      </c>
      <c r="J46" s="52" t="s">
        <v>158</v>
      </c>
      <c r="K46" s="3">
        <v>51.3942038262092</v>
      </c>
      <c r="L46" s="3">
        <v>1.1623460467962199</v>
      </c>
      <c r="M46" s="3">
        <v>16.8596811817118</v>
      </c>
      <c r="N46" s="3">
        <v>2.8554680410260098</v>
      </c>
      <c r="O46" s="3">
        <v>6.7172803461196198</v>
      </c>
      <c r="P46" s="3">
        <v>0.26082530453511898</v>
      </c>
      <c r="Q46" s="3">
        <v>3.40553196603291</v>
      </c>
      <c r="R46" s="3">
        <v>7.8236754261750701</v>
      </c>
      <c r="S46" s="3">
        <v>3.4034848227797898</v>
      </c>
      <c r="T46" s="3">
        <v>0.84639626165180704</v>
      </c>
      <c r="U46" s="3">
        <v>0.21067401516859499</v>
      </c>
      <c r="V46" s="4">
        <v>1803.8911129867899</v>
      </c>
      <c r="W46" s="4">
        <v>1290.20901090795</v>
      </c>
      <c r="X46" s="14">
        <v>4.8793721947936097</v>
      </c>
      <c r="Y46" s="4">
        <v>859.07929012566399</v>
      </c>
      <c r="Z46" s="27">
        <v>100.214257374402</v>
      </c>
      <c r="AA46" s="4">
        <v>1112.1431265670501</v>
      </c>
      <c r="AB46" s="4">
        <v>1008.24430441136</v>
      </c>
      <c r="AC46" s="4"/>
      <c r="AD46" s="4"/>
      <c r="AE46" s="14">
        <v>-9.3899999999998407</v>
      </c>
      <c r="AF46" s="3">
        <v>0.32030796080475599</v>
      </c>
      <c r="AG46" s="4">
        <v>342.34375</v>
      </c>
      <c r="AH46" s="27">
        <v>12.9032258064516</v>
      </c>
      <c r="AI46" s="13">
        <v>0.21713987871249199</v>
      </c>
      <c r="AJ46" s="3">
        <v>4.52393180399734E-2</v>
      </c>
      <c r="AK46" s="3">
        <v>0.12744400509366899</v>
      </c>
      <c r="AL46" s="3">
        <v>0.143140689050064</v>
      </c>
      <c r="AM46" s="3">
        <v>0.13744209087567999</v>
      </c>
      <c r="AN46" s="3">
        <v>1.45149651541527E-2</v>
      </c>
      <c r="AO46" s="3">
        <v>8.6024602350396995E-2</v>
      </c>
      <c r="AP46" s="3">
        <v>3.8423416468010597E-2</v>
      </c>
      <c r="AQ46" s="3">
        <v>0.40259530935230498</v>
      </c>
      <c r="AR46" s="3">
        <v>1.52680531339449E-2</v>
      </c>
      <c r="AS46" s="3">
        <v>1.2543124838643E-2</v>
      </c>
      <c r="AT46" s="4">
        <v>163.72034560242599</v>
      </c>
      <c r="AU46" s="4">
        <v>51.134246755151402</v>
      </c>
      <c r="AV46" s="14">
        <v>0.118644807965871</v>
      </c>
      <c r="AW46" s="4">
        <v>119.09727136205601</v>
      </c>
      <c r="AX46" s="4">
        <v>2.5796387460381802</v>
      </c>
      <c r="AY46" s="4">
        <v>4.2931726118154296</v>
      </c>
      <c r="AZ46" s="4"/>
      <c r="BA46" s="4"/>
      <c r="BB46" s="3">
        <v>0.27855296343077102</v>
      </c>
      <c r="BC46" s="3">
        <v>5.2628510516616097E-3</v>
      </c>
      <c r="BD46" s="4">
        <v>21.382675207072499</v>
      </c>
      <c r="BE46" s="27">
        <v>0.73593447099450504</v>
      </c>
      <c r="BF46" s="14"/>
      <c r="BG46" s="14"/>
      <c r="BH46" s="3"/>
      <c r="BI46" s="3"/>
      <c r="BJ46" s="3"/>
      <c r="BK46" s="3"/>
      <c r="BL46" s="4"/>
      <c r="BM46" s="3"/>
      <c r="BN46" s="3"/>
      <c r="BO46" s="3"/>
      <c r="BP46" s="3"/>
      <c r="BQ46" s="3"/>
      <c r="BR46" s="3"/>
      <c r="BS46" s="3"/>
      <c r="BT46" s="3"/>
      <c r="BU46" s="3"/>
      <c r="BV46" s="3"/>
      <c r="BW46" s="3"/>
      <c r="BX46" s="3"/>
      <c r="BY46" s="3"/>
      <c r="BZ46" s="3"/>
      <c r="CA46" s="3"/>
      <c r="CB46" s="15"/>
      <c r="CC46" s="111">
        <f t="shared" si="1"/>
        <v>4.3817444814665949</v>
      </c>
      <c r="CD46" s="114">
        <v>375.15625</v>
      </c>
      <c r="CE46" s="79">
        <v>14.033508377094201</v>
      </c>
      <c r="CF46" s="3">
        <v>49.827816669999997</v>
      </c>
      <c r="CG46" s="3">
        <v>1.04396</v>
      </c>
      <c r="CH46" s="3">
        <v>15.14250667</v>
      </c>
      <c r="CI46" s="3">
        <v>11.5389</v>
      </c>
      <c r="CJ46" s="3">
        <v>0.23426</v>
      </c>
      <c r="CK46" s="3">
        <v>6.3591666670000002</v>
      </c>
      <c r="CL46" s="3">
        <v>7.0268266669999999</v>
      </c>
      <c r="CM46" s="3">
        <v>3.0568366669999998</v>
      </c>
      <c r="CN46" s="3">
        <v>0.76019000000000003</v>
      </c>
      <c r="CO46" s="3">
        <v>0.18921666700000001</v>
      </c>
      <c r="CP46" s="4">
        <v>1014.84717</v>
      </c>
      <c r="CQ46" s="4">
        <v>565.33143333333271</v>
      </c>
      <c r="CR46" s="4">
        <v>1620.1630926371681</v>
      </c>
      <c r="CS46" s="4">
        <v>1158.8</v>
      </c>
      <c r="CT46" s="3">
        <v>4.3824035109999997</v>
      </c>
      <c r="CU46" s="51">
        <v>771.58124999999995</v>
      </c>
      <c r="CV46" s="3">
        <v>0.217018982</v>
      </c>
      <c r="CW46" s="3">
        <v>3.7425743999999997E-2</v>
      </c>
      <c r="CX46" s="3">
        <v>0.12651673499999999</v>
      </c>
      <c r="CY46" s="3">
        <v>0.159238774</v>
      </c>
      <c r="CZ46" s="3">
        <v>1.1921002E-2</v>
      </c>
      <c r="DA46" s="3">
        <v>5.2552616000000003E-2</v>
      </c>
      <c r="DB46" s="3">
        <v>2.2702884E-2</v>
      </c>
      <c r="DC46" s="3">
        <v>0.38403293900000002</v>
      </c>
      <c r="DD46" s="3">
        <v>1.2337763E-2</v>
      </c>
      <c r="DE46" s="3">
        <v>1.1057565E-2</v>
      </c>
      <c r="DF46" s="4">
        <v>50.34207</v>
      </c>
      <c r="DG46" s="4">
        <v>37.218879704777166</v>
      </c>
      <c r="DH46" s="4">
        <v>133.5531983435622</v>
      </c>
      <c r="DI46" s="4">
        <v>45.918080000000003</v>
      </c>
      <c r="DJ46" s="3">
        <v>9.8549264999999997E-2</v>
      </c>
      <c r="DK46" s="51">
        <v>104.12515</v>
      </c>
      <c r="DL46" s="3">
        <v>38.64</v>
      </c>
      <c r="DM46" s="3">
        <v>24.16</v>
      </c>
      <c r="DN46" s="3">
        <v>0.17</v>
      </c>
      <c r="DO46" s="3">
        <v>38.253333329999997</v>
      </c>
      <c r="DP46" s="3">
        <v>0.4</v>
      </c>
      <c r="DQ46" s="27">
        <v>73.838052899999994</v>
      </c>
      <c r="DR46" s="3">
        <v>3.6055512999999997E-2</v>
      </c>
      <c r="DS46" s="3">
        <v>6.5574384999999999E-2</v>
      </c>
      <c r="DT46" s="3">
        <v>0.01</v>
      </c>
      <c r="DU46" s="3">
        <v>6.4291004999999998E-2</v>
      </c>
      <c r="DV46" s="3">
        <v>1.7320507999999998E-2</v>
      </c>
      <c r="DW46" s="15">
        <v>6.9083066999999998E-2</v>
      </c>
      <c r="DX46" s="3"/>
      <c r="DY46" s="3"/>
      <c r="DZ46" s="3"/>
      <c r="EA46" s="3"/>
      <c r="EB46" s="77"/>
      <c r="EC46" s="77"/>
      <c r="ED46" s="3"/>
      <c r="EE46" s="4" t="s">
        <v>158</v>
      </c>
      <c r="EF46" s="14"/>
      <c r="EG46" s="15"/>
      <c r="EH46" s="3"/>
      <c r="EI46" s="3"/>
      <c r="EJ46" s="3"/>
      <c r="EK46" s="3"/>
      <c r="EL46" s="3"/>
      <c r="EM46" s="62"/>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row>
    <row r="47" spans="1:180" ht="14.5" customHeight="1" x14ac:dyDescent="0.35">
      <c r="A47" t="s">
        <v>89</v>
      </c>
      <c r="B47" t="s">
        <v>159</v>
      </c>
      <c r="C47" t="s">
        <v>117</v>
      </c>
      <c r="D47" t="s">
        <v>113</v>
      </c>
      <c r="E47" s="69" t="s">
        <v>270</v>
      </c>
      <c r="F47" s="69" t="s">
        <v>281</v>
      </c>
      <c r="G47" s="3">
        <v>0.2</v>
      </c>
      <c r="H47" s="70">
        <v>0.01</v>
      </c>
      <c r="I47" s="68" t="s">
        <v>158</v>
      </c>
      <c r="J47" s="52" t="s">
        <v>158</v>
      </c>
      <c r="K47" s="3">
        <v>49.334365326602402</v>
      </c>
      <c r="L47" s="3">
        <v>0.84273242439432905</v>
      </c>
      <c r="M47" s="3">
        <v>19.800660525537399</v>
      </c>
      <c r="N47" s="3">
        <v>2.7303909206802102</v>
      </c>
      <c r="O47" s="3">
        <v>7.0402469781723198</v>
      </c>
      <c r="P47" s="3">
        <v>0.23750792998791301</v>
      </c>
      <c r="Q47" s="3">
        <v>3.4163830034731402</v>
      </c>
      <c r="R47" s="3">
        <v>9.96644425045986</v>
      </c>
      <c r="S47" s="3">
        <v>2.9807447151357498</v>
      </c>
      <c r="T47" s="3">
        <v>0.56356677174054604</v>
      </c>
      <c r="U47" s="3">
        <v>0.14060176002326499</v>
      </c>
      <c r="V47" s="4">
        <v>1372.6983455889499</v>
      </c>
      <c r="W47" s="4">
        <v>818.40769743433304</v>
      </c>
      <c r="X47" s="14">
        <v>2.8102182086669001</v>
      </c>
      <c r="Y47" s="4">
        <v>823.61563153278905</v>
      </c>
      <c r="Z47" s="27">
        <v>100.165334982329</v>
      </c>
      <c r="AA47" s="4">
        <v>1130.9397035023801</v>
      </c>
      <c r="AB47" s="4">
        <v>1015.99463488429</v>
      </c>
      <c r="AC47" s="4"/>
      <c r="AD47" s="4"/>
      <c r="AE47" s="14">
        <v>-9.6699999999998294</v>
      </c>
      <c r="AF47" s="3">
        <v>0.31202041155729399</v>
      </c>
      <c r="AG47" s="4">
        <v>182.71484375</v>
      </c>
      <c r="AH47" s="27">
        <v>7.2518129532383098</v>
      </c>
      <c r="AI47" s="13">
        <v>0.43124454980257898</v>
      </c>
      <c r="AJ47" s="3">
        <v>4.58262567677526E-2</v>
      </c>
      <c r="AK47" s="3">
        <v>0.191698139623493</v>
      </c>
      <c r="AL47" s="3">
        <v>0.15348146738568999</v>
      </c>
      <c r="AM47" s="3">
        <v>0.16105654998921601</v>
      </c>
      <c r="AN47" s="3">
        <v>1.2390604135190501E-2</v>
      </c>
      <c r="AO47" s="3">
        <v>8.4794771724390802E-2</v>
      </c>
      <c r="AP47" s="3">
        <v>9.4488969232160394E-2</v>
      </c>
      <c r="AQ47" s="3">
        <v>0.298211068778302</v>
      </c>
      <c r="AR47" s="3">
        <v>1.7455144326306099E-2</v>
      </c>
      <c r="AS47" s="3">
        <v>6.0945014704429498E-3</v>
      </c>
      <c r="AT47" s="4">
        <v>116.922330125583</v>
      </c>
      <c r="AU47" s="4">
        <v>23.830926927534101</v>
      </c>
      <c r="AV47" s="14">
        <v>4.51736577480557E-2</v>
      </c>
      <c r="AW47" s="4">
        <v>41.828893265826203</v>
      </c>
      <c r="AX47" s="4">
        <v>5.2389511964128701</v>
      </c>
      <c r="AY47" s="4">
        <v>3.9743261909256802</v>
      </c>
      <c r="AZ47" s="4"/>
      <c r="BA47" s="4"/>
      <c r="BB47" s="3">
        <v>0.57524787768664798</v>
      </c>
      <c r="BC47" s="3">
        <v>3.6373660541436301E-3</v>
      </c>
      <c r="BD47" s="4">
        <v>13.2552038558226</v>
      </c>
      <c r="BE47" s="27">
        <v>0.48544404657373302</v>
      </c>
      <c r="BF47" s="14"/>
      <c r="BG47" s="14"/>
      <c r="BH47" s="3"/>
      <c r="BI47" s="3"/>
      <c r="BJ47" s="3"/>
      <c r="BK47" s="3"/>
      <c r="BL47" s="4"/>
      <c r="BM47" s="3"/>
      <c r="BN47" s="3"/>
      <c r="BO47" s="3"/>
      <c r="BP47" s="3"/>
      <c r="BQ47" s="3"/>
      <c r="BR47" s="3"/>
      <c r="BS47" s="3"/>
      <c r="BT47" s="3"/>
      <c r="BU47" s="3"/>
      <c r="BV47" s="3"/>
      <c r="BW47" s="3"/>
      <c r="BX47" s="3"/>
      <c r="BY47" s="3"/>
      <c r="BZ47" s="3"/>
      <c r="CA47" s="3"/>
      <c r="CB47" s="15"/>
      <c r="CC47" s="111">
        <f t="shared" si="1"/>
        <v>4.4368032359690348</v>
      </c>
      <c r="CD47" s="114">
        <v>368.4375</v>
      </c>
      <c r="CE47" s="79">
        <v>13.8034508627156</v>
      </c>
      <c r="CF47" s="3">
        <v>48.159366669999997</v>
      </c>
      <c r="CG47" s="3">
        <v>0.75814999999999999</v>
      </c>
      <c r="CH47" s="3">
        <v>17.813330000000001</v>
      </c>
      <c r="CI47" s="3">
        <v>11.05169667</v>
      </c>
      <c r="CJ47" s="3">
        <v>0.21367</v>
      </c>
      <c r="CK47" s="3">
        <v>6.8122600000000002</v>
      </c>
      <c r="CL47" s="3">
        <v>8.9661433329999998</v>
      </c>
      <c r="CM47" s="3">
        <v>2.6815766669999999</v>
      </c>
      <c r="CN47" s="3">
        <v>0.507003333</v>
      </c>
      <c r="CO47" s="3">
        <v>0.12648999999999999</v>
      </c>
      <c r="CP47" s="4">
        <v>773.53942999999992</v>
      </c>
      <c r="CQ47" s="4">
        <v>565.33143333333271</v>
      </c>
      <c r="CR47" s="4">
        <v>1234.9248953274334</v>
      </c>
      <c r="CS47" s="4">
        <v>736.26667000000009</v>
      </c>
      <c r="CT47" s="3">
        <v>2.5281653739999999</v>
      </c>
      <c r="CU47" s="51">
        <v>740.95190000000002</v>
      </c>
      <c r="CV47" s="3">
        <v>0.43461077399999998</v>
      </c>
      <c r="CW47" s="3">
        <v>4.3129758999999997E-2</v>
      </c>
      <c r="CX47" s="3">
        <v>0.140290898</v>
      </c>
      <c r="CY47" s="3">
        <v>0.172488739</v>
      </c>
      <c r="CZ47" s="3">
        <v>1.1852649E-2</v>
      </c>
      <c r="DA47" s="3">
        <v>0.21382774800000001</v>
      </c>
      <c r="DB47" s="3">
        <v>5.8265021E-2</v>
      </c>
      <c r="DC47" s="3">
        <v>0.23590902999999999</v>
      </c>
      <c r="DD47" s="3">
        <v>1.3449871E-2</v>
      </c>
      <c r="DE47" s="3">
        <v>5.5328469999999996E-3</v>
      </c>
      <c r="DF47" s="4">
        <v>35.530650000000001</v>
      </c>
      <c r="DG47" s="4">
        <v>37.218879704777166</v>
      </c>
      <c r="DH47" s="4">
        <v>99.133891647463258</v>
      </c>
      <c r="DI47" s="4">
        <v>21.850480000000001</v>
      </c>
      <c r="DJ47" s="3">
        <v>3.5300448999999998E-2</v>
      </c>
      <c r="DK47" s="51">
        <v>33.431840000000001</v>
      </c>
      <c r="DL47" s="3">
        <v>38.76</v>
      </c>
      <c r="DM47" s="3">
        <v>24.53</v>
      </c>
      <c r="DN47" s="3">
        <v>0.14000000000000001</v>
      </c>
      <c r="DO47" s="3">
        <v>38.159999999999997</v>
      </c>
      <c r="DP47" s="3">
        <v>0.36</v>
      </c>
      <c r="DQ47" s="27">
        <v>73.495846659999998</v>
      </c>
      <c r="DR47" s="3">
        <v>7.3683095000000004E-2</v>
      </c>
      <c r="DS47" s="3">
        <v>0.16511983799999999</v>
      </c>
      <c r="DT47" s="3">
        <v>1.4008843E-2</v>
      </c>
      <c r="DU47" s="3">
        <v>0.16158688700000001</v>
      </c>
      <c r="DV47" s="3">
        <v>1.2356226999999999E-2</v>
      </c>
      <c r="DW47" s="15">
        <v>0.17134537599999999</v>
      </c>
      <c r="DX47" s="3" t="s">
        <v>300</v>
      </c>
      <c r="DY47" s="3" t="s">
        <v>293</v>
      </c>
      <c r="DZ47" s="3" t="s">
        <v>294</v>
      </c>
      <c r="EA47" s="3" t="s">
        <v>295</v>
      </c>
      <c r="EB47" s="77">
        <v>90</v>
      </c>
      <c r="EC47" s="77">
        <v>90</v>
      </c>
      <c r="ED47" s="3" t="s">
        <v>158</v>
      </c>
      <c r="EE47" s="4" t="s">
        <v>158</v>
      </c>
      <c r="EF47" s="14"/>
      <c r="EG47" s="15"/>
      <c r="EH47" s="3" t="s">
        <v>316</v>
      </c>
      <c r="EI47" s="3" t="s">
        <v>317</v>
      </c>
      <c r="EJ47" s="3" t="s">
        <v>317</v>
      </c>
      <c r="EK47" s="3"/>
      <c r="EL47" s="3"/>
      <c r="EM47" s="62"/>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row>
    <row r="48" spans="1:180" x14ac:dyDescent="0.35">
      <c r="A48" t="s">
        <v>90</v>
      </c>
      <c r="B48" t="s">
        <v>159</v>
      </c>
      <c r="C48" t="s">
        <v>117</v>
      </c>
      <c r="D48" t="s">
        <v>113</v>
      </c>
      <c r="E48" s="69" t="s">
        <v>270</v>
      </c>
      <c r="F48" s="69" t="s">
        <v>281</v>
      </c>
      <c r="G48" s="3">
        <v>0.2</v>
      </c>
      <c r="H48" s="70">
        <v>0.01</v>
      </c>
      <c r="I48" s="68" t="s">
        <v>158</v>
      </c>
      <c r="J48" s="52" t="s">
        <v>158</v>
      </c>
      <c r="K48" s="3">
        <v>46.813844593456203</v>
      </c>
      <c r="L48" s="3">
        <v>1.0146570803763799</v>
      </c>
      <c r="M48" s="3">
        <v>18.6020025761546</v>
      </c>
      <c r="N48" s="3">
        <v>2.6261097968307401</v>
      </c>
      <c r="O48" s="3">
        <v>7.7713376557628502</v>
      </c>
      <c r="P48" s="3">
        <v>0.2065987814928</v>
      </c>
      <c r="Q48" s="3">
        <v>5.0601438287171003</v>
      </c>
      <c r="R48" s="3">
        <v>9.4900217897679493</v>
      </c>
      <c r="S48" s="3">
        <v>2.42702998435011</v>
      </c>
      <c r="T48" s="3">
        <v>0.52319218706390702</v>
      </c>
      <c r="U48" s="3">
        <v>0.14952336595290999</v>
      </c>
      <c r="V48" s="4">
        <v>1909.9750263783301</v>
      </c>
      <c r="W48" s="4">
        <v>1056.96189460811</v>
      </c>
      <c r="X48" s="14">
        <v>3.9755298203742901</v>
      </c>
      <c r="Y48" s="4">
        <v>1386.45177345877</v>
      </c>
      <c r="Z48" s="27">
        <v>99.095330329744499</v>
      </c>
      <c r="AA48" s="4">
        <v>1108.0763969933801</v>
      </c>
      <c r="AB48" s="4">
        <v>1062.83105392674</v>
      </c>
      <c r="AC48" s="4"/>
      <c r="AD48" s="4"/>
      <c r="AE48" s="14">
        <v>-4.5899999999999403</v>
      </c>
      <c r="AF48" s="3">
        <v>0.31997555167470798</v>
      </c>
      <c r="AG48" s="4">
        <v>285.4296875</v>
      </c>
      <c r="AH48" s="27">
        <v>10.9127281820455</v>
      </c>
      <c r="AI48" s="13">
        <v>9.4488131683427706E-2</v>
      </c>
      <c r="AJ48" s="3">
        <v>7.01078222459499E-2</v>
      </c>
      <c r="AK48" s="3">
        <v>0.51910561988064496</v>
      </c>
      <c r="AL48" s="3">
        <v>0.120690513854149</v>
      </c>
      <c r="AM48" s="3">
        <v>0.155108997255471</v>
      </c>
      <c r="AN48" s="3">
        <v>1.48629813112259E-3</v>
      </c>
      <c r="AO48" s="3">
        <v>0.136195168756577</v>
      </c>
      <c r="AP48" s="3">
        <v>0.106020696478391</v>
      </c>
      <c r="AQ48" s="3">
        <v>0.40574684511168702</v>
      </c>
      <c r="AR48" s="3">
        <v>6.9459479505696899E-3</v>
      </c>
      <c r="AS48" s="3">
        <v>3.8472986028753198E-3</v>
      </c>
      <c r="AT48" s="4">
        <v>163.18523580962301</v>
      </c>
      <c r="AU48" s="4">
        <v>5.89909102702181</v>
      </c>
      <c r="AV48" s="14">
        <v>0.16043898556085301</v>
      </c>
      <c r="AW48" s="4">
        <v>239.397296648935</v>
      </c>
      <c r="AX48" s="4">
        <v>4.5945042460252798</v>
      </c>
      <c r="AY48" s="4">
        <v>4.7438005058124197</v>
      </c>
      <c r="AZ48" s="4"/>
      <c r="BA48" s="4"/>
      <c r="BB48" s="3">
        <v>0.52717576358769902</v>
      </c>
      <c r="BC48" s="3">
        <v>4.9067275223598598E-3</v>
      </c>
      <c r="BD48" s="4">
        <v>24.1131073650049</v>
      </c>
      <c r="BE48" s="27">
        <v>0.85821640744573602</v>
      </c>
      <c r="BF48" s="14"/>
      <c r="BG48" s="14"/>
      <c r="BH48" s="3"/>
      <c r="BI48" s="3"/>
      <c r="BJ48" s="3"/>
      <c r="BK48" s="3"/>
      <c r="BL48" s="4"/>
      <c r="BM48" s="3"/>
      <c r="BN48" s="3"/>
      <c r="BO48" s="3"/>
      <c r="BP48" s="3"/>
      <c r="BQ48" s="3"/>
      <c r="BR48" s="3"/>
      <c r="BS48" s="3"/>
      <c r="BT48" s="3"/>
      <c r="BU48" s="3"/>
      <c r="BV48" s="3"/>
      <c r="BW48" s="3"/>
      <c r="BX48" s="3"/>
      <c r="BY48" s="3"/>
      <c r="BZ48" s="3"/>
      <c r="CA48" s="3"/>
      <c r="CB48" s="15"/>
      <c r="CC48" s="111">
        <f t="shared" si="1"/>
        <v>4.044193432367849</v>
      </c>
      <c r="CD48" s="114">
        <v>322.96875</v>
      </c>
      <c r="CE48" s="79">
        <v>12.243060765191199</v>
      </c>
      <c r="CF48" s="3">
        <v>46.236485000000002</v>
      </c>
      <c r="CG48" s="3">
        <v>0.96309500000000003</v>
      </c>
      <c r="CH48" s="3">
        <v>17.656700000000001</v>
      </c>
      <c r="CI48" s="3">
        <v>11.215055</v>
      </c>
      <c r="CJ48" s="3">
        <v>0.1961</v>
      </c>
      <c r="CK48" s="3">
        <v>6.4194149999999999</v>
      </c>
      <c r="CL48" s="3">
        <v>9.0077649999999991</v>
      </c>
      <c r="CM48" s="3">
        <v>2.3036949999999998</v>
      </c>
      <c r="CN48" s="3">
        <v>0.49660500000000002</v>
      </c>
      <c r="CO48" s="3">
        <v>0.141925</v>
      </c>
      <c r="CP48" s="4">
        <v>1135.5844499999998</v>
      </c>
      <c r="CQ48" s="4">
        <v>565.33143333333271</v>
      </c>
      <c r="CR48" s="4">
        <v>1812.915352035398</v>
      </c>
      <c r="CS48" s="4">
        <v>1003.25</v>
      </c>
      <c r="CT48" s="3">
        <v>3.7735043359999998</v>
      </c>
      <c r="CU48" s="51">
        <v>1315.99611</v>
      </c>
      <c r="CV48" s="3">
        <v>7.9895994999999997E-2</v>
      </c>
      <c r="CW48" s="3">
        <v>5.6278628999999997E-2</v>
      </c>
      <c r="CX48" s="3">
        <v>0.49155235000000003</v>
      </c>
      <c r="CY48" s="3">
        <v>4.7821632000000003E-2</v>
      </c>
      <c r="CZ48" s="3">
        <v>1.046518E-3</v>
      </c>
      <c r="DA48" s="3">
        <v>0.20290429099999999</v>
      </c>
      <c r="DB48" s="3">
        <v>0.100317239</v>
      </c>
      <c r="DC48" s="3">
        <v>0.44643186600000001</v>
      </c>
      <c r="DD48" s="3">
        <v>5.8194889999999997E-3</v>
      </c>
      <c r="DE48" s="3">
        <v>4.5042700000000003E-3</v>
      </c>
      <c r="DF48" s="4">
        <v>50.396349999999998</v>
      </c>
      <c r="DG48" s="4">
        <v>37.218879704777166</v>
      </c>
      <c r="DH48" s="4">
        <v>143.93941167918641</v>
      </c>
      <c r="DI48" s="4">
        <v>1.0606599999999999</v>
      </c>
      <c r="DJ48" s="3">
        <v>0.15663450800000001</v>
      </c>
      <c r="DK48" s="51">
        <v>226.26542000000001</v>
      </c>
      <c r="DL48" s="3">
        <v>39.14</v>
      </c>
      <c r="DM48" s="3">
        <v>20.53</v>
      </c>
      <c r="DN48" s="3">
        <v>0.13666666699999999</v>
      </c>
      <c r="DO48" s="3">
        <v>41.79666667</v>
      </c>
      <c r="DP48" s="3">
        <v>0.27666666699999998</v>
      </c>
      <c r="DQ48" s="27">
        <v>78.397118149999997</v>
      </c>
      <c r="DR48" s="3">
        <v>4.5825757000000002E-2</v>
      </c>
      <c r="DS48" s="3">
        <v>0.245560583</v>
      </c>
      <c r="DT48" s="3">
        <v>3.2145502999999999E-2</v>
      </c>
      <c r="DU48" s="3">
        <v>0.187705443</v>
      </c>
      <c r="DV48" s="3">
        <v>1.5275252E-2</v>
      </c>
      <c r="DW48" s="15">
        <v>0.26526158399999999</v>
      </c>
      <c r="DX48" s="3"/>
      <c r="DY48" s="3"/>
      <c r="DZ48" s="3"/>
      <c r="EA48" s="3"/>
      <c r="EB48" s="77"/>
      <c r="EC48" s="77"/>
      <c r="ED48" s="3"/>
      <c r="EE48" s="4" t="s">
        <v>298</v>
      </c>
      <c r="EF48" s="14"/>
      <c r="EG48" s="15"/>
      <c r="EH48" s="3"/>
      <c r="EI48" s="3"/>
      <c r="EJ48" s="3"/>
      <c r="EK48" s="3"/>
      <c r="EL48" s="3"/>
      <c r="EM48" s="62"/>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row>
    <row r="49" spans="1:180" x14ac:dyDescent="0.35">
      <c r="A49" t="s">
        <v>91</v>
      </c>
      <c r="B49" t="s">
        <v>159</v>
      </c>
      <c r="C49" t="s">
        <v>117</v>
      </c>
      <c r="D49" t="s">
        <v>114</v>
      </c>
      <c r="E49" s="69" t="s">
        <v>270</v>
      </c>
      <c r="F49" s="69" t="s">
        <v>282</v>
      </c>
      <c r="G49" s="3">
        <v>0.2</v>
      </c>
      <c r="H49" s="70">
        <v>0.01</v>
      </c>
      <c r="I49" s="68" t="s">
        <v>158</v>
      </c>
      <c r="J49" s="52" t="s">
        <v>158</v>
      </c>
      <c r="K49" s="3">
        <v>50.3122964199381</v>
      </c>
      <c r="L49" s="3">
        <v>1.1884424473013799</v>
      </c>
      <c r="M49" s="3">
        <v>17.588144808591601</v>
      </c>
      <c r="N49" s="3">
        <v>3.4419387887789901</v>
      </c>
      <c r="O49" s="3">
        <v>6.2576809767611996</v>
      </c>
      <c r="P49" s="3">
        <v>0.31193185591494399</v>
      </c>
      <c r="Q49" s="3">
        <v>2.9858443716211802</v>
      </c>
      <c r="R49" s="3">
        <v>8.1607389182302406</v>
      </c>
      <c r="S49" s="3">
        <v>3.7054784866746902</v>
      </c>
      <c r="T49" s="3">
        <v>0.81109295604465603</v>
      </c>
      <c r="U49" s="3">
        <v>0.223179723301763</v>
      </c>
      <c r="V49" s="4">
        <v>2003.30981074695</v>
      </c>
      <c r="W49" s="4">
        <v>1328.7299650478601</v>
      </c>
      <c r="X49" s="14">
        <v>3.8184650267152902</v>
      </c>
      <c r="Y49" s="4">
        <v>988.20519119050402</v>
      </c>
      <c r="Z49" s="27">
        <v>99.237259276572701</v>
      </c>
      <c r="AA49" s="4">
        <v>1137.03195211252</v>
      </c>
      <c r="AB49" s="4">
        <v>996.08996502158095</v>
      </c>
      <c r="AC49" s="4"/>
      <c r="AD49" s="4"/>
      <c r="AE49" s="14">
        <v>-12.5799999999997</v>
      </c>
      <c r="AF49" s="3">
        <v>0.30704172575737898</v>
      </c>
      <c r="AG49" s="4">
        <v>234.765625</v>
      </c>
      <c r="AH49" s="27">
        <v>9.1122780695173802</v>
      </c>
      <c r="AI49" s="13">
        <v>0.19782616760796301</v>
      </c>
      <c r="AJ49" s="3">
        <v>3.0891164578491202E-2</v>
      </c>
      <c r="AK49" s="3">
        <v>0.17682016954499899</v>
      </c>
      <c r="AL49" s="3">
        <v>0.18704274656452899</v>
      </c>
      <c r="AM49" s="3">
        <v>0.16305598810800501</v>
      </c>
      <c r="AN49" s="3">
        <v>1.19173810555528E-2</v>
      </c>
      <c r="AO49" s="3">
        <v>8.7815610186564197E-2</v>
      </c>
      <c r="AP49" s="3">
        <v>0.11727880194804199</v>
      </c>
      <c r="AQ49" s="3">
        <v>0.27777478171085901</v>
      </c>
      <c r="AR49" s="3">
        <v>5.2840550651757998E-3</v>
      </c>
      <c r="AS49" s="3">
        <v>9.7753085742015994E-3</v>
      </c>
      <c r="AT49" s="4">
        <v>167.297024710996</v>
      </c>
      <c r="AU49" s="4">
        <v>37.738053456149899</v>
      </c>
      <c r="AV49" s="14">
        <v>0.114072829371171</v>
      </c>
      <c r="AW49" s="4">
        <v>173.35776468222599</v>
      </c>
      <c r="AX49" s="4">
        <v>4.5395930925003301</v>
      </c>
      <c r="AY49" s="4">
        <v>5.6263945412125</v>
      </c>
      <c r="AZ49" s="4"/>
      <c r="BA49" s="4"/>
      <c r="BB49" s="3">
        <v>0.52859561838902802</v>
      </c>
      <c r="BC49" s="3">
        <v>2.9605861222735301E-3</v>
      </c>
      <c r="BD49" s="4">
        <v>22.7643720279405</v>
      </c>
      <c r="BE49" s="27">
        <v>0.81402281870915105</v>
      </c>
      <c r="BF49" s="14"/>
      <c r="BG49" s="14"/>
      <c r="BH49" s="3"/>
      <c r="BI49" s="3"/>
      <c r="BJ49" s="3"/>
      <c r="BK49" s="3"/>
      <c r="BL49" s="4"/>
      <c r="BM49" s="3"/>
      <c r="BN49" s="3"/>
      <c r="BO49" s="3"/>
      <c r="BP49" s="3"/>
      <c r="BQ49" s="3"/>
      <c r="BR49" s="3"/>
      <c r="BS49" s="3"/>
      <c r="BT49" s="3"/>
      <c r="BU49" s="3"/>
      <c r="BV49" s="3"/>
      <c r="BW49" s="3"/>
      <c r="BX49" s="3"/>
      <c r="BY49" s="3"/>
      <c r="BZ49" s="3"/>
      <c r="CA49" s="3"/>
      <c r="CB49" s="15"/>
      <c r="CC49" s="111">
        <f t="shared" si="1"/>
        <v>4.0728368652982532</v>
      </c>
      <c r="CD49" s="114">
        <v>373.59375</v>
      </c>
      <c r="CE49" s="79">
        <v>13.973493373343301</v>
      </c>
      <c r="CF49" s="3">
        <v>47.99485</v>
      </c>
      <c r="CG49" s="3">
        <v>1.016746667</v>
      </c>
      <c r="CH49" s="3">
        <v>15.04716333</v>
      </c>
      <c r="CI49" s="3">
        <v>13.248796670000001</v>
      </c>
      <c r="CJ49" s="3">
        <v>0.266866667</v>
      </c>
      <c r="CK49" s="3">
        <v>6.6323466670000002</v>
      </c>
      <c r="CL49" s="3">
        <v>6.9817466670000004</v>
      </c>
      <c r="CM49" s="3">
        <v>3.170143333</v>
      </c>
      <c r="CN49" s="3">
        <v>0.69391333300000002</v>
      </c>
      <c r="CO49" s="3">
        <v>0.190936667</v>
      </c>
      <c r="CP49" s="4">
        <v>1073.55582</v>
      </c>
      <c r="CQ49" s="4">
        <v>565.33143333333271</v>
      </c>
      <c r="CR49" s="4">
        <v>1713.8891144070797</v>
      </c>
      <c r="CS49" s="4">
        <v>1136.76667</v>
      </c>
      <c r="CT49" s="3">
        <v>3.266806565</v>
      </c>
      <c r="CU49" s="51">
        <v>845.43794000000003</v>
      </c>
      <c r="CV49" s="3">
        <v>0.19243600499999999</v>
      </c>
      <c r="CW49" s="3">
        <v>2.6668163000000002E-2</v>
      </c>
      <c r="CX49" s="3">
        <v>0.16787176500000001</v>
      </c>
      <c r="CY49" s="3">
        <v>0.14777732199999999</v>
      </c>
      <c r="CZ49" s="3">
        <v>1.1407034E-2</v>
      </c>
      <c r="DA49" s="3">
        <v>0.24491668899999999</v>
      </c>
      <c r="DB49" s="3">
        <v>9.0615620999999993E-2</v>
      </c>
      <c r="DC49" s="3">
        <v>0.22598000900000001</v>
      </c>
      <c r="DD49" s="3">
        <v>3.3457629999999999E-3</v>
      </c>
      <c r="DE49" s="3">
        <v>8.8043529999999991E-3</v>
      </c>
      <c r="DF49" s="4">
        <v>69.794219999999996</v>
      </c>
      <c r="DG49" s="4">
        <v>37.218879704777166</v>
      </c>
      <c r="DH49" s="4">
        <v>158.57780695312547</v>
      </c>
      <c r="DI49" s="4">
        <v>37.724310000000003</v>
      </c>
      <c r="DJ49" s="3">
        <v>9.3189017999999998E-2</v>
      </c>
      <c r="DK49" s="51">
        <v>131.39426</v>
      </c>
      <c r="DL49" s="3">
        <v>38.49</v>
      </c>
      <c r="DM49" s="3">
        <v>24.493333329999999</v>
      </c>
      <c r="DN49" s="3">
        <v>0.14000000000000001</v>
      </c>
      <c r="DO49" s="3">
        <v>38.096666669999998</v>
      </c>
      <c r="DP49" s="3">
        <v>0.40666666699999998</v>
      </c>
      <c r="DQ49" s="27">
        <v>73.492755180000003</v>
      </c>
      <c r="DR49" s="3">
        <v>0.14177446899999999</v>
      </c>
      <c r="DS49" s="3">
        <v>0.17672954900000001</v>
      </c>
      <c r="DT49" s="3">
        <v>0.02</v>
      </c>
      <c r="DU49" s="3">
        <v>9.6090234999999996E-2</v>
      </c>
      <c r="DV49" s="3">
        <v>2.0816660000000001E-2</v>
      </c>
      <c r="DW49" s="15">
        <v>0.14604935799999999</v>
      </c>
      <c r="DX49" s="3"/>
      <c r="DY49" s="3"/>
      <c r="DZ49" s="3"/>
      <c r="EA49" s="3"/>
      <c r="EB49" s="77"/>
      <c r="EC49" s="77"/>
      <c r="ED49" s="3"/>
      <c r="EE49" s="4" t="s">
        <v>158</v>
      </c>
      <c r="EF49" s="14"/>
      <c r="EG49" s="15"/>
      <c r="EH49" s="3"/>
      <c r="EI49" s="3"/>
      <c r="EJ49" s="3"/>
      <c r="EK49" s="3"/>
      <c r="EL49" s="3"/>
      <c r="EM49" s="62"/>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row>
    <row r="50" spans="1:180" x14ac:dyDescent="0.35">
      <c r="A50" t="s">
        <v>92</v>
      </c>
      <c r="B50" t="s">
        <v>159</v>
      </c>
      <c r="C50" t="s">
        <v>117</v>
      </c>
      <c r="D50" t="s">
        <v>114</v>
      </c>
      <c r="E50" s="69" t="s">
        <v>270</v>
      </c>
      <c r="F50" s="69" t="s">
        <v>282</v>
      </c>
      <c r="G50" s="3">
        <v>0.2</v>
      </c>
      <c r="H50" s="70">
        <v>0.01</v>
      </c>
      <c r="I50" s="68" t="s">
        <v>158</v>
      </c>
      <c r="J50" s="52" t="s">
        <v>158</v>
      </c>
      <c r="K50" s="3">
        <v>49.979985542917802</v>
      </c>
      <c r="L50" s="3">
        <v>1.1929480131277099</v>
      </c>
      <c r="M50" s="3">
        <v>17.346861798034901</v>
      </c>
      <c r="N50" s="3">
        <v>3.5139748869646099</v>
      </c>
      <c r="O50" s="3">
        <v>6.0602793252025</v>
      </c>
      <c r="P50" s="3">
        <v>0.32562771675171698</v>
      </c>
      <c r="Q50" s="3">
        <v>2.92283895588759</v>
      </c>
      <c r="R50" s="3">
        <v>8.5112860454231907</v>
      </c>
      <c r="S50" s="3">
        <v>3.61172592041875</v>
      </c>
      <c r="T50" s="3">
        <v>0.79008872667679098</v>
      </c>
      <c r="U50" s="3">
        <v>0.20737372110802299</v>
      </c>
      <c r="V50" s="4">
        <v>1910.5330126879301</v>
      </c>
      <c r="W50" s="4">
        <v>1241.9807352625401</v>
      </c>
      <c r="X50" s="14">
        <v>3.7329193063863002</v>
      </c>
      <c r="Y50" s="4">
        <v>1017.80040627981</v>
      </c>
      <c r="Z50" s="27">
        <v>98.612941374323</v>
      </c>
      <c r="AA50" s="4">
        <v>1144.07161302636</v>
      </c>
      <c r="AB50" s="4">
        <v>991.55289829411902</v>
      </c>
      <c r="AC50" s="4"/>
      <c r="AD50" s="4"/>
      <c r="AE50" s="14">
        <v>-13.4299999999997</v>
      </c>
      <c r="AF50" s="3">
        <v>0.30585321181224401</v>
      </c>
      <c r="AG50" s="4">
        <v>216.015625</v>
      </c>
      <c r="AH50" s="27">
        <v>8.4421105276319004</v>
      </c>
      <c r="AI50" s="13">
        <v>0.284438089334072</v>
      </c>
      <c r="AJ50" s="3">
        <v>1.6351608904839301E-2</v>
      </c>
      <c r="AK50" s="3">
        <v>8.0585404384786397E-2</v>
      </c>
      <c r="AL50" s="3">
        <v>0.17088266763787699</v>
      </c>
      <c r="AM50" s="3">
        <v>0.167862091124556</v>
      </c>
      <c r="AN50" s="3">
        <v>2.94414832762902E-3</v>
      </c>
      <c r="AO50" s="3">
        <v>9.4129594095799102E-2</v>
      </c>
      <c r="AP50" s="3">
        <v>8.9548039612586394E-2</v>
      </c>
      <c r="AQ50" s="3">
        <v>0.22638242267890299</v>
      </c>
      <c r="AR50" s="3">
        <v>1.586061800036E-2</v>
      </c>
      <c r="AS50" s="3">
        <v>1.04539351791028E-2</v>
      </c>
      <c r="AT50" s="4">
        <v>146.36421792002</v>
      </c>
      <c r="AU50" s="4">
        <v>13.556255441268</v>
      </c>
      <c r="AV50" s="14">
        <v>0.13804017618807801</v>
      </c>
      <c r="AW50" s="4">
        <v>430.303265021833</v>
      </c>
      <c r="AX50" s="4">
        <v>4.0182861918768404</v>
      </c>
      <c r="AY50" s="4">
        <v>5.3968579445687501</v>
      </c>
      <c r="AZ50" s="4"/>
      <c r="BA50" s="4"/>
      <c r="BB50" s="3">
        <v>0.28868205068705799</v>
      </c>
      <c r="BC50" s="3">
        <v>3.1539730120670301E-3</v>
      </c>
      <c r="BD50" s="4">
        <v>46.959350182481799</v>
      </c>
      <c r="BE50" s="27">
        <v>1.70597685723978</v>
      </c>
      <c r="BF50" s="14"/>
      <c r="BG50" s="14"/>
      <c r="BH50" s="3"/>
      <c r="BI50" s="3"/>
      <c r="BJ50" s="3"/>
      <c r="BK50" s="3"/>
      <c r="BL50" s="4"/>
      <c r="BM50" s="3"/>
      <c r="BN50" s="3"/>
      <c r="BO50" s="3"/>
      <c r="BP50" s="3"/>
      <c r="BQ50" s="3"/>
      <c r="BR50" s="3"/>
      <c r="BS50" s="3"/>
      <c r="BT50" s="3"/>
      <c r="BU50" s="3"/>
      <c r="BV50" s="3"/>
      <c r="BW50" s="3"/>
      <c r="BX50" s="3"/>
      <c r="BY50" s="3"/>
      <c r="BZ50" s="3"/>
      <c r="CA50" s="3"/>
      <c r="CB50" s="15"/>
      <c r="CC50" s="111">
        <f t="shared" si="1"/>
        <v>4.4828434134227768</v>
      </c>
      <c r="CD50" s="114">
        <v>405.3125</v>
      </c>
      <c r="CE50" s="79">
        <v>15.0637659414853</v>
      </c>
      <c r="CF50" s="3">
        <v>47.511415</v>
      </c>
      <c r="CG50" s="3">
        <v>1.00749</v>
      </c>
      <c r="CH50" s="3">
        <v>14.650085000000001</v>
      </c>
      <c r="CI50" s="3">
        <v>13.352315000000001</v>
      </c>
      <c r="CJ50" s="3">
        <v>0.275005</v>
      </c>
      <c r="CK50" s="3">
        <v>6.8690449999999998</v>
      </c>
      <c r="CL50" s="3">
        <v>7.1881050000000002</v>
      </c>
      <c r="CM50" s="3">
        <v>3.0502400000000001</v>
      </c>
      <c r="CN50" s="3">
        <v>0.66725999999999996</v>
      </c>
      <c r="CO50" s="3">
        <v>0.17513500000000001</v>
      </c>
      <c r="CP50" s="4">
        <v>1010.68468</v>
      </c>
      <c r="CQ50" s="4">
        <v>565.33143333333271</v>
      </c>
      <c r="CR50" s="4">
        <v>1613.5178431150441</v>
      </c>
      <c r="CS50" s="4">
        <v>1048.8999999999999</v>
      </c>
      <c r="CT50" s="3">
        <v>3.1525924270000001</v>
      </c>
      <c r="CU50" s="51">
        <v>859.57118000000003</v>
      </c>
      <c r="CV50" s="3">
        <v>0.31293010599999999</v>
      </c>
      <c r="CW50" s="3">
        <v>1.2954195999999999E-2</v>
      </c>
      <c r="CX50" s="3">
        <v>3.0158104000000002E-2</v>
      </c>
      <c r="CY50" s="3">
        <v>2.1262700999999998E-2</v>
      </c>
      <c r="CZ50" s="3">
        <v>2.2698129999999999E-3</v>
      </c>
      <c r="DA50" s="3">
        <v>0.123835611</v>
      </c>
      <c r="DB50" s="3">
        <v>6.6079129E-2</v>
      </c>
      <c r="DC50" s="3">
        <v>0.171911801</v>
      </c>
      <c r="DD50" s="3">
        <v>1.3081475E-2</v>
      </c>
      <c r="DE50" s="3">
        <v>9.1428910000000002E-3</v>
      </c>
      <c r="DF50" s="4">
        <v>25.02122</v>
      </c>
      <c r="DG50" s="4">
        <v>37.218879704777166</v>
      </c>
      <c r="DH50" s="4">
        <v>113.48902164443196</v>
      </c>
      <c r="DI50" s="4">
        <v>10.18234</v>
      </c>
      <c r="DJ50" s="3">
        <v>0.123326378</v>
      </c>
      <c r="DK50" s="51">
        <v>360.73216000000002</v>
      </c>
      <c r="DL50" s="3">
        <v>38.34333333</v>
      </c>
      <c r="DM50" s="3">
        <v>24.053333330000001</v>
      </c>
      <c r="DN50" s="3">
        <v>0.146666667</v>
      </c>
      <c r="DO50" s="3">
        <v>37.943333330000002</v>
      </c>
      <c r="DP50" s="3">
        <v>0.39</v>
      </c>
      <c r="DQ50" s="27">
        <v>73.766195310000001</v>
      </c>
      <c r="DR50" s="3">
        <v>3.7859389E-2</v>
      </c>
      <c r="DS50" s="3">
        <v>9.0184995000000004E-2</v>
      </c>
      <c r="DT50" s="3">
        <v>1.5275252E-2</v>
      </c>
      <c r="DU50" s="3">
        <v>0.20008331600000001</v>
      </c>
      <c r="DV50" s="3">
        <v>0.01</v>
      </c>
      <c r="DW50" s="15">
        <v>2.9638148E-2</v>
      </c>
      <c r="DX50" s="3"/>
      <c r="DY50" s="3"/>
      <c r="DZ50" s="3"/>
      <c r="EA50" s="3"/>
      <c r="EB50" s="77"/>
      <c r="EC50" s="77"/>
      <c r="ED50" s="3"/>
      <c r="EE50" s="4" t="s">
        <v>158</v>
      </c>
      <c r="EF50" s="14"/>
      <c r="EG50" s="15"/>
      <c r="EH50" s="3"/>
      <c r="EI50" s="3"/>
      <c r="EJ50" s="3"/>
      <c r="EK50" s="3"/>
      <c r="EL50" s="3"/>
      <c r="EM50" s="62"/>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row>
    <row r="51" spans="1:180" x14ac:dyDescent="0.35">
      <c r="A51" t="s">
        <v>93</v>
      </c>
      <c r="B51" t="s">
        <v>159</v>
      </c>
      <c r="C51" t="s">
        <v>117</v>
      </c>
      <c r="D51" t="s">
        <v>114</v>
      </c>
      <c r="E51" s="69" t="s">
        <v>270</v>
      </c>
      <c r="F51" s="69" t="s">
        <v>282</v>
      </c>
      <c r="G51" s="3">
        <v>0.2</v>
      </c>
      <c r="H51" s="70">
        <v>0.01</v>
      </c>
      <c r="I51" s="68" t="s">
        <v>158</v>
      </c>
      <c r="J51" s="52" t="s">
        <v>158</v>
      </c>
      <c r="K51" s="3">
        <v>48.921178041442801</v>
      </c>
      <c r="L51" s="3">
        <v>0.66668532833759298</v>
      </c>
      <c r="M51" s="3">
        <v>20.925155545944701</v>
      </c>
      <c r="N51" s="3">
        <v>2.6018504923033099</v>
      </c>
      <c r="O51" s="3">
        <v>7.2440892819230802</v>
      </c>
      <c r="P51" s="3">
        <v>0.220609091293164</v>
      </c>
      <c r="Q51" s="3">
        <v>3.5197868883564798</v>
      </c>
      <c r="R51" s="3">
        <v>10.461838884563299</v>
      </c>
      <c r="S51" s="3">
        <v>2.69523941829905</v>
      </c>
      <c r="T51" s="3">
        <v>0.48943092493707802</v>
      </c>
      <c r="U51" s="3">
        <v>0.11966708277595101</v>
      </c>
      <c r="V51" s="4">
        <v>1079.4303951812401</v>
      </c>
      <c r="W51" s="4">
        <v>752.17745388462799</v>
      </c>
      <c r="X51" s="14">
        <v>1.9569710417432999</v>
      </c>
      <c r="Y51" s="4">
        <v>439.71744002189098</v>
      </c>
      <c r="Z51" s="27">
        <v>100.049634550828</v>
      </c>
      <c r="AA51" s="4">
        <v>1127.4347078569299</v>
      </c>
      <c r="AB51" s="4">
        <v>1023.61908386866</v>
      </c>
      <c r="AC51" s="4"/>
      <c r="AD51" s="4"/>
      <c r="AE51" s="14">
        <v>-8.4899999999998599</v>
      </c>
      <c r="AF51" s="3">
        <v>0.309589323328957</v>
      </c>
      <c r="AG51" s="4">
        <v>94.3359375</v>
      </c>
      <c r="AH51" s="27">
        <v>3.87096774193548</v>
      </c>
      <c r="AI51" s="13">
        <v>0.51661047773500302</v>
      </c>
      <c r="AJ51" s="3">
        <v>1.5460759158873801E-2</v>
      </c>
      <c r="AK51" s="3">
        <v>0.20840460698542301</v>
      </c>
      <c r="AL51" s="3">
        <v>0.16068541901935199</v>
      </c>
      <c r="AM51" s="3">
        <v>0.165713447009295</v>
      </c>
      <c r="AN51" s="3">
        <v>1.06481497696538E-2</v>
      </c>
      <c r="AO51" s="3">
        <v>9.5278666593961295E-2</v>
      </c>
      <c r="AP51" s="3">
        <v>5.4731871515329399E-2</v>
      </c>
      <c r="AQ51" s="3">
        <v>0.240989194989079</v>
      </c>
      <c r="AR51" s="3">
        <v>2.1690845272019098E-2</v>
      </c>
      <c r="AS51" s="3">
        <v>1.0768508309124099E-2</v>
      </c>
      <c r="AT51" s="4">
        <v>112.847764118508</v>
      </c>
      <c r="AU51" s="4">
        <v>57.423022599521801</v>
      </c>
      <c r="AV51" s="14">
        <v>2.4205393809014101E-2</v>
      </c>
      <c r="AW51" s="4">
        <v>93.723206139429607</v>
      </c>
      <c r="AX51" s="4">
        <v>3.3168299010421198</v>
      </c>
      <c r="AY51" s="4">
        <v>4.86302249496035</v>
      </c>
      <c r="AZ51" s="4"/>
      <c r="BA51" s="4"/>
      <c r="BB51" s="3">
        <v>0.41368489659316399</v>
      </c>
      <c r="BC51" s="3">
        <v>3.6147529858187402E-3</v>
      </c>
      <c r="BD51" s="4">
        <v>16.788387491542299</v>
      </c>
      <c r="BE51" s="27">
        <v>0.65093551001684002</v>
      </c>
      <c r="BF51" s="14"/>
      <c r="BG51" s="14"/>
      <c r="BH51" s="3"/>
      <c r="BI51" s="3"/>
      <c r="BJ51" s="3"/>
      <c r="BK51" s="3"/>
      <c r="BL51" s="4"/>
      <c r="BM51" s="3"/>
      <c r="BN51" s="3"/>
      <c r="BO51" s="3"/>
      <c r="BP51" s="3"/>
      <c r="BQ51" s="3"/>
      <c r="BR51" s="3"/>
      <c r="BS51" s="3"/>
      <c r="BT51" s="3"/>
      <c r="BU51" s="3"/>
      <c r="BV51" s="3"/>
      <c r="BW51" s="3"/>
      <c r="BX51" s="3"/>
      <c r="BY51" s="3"/>
      <c r="BZ51" s="3"/>
      <c r="CA51" s="3"/>
      <c r="CB51" s="15"/>
      <c r="CC51" s="111">
        <f t="shared" si="1"/>
        <v>4.0534590842915943</v>
      </c>
      <c r="CD51" s="114">
        <v>264.6875</v>
      </c>
      <c r="CE51" s="79">
        <v>10.172543135783901</v>
      </c>
      <c r="CF51" s="3">
        <v>48.000390000000003</v>
      </c>
      <c r="CG51" s="3">
        <v>0.60904000000000003</v>
      </c>
      <c r="CH51" s="3">
        <v>19.115849999999998</v>
      </c>
      <c r="CI51" s="3">
        <v>10.694141999999999</v>
      </c>
      <c r="CJ51" s="3">
        <v>0.20153399999999999</v>
      </c>
      <c r="CK51" s="3">
        <v>6.5998580000000002</v>
      </c>
      <c r="CL51" s="3">
        <v>9.5572499999999998</v>
      </c>
      <c r="CM51" s="3">
        <v>2.4621940000000002</v>
      </c>
      <c r="CN51" s="3">
        <v>0.44711200000000001</v>
      </c>
      <c r="CO51" s="3">
        <v>0.10932</v>
      </c>
      <c r="CP51" s="4">
        <v>617.67705999999998</v>
      </c>
      <c r="CQ51" s="4">
        <v>565.33143333333271</v>
      </c>
      <c r="CR51" s="4">
        <v>986.09682853097343</v>
      </c>
      <c r="CS51" s="4">
        <v>687.14</v>
      </c>
      <c r="CT51" s="3">
        <v>1.787760421</v>
      </c>
      <c r="CU51" s="51">
        <v>401.69702000000001</v>
      </c>
      <c r="CV51" s="3">
        <v>0.42513257999999998</v>
      </c>
      <c r="CW51" s="3">
        <v>1.5170896E-2</v>
      </c>
      <c r="CX51" s="3">
        <v>0.20548619200000001</v>
      </c>
      <c r="CY51" s="3">
        <v>9.2543721999999995E-2</v>
      </c>
      <c r="CZ51" s="3">
        <v>1.0594821000000001E-2</v>
      </c>
      <c r="DA51" s="3">
        <v>0.150029419</v>
      </c>
      <c r="DB51" s="3">
        <v>3.1839563000000001E-2</v>
      </c>
      <c r="DC51" s="3">
        <v>0.21209148899999999</v>
      </c>
      <c r="DD51" s="3">
        <v>2.2536853999999999E-2</v>
      </c>
      <c r="DE51" s="3">
        <v>9.8537759999999999E-3</v>
      </c>
      <c r="DF51" s="4">
        <v>40.148800000000001</v>
      </c>
      <c r="DG51" s="4">
        <v>37.218879704777166</v>
      </c>
      <c r="DH51" s="4">
        <v>91.230050393500022</v>
      </c>
      <c r="DI51" s="4">
        <v>50.735909999999997</v>
      </c>
      <c r="DJ51" s="3">
        <v>1.8338158E-2</v>
      </c>
      <c r="DK51" s="51">
        <v>86.129679999999993</v>
      </c>
      <c r="DL51" s="3">
        <v>38.619999999999997</v>
      </c>
      <c r="DM51" s="3">
        <v>24.34</v>
      </c>
      <c r="DN51" s="3">
        <v>0.14000000000000001</v>
      </c>
      <c r="DO51" s="3">
        <v>38.21</v>
      </c>
      <c r="DP51" s="3">
        <v>0.36</v>
      </c>
      <c r="DQ51" s="27">
        <v>73.672442910000001</v>
      </c>
      <c r="DR51" s="3">
        <v>7.3683095000000004E-2</v>
      </c>
      <c r="DS51" s="3">
        <v>0.16511983799999999</v>
      </c>
      <c r="DT51" s="3">
        <v>1.4008843E-2</v>
      </c>
      <c r="DU51" s="3">
        <v>0.16158688700000001</v>
      </c>
      <c r="DV51" s="3">
        <v>1.2356226999999999E-2</v>
      </c>
      <c r="DW51" s="15">
        <v>0.17134537599999999</v>
      </c>
      <c r="DX51" s="3"/>
      <c r="DY51" s="3"/>
      <c r="DZ51" s="3"/>
      <c r="EA51" s="3"/>
      <c r="EB51" s="77"/>
      <c r="EC51" s="77"/>
      <c r="ED51" s="3"/>
      <c r="EE51" s="4" t="s">
        <v>298</v>
      </c>
      <c r="EF51" s="14"/>
      <c r="EG51" s="15"/>
      <c r="EH51" s="3"/>
      <c r="EI51" s="3"/>
      <c r="EJ51" s="3"/>
      <c r="EK51" s="3"/>
      <c r="EL51" s="3"/>
      <c r="EM51" s="62"/>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row>
    <row r="52" spans="1:180" x14ac:dyDescent="0.35">
      <c r="A52" t="s">
        <v>94</v>
      </c>
      <c r="B52" t="s">
        <v>159</v>
      </c>
      <c r="C52" t="s">
        <v>117</v>
      </c>
      <c r="D52" t="s">
        <v>114</v>
      </c>
      <c r="E52" s="69" t="s">
        <v>270</v>
      </c>
      <c r="F52" s="69" t="s">
        <v>282</v>
      </c>
      <c r="G52" s="3">
        <v>0.2</v>
      </c>
      <c r="H52" s="70">
        <v>0.01</v>
      </c>
      <c r="I52" s="68" t="s">
        <v>158</v>
      </c>
      <c r="J52" s="52" t="s">
        <v>158</v>
      </c>
      <c r="K52" s="3">
        <v>51.1446145897797</v>
      </c>
      <c r="L52" s="3">
        <v>1.1810856524355999</v>
      </c>
      <c r="M52" s="3">
        <v>16.489813280514699</v>
      </c>
      <c r="N52" s="3">
        <v>3.0020801217772402</v>
      </c>
      <c r="O52" s="3">
        <v>7.0945360506867798</v>
      </c>
      <c r="P52" s="3">
        <v>0.25267758688333902</v>
      </c>
      <c r="Q52" s="3">
        <v>3.8972171319963702</v>
      </c>
      <c r="R52" s="3">
        <v>8.1180558375515908</v>
      </c>
      <c r="S52" s="3">
        <v>3.3453070789144101</v>
      </c>
      <c r="T52" s="3">
        <v>0.804298453488974</v>
      </c>
      <c r="U52" s="3">
        <v>0.195095932178832</v>
      </c>
      <c r="V52" s="4">
        <v>1709.3120010432599</v>
      </c>
      <c r="W52" s="4">
        <v>1225.5325047194001</v>
      </c>
      <c r="X52" s="14">
        <v>2.6046160006665402</v>
      </c>
      <c r="Y52" s="4">
        <v>669.31617845005906</v>
      </c>
      <c r="Z52" s="27">
        <v>98.489813785295397</v>
      </c>
      <c r="AA52" s="4">
        <v>1140.44413736008</v>
      </c>
      <c r="AB52" s="4">
        <v>1048.86485391411</v>
      </c>
      <c r="AC52" s="4"/>
      <c r="AD52" s="4"/>
      <c r="AE52" s="14">
        <v>-8.6599999999998598</v>
      </c>
      <c r="AF52" s="3">
        <v>0.31021140100139599</v>
      </c>
      <c r="AG52" s="4">
        <v>184.1015625</v>
      </c>
      <c r="AH52" s="27">
        <v>7.3018254563640896</v>
      </c>
      <c r="AI52" s="13">
        <v>0.38277037199768199</v>
      </c>
      <c r="AJ52" s="3">
        <v>3.05310807154149E-2</v>
      </c>
      <c r="AK52" s="3">
        <v>0.122376854541502</v>
      </c>
      <c r="AL52" s="3">
        <v>0.152016139536296</v>
      </c>
      <c r="AM52" s="3">
        <v>0.14360083913472299</v>
      </c>
      <c r="AN52" s="3">
        <v>6.3200266397047903E-3</v>
      </c>
      <c r="AO52" s="3">
        <v>0.131884343525284</v>
      </c>
      <c r="AP52" s="3">
        <v>0.110429912918535</v>
      </c>
      <c r="AQ52" s="3">
        <v>0.258551104170202</v>
      </c>
      <c r="AR52" s="3">
        <v>7.1329546159701997E-3</v>
      </c>
      <c r="AS52" s="3">
        <v>1.38323117150234E-2</v>
      </c>
      <c r="AT52" s="4">
        <v>127.36010180745301</v>
      </c>
      <c r="AU52" s="4">
        <v>22.249960207511698</v>
      </c>
      <c r="AV52" s="14">
        <v>5.4163487870002802E-2</v>
      </c>
      <c r="AW52" s="4">
        <v>93.520129245971802</v>
      </c>
      <c r="AX52" s="4">
        <v>4.4229777839231899</v>
      </c>
      <c r="AY52" s="4">
        <v>5.5977912120952702</v>
      </c>
      <c r="AZ52" s="4"/>
      <c r="BA52" s="4"/>
      <c r="BB52" s="3">
        <v>0.57125121154257996</v>
      </c>
      <c r="BC52" s="3">
        <v>3.96818613226535E-3</v>
      </c>
      <c r="BD52" s="4">
        <v>16.531170494166499</v>
      </c>
      <c r="BE52" s="27">
        <v>0.60399189043262802</v>
      </c>
      <c r="BF52" s="14"/>
      <c r="BG52" s="14"/>
      <c r="BH52" s="3"/>
      <c r="BI52" s="3"/>
      <c r="BJ52" s="3"/>
      <c r="BK52" s="3"/>
      <c r="BL52" s="4"/>
      <c r="BM52" s="3"/>
      <c r="BN52" s="3"/>
      <c r="BO52" s="3"/>
      <c r="BP52" s="3"/>
      <c r="BQ52" s="3"/>
      <c r="BR52" s="3"/>
      <c r="BS52" s="3"/>
      <c r="BT52" s="3"/>
      <c r="BU52" s="3"/>
      <c r="BV52" s="3"/>
      <c r="BW52" s="3"/>
      <c r="BX52" s="3"/>
      <c r="BY52" s="3"/>
      <c r="BZ52" s="3"/>
      <c r="CA52" s="3"/>
      <c r="CB52" s="15"/>
      <c r="CC52" s="111">
        <f t="shared" si="1"/>
        <v>4.0425662169546612</v>
      </c>
      <c r="CD52" s="114">
        <v>302.6171875</v>
      </c>
      <c r="CE52" s="79">
        <v>11.5328832208052</v>
      </c>
      <c r="CF52" s="3">
        <v>49.514809999999997</v>
      </c>
      <c r="CG52" s="3">
        <v>1.0649566669999999</v>
      </c>
      <c r="CH52" s="3">
        <v>14.86847</v>
      </c>
      <c r="CI52" s="3">
        <v>12.17899667</v>
      </c>
      <c r="CJ52" s="3">
        <v>0.227833333</v>
      </c>
      <c r="CK52" s="3">
        <v>6.4173366669999998</v>
      </c>
      <c r="CL52" s="3">
        <v>7.3198566669999998</v>
      </c>
      <c r="CM52" s="3">
        <v>3.0163833329999998</v>
      </c>
      <c r="CN52" s="3">
        <v>0.72521666699999998</v>
      </c>
      <c r="CO52" s="3">
        <v>0.17591333300000001</v>
      </c>
      <c r="CP52" s="4">
        <v>965.41444999999999</v>
      </c>
      <c r="CQ52" s="4">
        <v>565.33143333333271</v>
      </c>
      <c r="CR52" s="4">
        <v>1541.2457237168142</v>
      </c>
      <c r="CS52" s="4">
        <v>1105.03333</v>
      </c>
      <c r="CT52" s="3">
        <v>2.3485199140000002</v>
      </c>
      <c r="CU52" s="51">
        <v>603.50638000000004</v>
      </c>
      <c r="CV52" s="3">
        <v>0.33218495799999997</v>
      </c>
      <c r="CW52" s="3">
        <v>2.5580762999999999E-2</v>
      </c>
      <c r="CX52" s="3">
        <v>5.8269690999999998E-2</v>
      </c>
      <c r="CY52" s="3">
        <v>8.2377264000000006E-2</v>
      </c>
      <c r="CZ52" s="3">
        <v>6.6626519999999998E-3</v>
      </c>
      <c r="DA52" s="3">
        <v>0.18336184799999999</v>
      </c>
      <c r="DB52" s="3">
        <v>8.7831269000000003E-2</v>
      </c>
      <c r="DC52" s="3">
        <v>0.29375372199999999</v>
      </c>
      <c r="DD52" s="3">
        <v>3.9416920000000001E-3</v>
      </c>
      <c r="DE52" s="3">
        <v>1.1653791E-2</v>
      </c>
      <c r="DF52" s="4">
        <v>31.109079999999999</v>
      </c>
      <c r="DG52" s="4">
        <v>37.218879704777166</v>
      </c>
      <c r="DH52" s="4">
        <v>112.97100571713182</v>
      </c>
      <c r="DI52" s="4">
        <v>18.82188</v>
      </c>
      <c r="DJ52" s="3">
        <v>4.6612234000000002E-2</v>
      </c>
      <c r="DK52" s="51">
        <v>99.980180000000004</v>
      </c>
      <c r="DL52" s="3">
        <v>38.936666670000001</v>
      </c>
      <c r="DM52" s="3">
        <v>22.393333330000001</v>
      </c>
      <c r="DN52" s="3">
        <v>0.123333333</v>
      </c>
      <c r="DO52" s="3">
        <v>39.686666670000001</v>
      </c>
      <c r="DP52" s="3">
        <v>0.32666666700000002</v>
      </c>
      <c r="DQ52" s="27">
        <v>75.954042950000002</v>
      </c>
      <c r="DR52" s="3">
        <v>6.5064071000000001E-2</v>
      </c>
      <c r="DS52" s="3">
        <v>0.37447741400000001</v>
      </c>
      <c r="DT52" s="3">
        <v>5.7735030000000001E-3</v>
      </c>
      <c r="DU52" s="3">
        <v>0.54372174299999998</v>
      </c>
      <c r="DV52" s="3">
        <v>2.5166114999999999E-2</v>
      </c>
      <c r="DW52" s="15">
        <v>0.55100999699999997</v>
      </c>
      <c r="DX52" s="3" t="s">
        <v>292</v>
      </c>
      <c r="DY52" s="3" t="s">
        <v>293</v>
      </c>
      <c r="DZ52" s="3" t="s">
        <v>324</v>
      </c>
      <c r="EA52" s="3" t="s">
        <v>295</v>
      </c>
      <c r="EB52" s="77">
        <v>50</v>
      </c>
      <c r="EC52" s="77">
        <v>45</v>
      </c>
      <c r="ED52" s="3" t="s">
        <v>158</v>
      </c>
      <c r="EE52" s="4" t="s">
        <v>158</v>
      </c>
      <c r="EF52" s="14"/>
      <c r="EG52" s="15"/>
      <c r="EH52" s="3" t="s">
        <v>316</v>
      </c>
      <c r="EI52" s="3" t="s">
        <v>317</v>
      </c>
      <c r="EJ52" s="3" t="s">
        <v>323</v>
      </c>
      <c r="EK52" s="3"/>
      <c r="EL52" s="3"/>
      <c r="EM52" s="62"/>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row>
    <row r="53" spans="1:180" x14ac:dyDescent="0.35">
      <c r="A53" t="s">
        <v>95</v>
      </c>
      <c r="B53" t="s">
        <v>159</v>
      </c>
      <c r="C53" t="s">
        <v>117</v>
      </c>
      <c r="D53" t="s">
        <v>114</v>
      </c>
      <c r="E53" s="69" t="s">
        <v>270</v>
      </c>
      <c r="F53" s="69" t="s">
        <v>282</v>
      </c>
      <c r="G53" s="3">
        <v>0.2</v>
      </c>
      <c r="H53" s="70">
        <v>0.01</v>
      </c>
      <c r="I53" s="68" t="s">
        <v>158</v>
      </c>
      <c r="J53" s="52" t="s">
        <v>158</v>
      </c>
      <c r="K53" s="3">
        <v>51.455893852514897</v>
      </c>
      <c r="L53" s="3">
        <v>1.0921689918220501</v>
      </c>
      <c r="M53" s="3">
        <v>17.564018285470301</v>
      </c>
      <c r="N53" s="3">
        <v>3.4784888790458801</v>
      </c>
      <c r="O53" s="3">
        <v>6.1011881978912896</v>
      </c>
      <c r="P53" s="3">
        <v>0.317744280864102</v>
      </c>
      <c r="Q53" s="3">
        <v>2.9652518726901702</v>
      </c>
      <c r="R53" s="3">
        <v>8.1565260530383004</v>
      </c>
      <c r="S53" s="3">
        <v>3.0806507422507501</v>
      </c>
      <c r="T53" s="3">
        <v>0.812286193107147</v>
      </c>
      <c r="U53" s="3">
        <v>0.21269564251846099</v>
      </c>
      <c r="V53" s="4">
        <v>2075.5807306738002</v>
      </c>
      <c r="W53" s="4">
        <v>1327.5180341482801</v>
      </c>
      <c r="X53" s="14">
        <v>3.7500120182866201</v>
      </c>
      <c r="Y53" s="4">
        <v>1208.27728625695</v>
      </c>
      <c r="Z53" s="27">
        <v>99.448062614607906</v>
      </c>
      <c r="AA53" s="4">
        <v>1142.4120826839701</v>
      </c>
      <c r="AB53" s="4">
        <v>997.10133088473401</v>
      </c>
      <c r="AC53" s="4"/>
      <c r="AD53" s="4"/>
      <c r="AE53" s="14">
        <v>-13.029999999999699</v>
      </c>
      <c r="AF53" s="3">
        <v>0.31707687473217999</v>
      </c>
      <c r="AG53" s="4">
        <v>301.171875</v>
      </c>
      <c r="AH53" s="27">
        <v>11.4728682170542</v>
      </c>
      <c r="AI53" s="13">
        <v>0.70012550524802497</v>
      </c>
      <c r="AJ53" s="3">
        <v>4.9212717000304003E-2</v>
      </c>
      <c r="AK53" s="3">
        <v>0.20788393112715001</v>
      </c>
      <c r="AL53" s="3">
        <v>0.20099320464839299</v>
      </c>
      <c r="AM53" s="3">
        <v>0.17012683715818</v>
      </c>
      <c r="AN53" s="3">
        <v>2.05827219549964E-2</v>
      </c>
      <c r="AO53" s="3">
        <v>0.13527220441864499</v>
      </c>
      <c r="AP53" s="3">
        <v>0.16968714979719601</v>
      </c>
      <c r="AQ53" s="3">
        <v>0.46691049672002399</v>
      </c>
      <c r="AR53" s="3">
        <v>2.8125363010975599E-2</v>
      </c>
      <c r="AS53" s="3">
        <v>1.02093839334607E-2</v>
      </c>
      <c r="AT53" s="4">
        <v>193.70025700078699</v>
      </c>
      <c r="AU53" s="4">
        <v>28.124747689350901</v>
      </c>
      <c r="AV53" s="14">
        <v>7.3269752806172803E-2</v>
      </c>
      <c r="AW53" s="4">
        <v>170.337091765303</v>
      </c>
      <c r="AX53" s="4">
        <v>8.00819281080053</v>
      </c>
      <c r="AY53" s="4">
        <v>6.1678264623185699</v>
      </c>
      <c r="AZ53" s="4"/>
      <c r="BA53" s="4"/>
      <c r="BB53" s="3">
        <v>0.81473733064762999</v>
      </c>
      <c r="BC53" s="3">
        <v>8.3089736673043896E-3</v>
      </c>
      <c r="BD53" s="4">
        <v>33.806550187530398</v>
      </c>
      <c r="BE53" s="27">
        <v>1.1962218805645699</v>
      </c>
      <c r="BF53" s="14"/>
      <c r="BG53" s="14"/>
      <c r="BH53" s="3"/>
      <c r="BI53" s="3"/>
      <c r="BJ53" s="3"/>
      <c r="BK53" s="3"/>
      <c r="BL53" s="4"/>
      <c r="BM53" s="3"/>
      <c r="BN53" s="3"/>
      <c r="BO53" s="3"/>
      <c r="BP53" s="3"/>
      <c r="BQ53" s="3"/>
      <c r="BR53" s="3"/>
      <c r="BS53" s="3"/>
      <c r="BT53" s="3"/>
      <c r="BU53" s="3"/>
      <c r="BV53" s="3"/>
      <c r="BW53" s="3"/>
      <c r="BX53" s="3"/>
      <c r="BY53" s="3"/>
      <c r="BZ53" s="3"/>
      <c r="CA53" s="3"/>
      <c r="CB53" s="15"/>
      <c r="CC53" s="111">
        <f t="shared" si="1"/>
        <v>4.3148113983922682</v>
      </c>
      <c r="CD53" s="114">
        <v>427.1875</v>
      </c>
      <c r="CE53" s="79">
        <v>15.813953488372</v>
      </c>
      <c r="CF53" s="3">
        <v>48.891665000000003</v>
      </c>
      <c r="CG53" s="3">
        <v>0.92892750000000002</v>
      </c>
      <c r="CH53" s="3">
        <v>14.938805</v>
      </c>
      <c r="CI53" s="3">
        <v>13.311325</v>
      </c>
      <c r="CJ53" s="3">
        <v>0.27025250000000001</v>
      </c>
      <c r="CK53" s="3">
        <v>6.7307350000000001</v>
      </c>
      <c r="CL53" s="3">
        <v>6.9374074999999999</v>
      </c>
      <c r="CM53" s="3">
        <v>2.6202000000000001</v>
      </c>
      <c r="CN53" s="3">
        <v>0.69087750000000003</v>
      </c>
      <c r="CO53" s="3">
        <v>0.18090500000000001</v>
      </c>
      <c r="CP53" s="4">
        <v>1105.7921900000001</v>
      </c>
      <c r="CQ53" s="4">
        <v>565.33143333333271</v>
      </c>
      <c r="CR53" s="4">
        <v>1765.3531953628319</v>
      </c>
      <c r="CS53" s="4">
        <v>1129.0999999999999</v>
      </c>
      <c r="CT53" s="3">
        <v>3.1895149150000002</v>
      </c>
      <c r="CU53" s="51">
        <v>1027.6816200000001</v>
      </c>
      <c r="CV53" s="3">
        <v>0.73770458900000002</v>
      </c>
      <c r="CW53" s="3">
        <v>4.6063206000000002E-2</v>
      </c>
      <c r="CX53" s="3">
        <v>0.13563889100000001</v>
      </c>
      <c r="CY53" s="3">
        <v>0.23681349099999999</v>
      </c>
      <c r="CZ53" s="3">
        <v>1.6528897000000001E-2</v>
      </c>
      <c r="DA53" s="3">
        <v>0.37344750199999999</v>
      </c>
      <c r="DB53" s="3">
        <v>0.16275661599999999</v>
      </c>
      <c r="DC53" s="3">
        <v>0.53674490799999997</v>
      </c>
      <c r="DD53" s="3">
        <v>2.4392569999999999E-2</v>
      </c>
      <c r="DE53" s="3">
        <v>1.0145835000000001E-2</v>
      </c>
      <c r="DF53" s="4">
        <v>62.871729999999999</v>
      </c>
      <c r="DG53" s="4">
        <v>37.218879704777166</v>
      </c>
      <c r="DH53" s="4">
        <v>153.56545055211336</v>
      </c>
      <c r="DI53" s="4">
        <v>24.560269999999999</v>
      </c>
      <c r="DJ53" s="3">
        <v>5.2325561E-2</v>
      </c>
      <c r="DK53" s="51">
        <v>147.46929</v>
      </c>
      <c r="DL53" s="3">
        <v>38.35</v>
      </c>
      <c r="DM53" s="3">
        <v>24.79</v>
      </c>
      <c r="DN53" s="3">
        <v>0.16</v>
      </c>
      <c r="DO53" s="3">
        <v>38</v>
      </c>
      <c r="DP53" s="3">
        <v>0.39666666699999997</v>
      </c>
      <c r="DQ53" s="27">
        <v>73.207947390000001</v>
      </c>
      <c r="DR53" s="3">
        <v>9.6436508000000004E-2</v>
      </c>
      <c r="DS53" s="3">
        <v>0.24979992000000001</v>
      </c>
      <c r="DT53" s="3">
        <v>0.01</v>
      </c>
      <c r="DU53" s="3">
        <v>7.2111025999999995E-2</v>
      </c>
      <c r="DV53" s="3">
        <v>5.7735030000000001E-3</v>
      </c>
      <c r="DW53" s="15">
        <v>0.201405526</v>
      </c>
      <c r="DX53" s="3"/>
      <c r="DY53" s="3"/>
      <c r="DZ53" s="3"/>
      <c r="EA53" s="3"/>
      <c r="EB53" s="77"/>
      <c r="EC53" s="77"/>
      <c r="ED53" s="3"/>
      <c r="EE53" s="4" t="s">
        <v>158</v>
      </c>
      <c r="EF53" s="14"/>
      <c r="EG53" s="15"/>
      <c r="EH53" s="3"/>
      <c r="EI53" s="3"/>
      <c r="EJ53" s="3"/>
      <c r="EK53" s="3"/>
      <c r="EL53" s="3"/>
      <c r="EM53" s="62"/>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row>
    <row r="54" spans="1:180" x14ac:dyDescent="0.35">
      <c r="A54" t="s">
        <v>96</v>
      </c>
      <c r="B54" t="s">
        <v>159</v>
      </c>
      <c r="C54" t="s">
        <v>117</v>
      </c>
      <c r="D54" t="s">
        <v>114</v>
      </c>
      <c r="E54" s="69" t="s">
        <v>270</v>
      </c>
      <c r="F54" s="69" t="s">
        <v>282</v>
      </c>
      <c r="G54" s="3">
        <v>0.2</v>
      </c>
      <c r="H54" s="70">
        <v>0.01</v>
      </c>
      <c r="I54" s="68" t="s">
        <v>158</v>
      </c>
      <c r="J54" s="52" t="s">
        <v>158</v>
      </c>
      <c r="K54" s="3">
        <v>48.751302547900202</v>
      </c>
      <c r="L54" s="3">
        <v>0.87037297076352105</v>
      </c>
      <c r="M54" s="3">
        <v>19.441544039592699</v>
      </c>
      <c r="N54" s="3">
        <v>2.7031393471368199</v>
      </c>
      <c r="O54" s="3">
        <v>7.1391334201377399</v>
      </c>
      <c r="P54" s="3">
        <v>0.22721158037643399</v>
      </c>
      <c r="Q54" s="3">
        <v>3.6394629344081002</v>
      </c>
      <c r="R54" s="3">
        <v>9.3700201901304006</v>
      </c>
      <c r="S54" s="3">
        <v>2.8874310207434002</v>
      </c>
      <c r="T54" s="3">
        <v>0.61264880155894996</v>
      </c>
      <c r="U54" s="3">
        <v>0.15636739665763</v>
      </c>
      <c r="V54" s="4">
        <v>1327.39321243871</v>
      </c>
      <c r="W54" s="4">
        <v>922.79964591038697</v>
      </c>
      <c r="X54" s="14">
        <v>1.6576966804939699</v>
      </c>
      <c r="Y54" s="4">
        <v>0</v>
      </c>
      <c r="Z54" s="27">
        <v>97.681350215734895</v>
      </c>
      <c r="AA54" s="4">
        <v>1135.64169243177</v>
      </c>
      <c r="AB54" s="4">
        <v>1035.9395699582001</v>
      </c>
      <c r="AC54" s="4"/>
      <c r="AD54" s="4"/>
      <c r="AE54" s="14">
        <v>-8.39999999999986</v>
      </c>
      <c r="AF54" s="3">
        <v>0.305566650142577</v>
      </c>
      <c r="AG54" s="4">
        <v>24.0966796875</v>
      </c>
      <c r="AH54" s="27">
        <v>1.05026256564141</v>
      </c>
      <c r="AI54" s="13">
        <v>0.33365875036690601</v>
      </c>
      <c r="AJ54" s="3">
        <v>7.2364760649690996E-2</v>
      </c>
      <c r="AK54" s="3">
        <v>0.11788165798146</v>
      </c>
      <c r="AL54" s="3">
        <v>0.12389653158016301</v>
      </c>
      <c r="AM54" s="3">
        <v>0.126851092459735</v>
      </c>
      <c r="AN54" s="3">
        <v>1.0733685895686801E-2</v>
      </c>
      <c r="AO54" s="3">
        <v>8.04667207555608E-2</v>
      </c>
      <c r="AP54" s="3">
        <v>5.2516292784913397E-2</v>
      </c>
      <c r="AQ54" s="3">
        <v>0.118690715096772</v>
      </c>
      <c r="AR54" s="3">
        <v>1.3952559978464601E-2</v>
      </c>
      <c r="AS54" s="3">
        <v>1.00340120023561E-2</v>
      </c>
      <c r="AT54" s="4">
        <v>102.482232862066</v>
      </c>
      <c r="AU54" s="4">
        <v>40.271198650904203</v>
      </c>
      <c r="AV54" s="14">
        <v>5.1757042493058E-2</v>
      </c>
      <c r="AW54" s="4">
        <v>0</v>
      </c>
      <c r="AX54" s="4">
        <v>1.5160556664009801</v>
      </c>
      <c r="AY54" s="4">
        <v>3.9864091121414802</v>
      </c>
      <c r="AZ54" s="4"/>
      <c r="BA54" s="4"/>
      <c r="BB54" s="3">
        <v>0.236166806550897</v>
      </c>
      <c r="BC54" s="3">
        <v>1.66077144745964E-3</v>
      </c>
      <c r="BD54" s="4">
        <v>1.6719121691980099</v>
      </c>
      <c r="BE54" s="27">
        <v>6.7596583550841902E-2</v>
      </c>
      <c r="BF54" s="14"/>
      <c r="BG54" s="14"/>
      <c r="BH54" s="3"/>
      <c r="BI54" s="3"/>
      <c r="BJ54" s="3"/>
      <c r="BK54" s="3"/>
      <c r="BL54" s="4"/>
      <c r="BM54" s="3"/>
      <c r="BN54" s="3"/>
      <c r="BO54" s="3"/>
      <c r="BP54" s="3"/>
      <c r="BQ54" s="3"/>
      <c r="BR54" s="3"/>
      <c r="BS54" s="3"/>
      <c r="BT54" s="3"/>
      <c r="BU54" s="3"/>
      <c r="BV54" s="3"/>
      <c r="BW54" s="3"/>
      <c r="BX54" s="3"/>
      <c r="BY54" s="3"/>
      <c r="BZ54" s="3"/>
      <c r="CA54" s="3"/>
      <c r="CB54" s="15"/>
      <c r="CC54" s="111">
        <f t="shared" si="1"/>
        <v>3.9485261440567836</v>
      </c>
      <c r="CD54" s="114"/>
      <c r="CE54" s="79"/>
      <c r="CF54" s="3">
        <v>47.623469999999998</v>
      </c>
      <c r="CG54" s="3">
        <v>0.79157</v>
      </c>
      <c r="CH54" s="3">
        <v>17.681319999999999</v>
      </c>
      <c r="CI54" s="3">
        <v>11.060915</v>
      </c>
      <c r="CJ54" s="3">
        <v>0.20663999999999999</v>
      </c>
      <c r="CK54" s="3">
        <v>6.49153</v>
      </c>
      <c r="CL54" s="3">
        <v>8.5216650000000005</v>
      </c>
      <c r="CM54" s="3">
        <v>2.6260050000000001</v>
      </c>
      <c r="CN54" s="3">
        <v>0.55718000000000001</v>
      </c>
      <c r="CO54" s="3">
        <v>0.14221</v>
      </c>
      <c r="CP54" s="4">
        <v>756.18043</v>
      </c>
      <c r="CQ54" s="4">
        <v>565.33143333333271</v>
      </c>
      <c r="CR54" s="4">
        <v>1207.2119431150443</v>
      </c>
      <c r="CS54" s="4">
        <v>839.25</v>
      </c>
      <c r="CT54" s="50" t="s">
        <v>275</v>
      </c>
      <c r="CU54" s="95" t="s">
        <v>275</v>
      </c>
      <c r="CV54" s="3">
        <v>0.33898699100000002</v>
      </c>
      <c r="CW54" s="3">
        <v>5.7558492000000003E-2</v>
      </c>
      <c r="CX54" s="3">
        <v>9.9900046000000006E-2</v>
      </c>
      <c r="CY54" s="3">
        <v>3.9053508000000001E-2</v>
      </c>
      <c r="CZ54" s="3">
        <v>9.9560629999999994E-3</v>
      </c>
      <c r="DA54" s="3">
        <v>3.9640406000000003E-2</v>
      </c>
      <c r="DB54" s="3">
        <v>3.4909862E-2</v>
      </c>
      <c r="DC54" s="3">
        <v>0.110909699</v>
      </c>
      <c r="DD54" s="3">
        <v>1.1412703E-2</v>
      </c>
      <c r="DE54" s="3">
        <v>9.3055250000000003E-3</v>
      </c>
      <c r="DF54" s="4">
        <v>14.75792</v>
      </c>
      <c r="DG54" s="4">
        <v>37.218879704777166</v>
      </c>
      <c r="DH54" s="4">
        <v>82.896031673670493</v>
      </c>
      <c r="DI54" s="4">
        <v>32.456199999999995</v>
      </c>
      <c r="DJ54" s="3"/>
      <c r="DK54" s="51"/>
      <c r="DL54" s="3">
        <v>38.573333329999997</v>
      </c>
      <c r="DM54" s="3">
        <v>22.86333333</v>
      </c>
      <c r="DN54" s="3">
        <v>0.14000000000000001</v>
      </c>
      <c r="DO54" s="3">
        <v>38.166666669999998</v>
      </c>
      <c r="DP54" s="3">
        <v>0.35</v>
      </c>
      <c r="DQ54" s="27">
        <v>74.845119760000003</v>
      </c>
      <c r="DR54" s="3">
        <v>5.0332229999999999E-2</v>
      </c>
      <c r="DS54" s="3">
        <v>0.12662279900000001</v>
      </c>
      <c r="DT54" s="3">
        <v>1.7320507999999998E-2</v>
      </c>
      <c r="DU54" s="3">
        <v>0.60871449200000005</v>
      </c>
      <c r="DV54" s="3">
        <v>0.01</v>
      </c>
      <c r="DW54" s="15">
        <v>0.20994275800000001</v>
      </c>
      <c r="DX54" s="3"/>
      <c r="DY54" s="3"/>
      <c r="DZ54" s="3"/>
      <c r="EA54" s="3"/>
      <c r="EB54" s="77"/>
      <c r="EC54" s="77"/>
      <c r="ED54" s="3"/>
      <c r="EE54" s="4" t="s">
        <v>158</v>
      </c>
      <c r="EF54" s="14"/>
      <c r="EG54" s="15"/>
      <c r="EH54" s="3"/>
      <c r="EI54" s="3"/>
      <c r="EJ54" s="3"/>
      <c r="EK54" s="3"/>
      <c r="EL54" s="3"/>
      <c r="EM54" s="62"/>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row>
    <row r="55" spans="1:180" x14ac:dyDescent="0.35">
      <c r="A55" t="s">
        <v>97</v>
      </c>
      <c r="B55" t="s">
        <v>159</v>
      </c>
      <c r="C55" t="s">
        <v>117</v>
      </c>
      <c r="D55" t="s">
        <v>114</v>
      </c>
      <c r="E55" s="69" t="s">
        <v>270</v>
      </c>
      <c r="F55" s="69" t="s">
        <v>282</v>
      </c>
      <c r="G55" s="3">
        <v>0.2</v>
      </c>
      <c r="H55" s="70">
        <v>0.01</v>
      </c>
      <c r="I55" s="68" t="s">
        <v>158</v>
      </c>
      <c r="J55" s="52" t="s">
        <v>158</v>
      </c>
      <c r="K55" s="3">
        <v>51.121818664697102</v>
      </c>
      <c r="L55" s="3">
        <v>1.1570172925970299</v>
      </c>
      <c r="M55" s="3">
        <v>17.326780357473599</v>
      </c>
      <c r="N55" s="3">
        <v>3.28793828170891</v>
      </c>
      <c r="O55" s="3">
        <v>6.4338798482360797</v>
      </c>
      <c r="P55" s="3">
        <v>0.30034460202825602</v>
      </c>
      <c r="Q55" s="3">
        <v>3.3356578237942198</v>
      </c>
      <c r="R55" s="3">
        <v>7.7559730778170097</v>
      </c>
      <c r="S55" s="3">
        <v>2.7291204321904199</v>
      </c>
      <c r="T55" s="3">
        <v>0.881245778563161</v>
      </c>
      <c r="U55" s="3">
        <v>0.204450563426395</v>
      </c>
      <c r="V55" s="4">
        <v>2186.9172289989201</v>
      </c>
      <c r="W55" s="4">
        <v>1326.1679023971799</v>
      </c>
      <c r="X55" s="14">
        <v>3.7808367285418698</v>
      </c>
      <c r="Y55" s="4">
        <v>1425.7007322549</v>
      </c>
      <c r="Z55" s="27">
        <v>98.808942037439294</v>
      </c>
      <c r="AA55" s="4">
        <v>1145.3523380535</v>
      </c>
      <c r="AB55" s="4">
        <v>1016.51061175302</v>
      </c>
      <c r="AC55" s="4"/>
      <c r="AD55" s="4"/>
      <c r="AE55" s="14">
        <v>-11.9099999999997</v>
      </c>
      <c r="AF55" s="3">
        <v>0.32382483475770002</v>
      </c>
      <c r="AG55" s="4">
        <v>338.984375</v>
      </c>
      <c r="AH55" s="27">
        <v>12.793198299574801</v>
      </c>
      <c r="AI55" s="13">
        <v>0.26220514484740798</v>
      </c>
      <c r="AJ55" s="3">
        <v>7.1029887260912902E-2</v>
      </c>
      <c r="AK55" s="3">
        <v>0.206984126216783</v>
      </c>
      <c r="AL55" s="3">
        <v>0.178482255169535</v>
      </c>
      <c r="AM55" s="3">
        <v>0.21213517988723499</v>
      </c>
      <c r="AN55" s="3">
        <v>5.4669918424819402E-3</v>
      </c>
      <c r="AO55" s="3">
        <v>0.16279991802489199</v>
      </c>
      <c r="AP55" s="3">
        <v>0.27352940265924802</v>
      </c>
      <c r="AQ55" s="3">
        <v>1.13429448689311</v>
      </c>
      <c r="AR55" s="3">
        <v>2.0331742169422198E-2</v>
      </c>
      <c r="AS55" s="3">
        <v>8.4812206895193004E-3</v>
      </c>
      <c r="AT55" s="4">
        <v>276.85787759851598</v>
      </c>
      <c r="AU55" s="4">
        <v>29.911702247064301</v>
      </c>
      <c r="AV55" s="14">
        <v>6.6358947992479406E-2</v>
      </c>
      <c r="AW55" s="4">
        <v>188.183118656625</v>
      </c>
      <c r="AX55" s="4">
        <v>4.3413704740022299</v>
      </c>
      <c r="AY55" s="4">
        <v>7.1820553120197097</v>
      </c>
      <c r="AZ55" s="4"/>
      <c r="BA55" s="4"/>
      <c r="BB55" s="3">
        <v>0.332477980719729</v>
      </c>
      <c r="BC55" s="3">
        <v>1.50022163382574E-2</v>
      </c>
      <c r="BD55" s="4">
        <v>27.521332921786001</v>
      </c>
      <c r="BE55" s="27">
        <v>0.95341059646913495</v>
      </c>
      <c r="BF55" s="14"/>
      <c r="BG55" s="14"/>
      <c r="BH55" s="3"/>
      <c r="BI55" s="3"/>
      <c r="BJ55" s="3"/>
      <c r="BK55" s="3"/>
      <c r="BL55" s="4"/>
      <c r="BM55" s="3"/>
      <c r="BN55" s="3"/>
      <c r="BO55" s="3"/>
      <c r="BP55" s="3"/>
      <c r="BQ55" s="3"/>
      <c r="BR55" s="3"/>
      <c r="BS55" s="3"/>
      <c r="BT55" s="3"/>
      <c r="BU55" s="3"/>
      <c r="BV55" s="3"/>
      <c r="BW55" s="3"/>
      <c r="BX55" s="3"/>
      <c r="BY55" s="3"/>
      <c r="BZ55" s="3"/>
      <c r="CA55" s="3"/>
      <c r="CB55" s="15"/>
      <c r="CC55" s="111">
        <f t="shared" si="1"/>
        <v>3.9141266017878906</v>
      </c>
      <c r="CD55" s="114">
        <v>433.75</v>
      </c>
      <c r="CE55" s="79">
        <v>16.034008502125499</v>
      </c>
      <c r="CF55" s="3">
        <v>48.874066669999998</v>
      </c>
      <c r="CG55" s="3">
        <v>1.000236667</v>
      </c>
      <c r="CH55" s="3">
        <v>14.97893</v>
      </c>
      <c r="CI55" s="3">
        <v>12.78866667</v>
      </c>
      <c r="CJ55" s="3">
        <v>0.259646667</v>
      </c>
      <c r="CK55" s="3">
        <v>6.8574233329999998</v>
      </c>
      <c r="CL55" s="3">
        <v>6.7050066670000001</v>
      </c>
      <c r="CM55" s="3">
        <v>2.3593133329999998</v>
      </c>
      <c r="CN55" s="3">
        <v>0.761833333</v>
      </c>
      <c r="CO55" s="3">
        <v>0.176746667</v>
      </c>
      <c r="CP55" s="4">
        <v>1184.23305</v>
      </c>
      <c r="CQ55" s="4">
        <v>565.33143333333271</v>
      </c>
      <c r="CR55" s="4">
        <v>1890.5809046017698</v>
      </c>
      <c r="CS55" s="4">
        <v>1146.46667</v>
      </c>
      <c r="CT55" s="3">
        <v>3.2685177240000001</v>
      </c>
      <c r="CU55" s="51">
        <v>1232.5123900000001</v>
      </c>
      <c r="CV55" s="3">
        <v>0.28534859800000001</v>
      </c>
      <c r="CW55" s="3">
        <v>6.4919911999999996E-2</v>
      </c>
      <c r="CX55" s="3">
        <v>0.219836324</v>
      </c>
      <c r="CY55" s="3">
        <v>5.9350544999999998E-2</v>
      </c>
      <c r="CZ55" s="3">
        <v>5.3587900000000004E-3</v>
      </c>
      <c r="DA55" s="3">
        <v>7.5274170000000001E-2</v>
      </c>
      <c r="DB55" s="3">
        <v>0.251930922</v>
      </c>
      <c r="DC55" s="3">
        <v>1.171884575</v>
      </c>
      <c r="DD55" s="3">
        <v>1.7353462E-2</v>
      </c>
      <c r="DE55" s="3">
        <v>6.8724980000000003E-3</v>
      </c>
      <c r="DF55" s="4">
        <v>111.67173000000001</v>
      </c>
      <c r="DG55" s="4">
        <v>37.218879704777166</v>
      </c>
      <c r="DH55" s="4">
        <v>217.42973497201288</v>
      </c>
      <c r="DI55" s="4">
        <v>26.121700000000001</v>
      </c>
      <c r="DJ55" s="3">
        <v>7.1067450000000004E-2</v>
      </c>
      <c r="DK55" s="51">
        <v>170.63006999999999</v>
      </c>
      <c r="DL55" s="3">
        <v>38.166666669999998</v>
      </c>
      <c r="DM55" s="3">
        <v>24.016666669999999</v>
      </c>
      <c r="DN55" s="3">
        <v>0.14000000000000001</v>
      </c>
      <c r="DO55" s="3">
        <v>38.463333329999998</v>
      </c>
      <c r="DP55" s="3">
        <v>0.40666666699999998</v>
      </c>
      <c r="DQ55" s="27">
        <v>74.058216040000005</v>
      </c>
      <c r="DR55" s="3">
        <v>7.0945989000000001E-2</v>
      </c>
      <c r="DS55" s="3">
        <v>9.8657656999999996E-2</v>
      </c>
      <c r="DT55" s="3">
        <v>0.01</v>
      </c>
      <c r="DU55" s="3">
        <v>4.0414519000000003E-2</v>
      </c>
      <c r="DV55" s="3">
        <v>1.5275252E-2</v>
      </c>
      <c r="DW55" s="15">
        <v>7.6512406000000005E-2</v>
      </c>
      <c r="DX55" s="3" t="s">
        <v>300</v>
      </c>
      <c r="DY55" s="3" t="s">
        <v>293</v>
      </c>
      <c r="DZ55" s="3" t="s">
        <v>294</v>
      </c>
      <c r="EA55" s="3" t="s">
        <v>295</v>
      </c>
      <c r="EB55" s="77">
        <v>80</v>
      </c>
      <c r="EC55" s="77">
        <v>80</v>
      </c>
      <c r="ED55" s="3" t="s">
        <v>158</v>
      </c>
      <c r="EE55" s="4" t="s">
        <v>158</v>
      </c>
      <c r="EF55" s="14"/>
      <c r="EG55" s="15"/>
      <c r="EH55" s="3" t="s">
        <v>316</v>
      </c>
      <c r="EI55" s="3" t="s">
        <v>317</v>
      </c>
      <c r="EJ55" s="3" t="s">
        <v>317</v>
      </c>
      <c r="EK55" s="3"/>
      <c r="EL55" s="3"/>
      <c r="EM55" s="62"/>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row>
    <row r="56" spans="1:180" x14ac:dyDescent="0.35">
      <c r="A56" t="s">
        <v>98</v>
      </c>
      <c r="B56" t="s">
        <v>159</v>
      </c>
      <c r="C56" t="s">
        <v>117</v>
      </c>
      <c r="D56" t="s">
        <v>115</v>
      </c>
      <c r="E56" s="69" t="s">
        <v>270</v>
      </c>
      <c r="F56" s="69" t="s">
        <v>281</v>
      </c>
      <c r="G56" s="3">
        <v>0.2</v>
      </c>
      <c r="H56" s="70">
        <v>0.01</v>
      </c>
      <c r="I56" s="68" t="s">
        <v>158</v>
      </c>
      <c r="J56" s="52" t="s">
        <v>158</v>
      </c>
      <c r="K56" s="3">
        <v>51.111254390551998</v>
      </c>
      <c r="L56" s="3">
        <v>1.0406653077345001</v>
      </c>
      <c r="M56" s="3">
        <v>17.570811877501701</v>
      </c>
      <c r="N56" s="3">
        <v>2.9109839938326201</v>
      </c>
      <c r="O56" s="3">
        <v>6.6426785478764199</v>
      </c>
      <c r="P56" s="3">
        <v>0.25226371497505101</v>
      </c>
      <c r="Q56" s="3">
        <v>3.0763478800560602</v>
      </c>
      <c r="R56" s="3">
        <v>7.3414409621632997</v>
      </c>
      <c r="S56" s="3">
        <v>4.0398769395099601</v>
      </c>
      <c r="T56" s="3">
        <v>0.90647096290894003</v>
      </c>
      <c r="U56" s="3">
        <v>0.30175776665952397</v>
      </c>
      <c r="V56" s="4">
        <v>1422.1599337228499</v>
      </c>
      <c r="W56" s="4">
        <v>1337.0910902473499</v>
      </c>
      <c r="X56" s="14">
        <v>3.4177266449797998</v>
      </c>
      <c r="Y56" s="4">
        <v>747.70132644699697</v>
      </c>
      <c r="Z56" s="27">
        <v>98.962974223791704</v>
      </c>
      <c r="AA56" s="4">
        <v>1128.8276563910199</v>
      </c>
      <c r="AB56" s="4">
        <v>1013.59096518389</v>
      </c>
      <c r="AC56" s="4"/>
      <c r="AD56" s="4"/>
      <c r="AE56" s="14">
        <v>-9.8699999999998305</v>
      </c>
      <c r="AF56" s="3">
        <v>0.305570493717645</v>
      </c>
      <c r="AG56" s="4">
        <v>233.984375</v>
      </c>
      <c r="AH56" s="27">
        <v>9.0822705676419098</v>
      </c>
      <c r="AI56" s="13">
        <v>0.42850665587421199</v>
      </c>
      <c r="AJ56" s="3">
        <v>2.5534098596899198E-2</v>
      </c>
      <c r="AK56" s="3">
        <v>9.1376438966450105E-2</v>
      </c>
      <c r="AL56" s="3">
        <v>0.14769921700727301</v>
      </c>
      <c r="AM56" s="3">
        <v>0.14765266871837801</v>
      </c>
      <c r="AN56" s="3">
        <v>3.4423819345286901E-3</v>
      </c>
      <c r="AO56" s="3">
        <v>9.49978592652784E-2</v>
      </c>
      <c r="AP56" s="3">
        <v>5.9491027317864598E-2</v>
      </c>
      <c r="AQ56" s="3">
        <v>0.100897681703977</v>
      </c>
      <c r="AR56" s="3">
        <v>1.1739267751084E-2</v>
      </c>
      <c r="AS56" s="3">
        <v>7.4092775696253397E-3</v>
      </c>
      <c r="AT56" s="4">
        <v>133.68267141346001</v>
      </c>
      <c r="AU56" s="4">
        <v>37.438825295445199</v>
      </c>
      <c r="AV56" s="14">
        <v>0.135723604847269</v>
      </c>
      <c r="AW56" s="4">
        <v>95.229390611677999</v>
      </c>
      <c r="AX56" s="4">
        <v>2.48549440658052</v>
      </c>
      <c r="AY56" s="4">
        <v>5.1780675077617202</v>
      </c>
      <c r="AZ56" s="4"/>
      <c r="BA56" s="4"/>
      <c r="BB56" s="3">
        <v>0.25536688293111998</v>
      </c>
      <c r="BC56" s="3">
        <v>1.82322920413969E-3</v>
      </c>
      <c r="BD56" s="4">
        <v>18.738161933383498</v>
      </c>
      <c r="BE56" s="27">
        <v>0.66918941003288102</v>
      </c>
      <c r="BF56" s="14"/>
      <c r="BG56" s="14"/>
      <c r="BH56" s="3"/>
      <c r="BI56" s="3"/>
      <c r="BJ56" s="3"/>
      <c r="BK56" s="3"/>
      <c r="BL56" s="4"/>
      <c r="BM56" s="3"/>
      <c r="BN56" s="3"/>
      <c r="BO56" s="3"/>
      <c r="BP56" s="3"/>
      <c r="BQ56" s="3"/>
      <c r="BR56" s="3"/>
      <c r="BS56" s="3"/>
      <c r="BT56" s="3"/>
      <c r="BU56" s="3"/>
      <c r="BV56" s="3"/>
      <c r="BW56" s="3"/>
      <c r="BX56" s="3"/>
      <c r="BY56" s="3"/>
      <c r="BZ56" s="3"/>
      <c r="CA56" s="3"/>
      <c r="CB56" s="15"/>
      <c r="CC56" s="111">
        <f t="shared" si="1"/>
        <v>3.9471794726375551</v>
      </c>
      <c r="CD56" s="114">
        <v>317.5</v>
      </c>
      <c r="CE56" s="79">
        <v>12.053013253313299</v>
      </c>
      <c r="CF56" s="3">
        <v>49.411722500000003</v>
      </c>
      <c r="CG56" s="3">
        <v>0.92756499999999997</v>
      </c>
      <c r="CH56" s="3">
        <v>15.6612025</v>
      </c>
      <c r="CI56" s="3">
        <v>11.6737875</v>
      </c>
      <c r="CJ56" s="3">
        <v>0.22484750000000001</v>
      </c>
      <c r="CK56" s="3">
        <v>6.1857049999999996</v>
      </c>
      <c r="CL56" s="3">
        <v>6.5435675</v>
      </c>
      <c r="CM56" s="3">
        <v>3.6008200000000001</v>
      </c>
      <c r="CN56" s="3">
        <v>0.80795499999999998</v>
      </c>
      <c r="CO56" s="3">
        <v>0.26896249999999999</v>
      </c>
      <c r="CP56" s="4">
        <v>794.00571000000002</v>
      </c>
      <c r="CQ56" s="4">
        <v>565.33143333333271</v>
      </c>
      <c r="CR56" s="4">
        <v>1267.598496318584</v>
      </c>
      <c r="CS56" s="4">
        <v>1191.7750000000001</v>
      </c>
      <c r="CT56" s="3">
        <v>3.0462854789999998</v>
      </c>
      <c r="CU56" s="51">
        <v>666.44056999999998</v>
      </c>
      <c r="CV56" s="3">
        <v>0.41419203700000001</v>
      </c>
      <c r="CW56" s="3">
        <v>2.2281970000000002E-2</v>
      </c>
      <c r="CX56" s="3">
        <v>6.6606161999999997E-2</v>
      </c>
      <c r="CY56" s="3">
        <v>8.7843748999999999E-2</v>
      </c>
      <c r="CZ56" s="3">
        <v>3.3724010000000001E-3</v>
      </c>
      <c r="DA56" s="3">
        <v>5.1826926000000002E-2</v>
      </c>
      <c r="DB56" s="3">
        <v>4.3030110000000003E-2</v>
      </c>
      <c r="DC56" s="3">
        <v>8.2865340999999995E-2</v>
      </c>
      <c r="DD56" s="3">
        <v>9.5259100000000003E-3</v>
      </c>
      <c r="DE56" s="3">
        <v>7.3775400000000001E-3</v>
      </c>
      <c r="DF56" s="4">
        <v>45.072469999999996</v>
      </c>
      <c r="DG56" s="4">
        <v>37.218879704777166</v>
      </c>
      <c r="DH56" s="4">
        <v>110.19130998272897</v>
      </c>
      <c r="DI56" s="4">
        <v>33.854819999999997</v>
      </c>
      <c r="DJ56" s="3">
        <v>0.13262748899999999</v>
      </c>
      <c r="DK56" s="51">
        <v>82.235039999999998</v>
      </c>
      <c r="DL56" s="3">
        <v>38.31</v>
      </c>
      <c r="DM56" s="3">
        <v>25.006666670000001</v>
      </c>
      <c r="DN56" s="3">
        <v>0.146666667</v>
      </c>
      <c r="DO56" s="3">
        <v>37.903333330000002</v>
      </c>
      <c r="DP56" s="3">
        <v>0.42</v>
      </c>
      <c r="DQ56" s="27">
        <v>72.986412340000001</v>
      </c>
      <c r="DR56" s="3">
        <v>7.0000000000000007E-2</v>
      </c>
      <c r="DS56" s="3">
        <v>0.21079215700000001</v>
      </c>
      <c r="DT56" s="3">
        <v>1.5275252E-2</v>
      </c>
      <c r="DU56" s="3">
        <v>0.11718930599999999</v>
      </c>
      <c r="DV56" s="3">
        <v>1.7320507999999998E-2</v>
      </c>
      <c r="DW56" s="15">
        <v>0.22665652</v>
      </c>
      <c r="DX56" s="3"/>
      <c r="DY56" s="3"/>
      <c r="DZ56" s="3"/>
      <c r="EA56" s="3"/>
      <c r="EB56" s="77"/>
      <c r="EC56" s="77"/>
      <c r="ED56" s="3"/>
      <c r="EE56" s="4" t="s">
        <v>158</v>
      </c>
      <c r="EF56" s="14"/>
      <c r="EG56" s="15"/>
      <c r="EH56" s="3"/>
      <c r="EI56" s="3"/>
      <c r="EJ56" s="3"/>
      <c r="EK56" s="3"/>
      <c r="EL56" s="3"/>
      <c r="EM56" s="62"/>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row>
    <row r="57" spans="1:180" x14ac:dyDescent="0.35">
      <c r="A57" t="s">
        <v>99</v>
      </c>
      <c r="B57" t="s">
        <v>159</v>
      </c>
      <c r="C57" t="s">
        <v>117</v>
      </c>
      <c r="D57" t="s">
        <v>115</v>
      </c>
      <c r="E57" s="69" t="s">
        <v>270</v>
      </c>
      <c r="F57" s="69" t="s">
        <v>281</v>
      </c>
      <c r="G57" s="3">
        <v>0.2</v>
      </c>
      <c r="H57" s="70">
        <v>0.01</v>
      </c>
      <c r="I57" s="68" t="s">
        <v>158</v>
      </c>
      <c r="J57" s="52" t="s">
        <v>158</v>
      </c>
      <c r="K57" s="3">
        <v>50.807914079687897</v>
      </c>
      <c r="L57" s="3">
        <v>1.2408068214839501</v>
      </c>
      <c r="M57" s="3">
        <v>17.086196774951901</v>
      </c>
      <c r="N57" s="3">
        <v>3.0031220793789899</v>
      </c>
      <c r="O57" s="3">
        <v>6.4782241519998802</v>
      </c>
      <c r="P57" s="3">
        <v>0.26637876286064099</v>
      </c>
      <c r="Q57" s="3">
        <v>3.1282903666790598</v>
      </c>
      <c r="R57" s="3">
        <v>7.6034235544758602</v>
      </c>
      <c r="S57" s="3">
        <v>3.8782098191459502</v>
      </c>
      <c r="T57" s="3">
        <v>0.88223329271488105</v>
      </c>
      <c r="U57" s="3">
        <v>0.22509668723333201</v>
      </c>
      <c r="V57" s="4">
        <v>1742.00441801649</v>
      </c>
      <c r="W57" s="4">
        <v>1382.80930907316</v>
      </c>
      <c r="X57" s="14">
        <v>4.5940257686875698</v>
      </c>
      <c r="Y57" s="4">
        <v>992.88075380028499</v>
      </c>
      <c r="Z57" s="27">
        <v>99.605691607389005</v>
      </c>
      <c r="AA57" s="4">
        <v>1111.04426721647</v>
      </c>
      <c r="AB57" s="4">
        <v>1003.12279599853</v>
      </c>
      <c r="AC57" s="4"/>
      <c r="AD57" s="4"/>
      <c r="AE57" s="14">
        <v>-9.63999999999983</v>
      </c>
      <c r="AF57" s="3">
        <v>0.31217253335508399</v>
      </c>
      <c r="AG57" s="4">
        <v>343.6328125</v>
      </c>
      <c r="AH57" s="27">
        <v>12.9532383095773</v>
      </c>
      <c r="AI57" s="13">
        <v>0.22789924218194399</v>
      </c>
      <c r="AJ57" s="3">
        <v>7.0205088721716893E-2</v>
      </c>
      <c r="AK57" s="3">
        <v>0.106779557641489</v>
      </c>
      <c r="AL57" s="3">
        <v>0.163751628426969</v>
      </c>
      <c r="AM57" s="3">
        <v>0.15882194516840001</v>
      </c>
      <c r="AN57" s="3">
        <v>2.06183390319407E-2</v>
      </c>
      <c r="AO57" s="3">
        <v>7.9150979364025098E-2</v>
      </c>
      <c r="AP57" s="3">
        <v>5.46839879694773E-2</v>
      </c>
      <c r="AQ57" s="3">
        <v>0.124460620333174</v>
      </c>
      <c r="AR57" s="3">
        <v>2.9522482438114599E-2</v>
      </c>
      <c r="AS57" s="3">
        <v>1.4663822616685701E-2</v>
      </c>
      <c r="AT57" s="4">
        <v>107.96476124551</v>
      </c>
      <c r="AU57" s="4">
        <v>31.056869313013198</v>
      </c>
      <c r="AV57" s="14">
        <v>0.14348690948748299</v>
      </c>
      <c r="AW57" s="4">
        <v>122.567001178564</v>
      </c>
      <c r="AX57" s="4">
        <v>3.6607061408044599</v>
      </c>
      <c r="AY57" s="4">
        <v>5.1317061213912503</v>
      </c>
      <c r="AZ57" s="4"/>
      <c r="BA57" s="4"/>
      <c r="BB57" s="3">
        <v>0.299443465456465</v>
      </c>
      <c r="BC57" s="3">
        <v>1.6466626756603999E-3</v>
      </c>
      <c r="BD57" s="4">
        <v>23.583111894380501</v>
      </c>
      <c r="BE57" s="27">
        <v>0.81263047791989396</v>
      </c>
      <c r="BF57" s="14"/>
      <c r="BG57" s="14"/>
      <c r="BH57" s="3"/>
      <c r="BI57" s="3"/>
      <c r="BJ57" s="3"/>
      <c r="BK57" s="3"/>
      <c r="BL57" s="4"/>
      <c r="BM57" s="3"/>
      <c r="BN57" s="3"/>
      <c r="BO57" s="3"/>
      <c r="BP57" s="3"/>
      <c r="BQ57" s="3"/>
      <c r="BR57" s="3"/>
      <c r="BS57" s="3"/>
      <c r="BT57" s="3"/>
      <c r="BU57" s="3"/>
      <c r="BV57" s="3"/>
      <c r="BW57" s="3"/>
      <c r="BX57" s="3"/>
      <c r="BY57" s="3"/>
      <c r="BZ57" s="3"/>
      <c r="CA57" s="3"/>
      <c r="CB57" s="15"/>
      <c r="CC57" s="111">
        <f t="shared" si="1"/>
        <v>4.4148620560163092</v>
      </c>
      <c r="CD57" s="114">
        <v>399.53125</v>
      </c>
      <c r="CE57" s="79">
        <v>14.863715928982201</v>
      </c>
      <c r="CF57" s="3">
        <v>49.05941</v>
      </c>
      <c r="CG57" s="3">
        <v>1.10609</v>
      </c>
      <c r="CH57" s="3">
        <v>15.231115000000001</v>
      </c>
      <c r="CI57" s="3">
        <v>12.044755</v>
      </c>
      <c r="CJ57" s="3">
        <v>0.23745749999999999</v>
      </c>
      <c r="CK57" s="3">
        <v>5.9295799999999996</v>
      </c>
      <c r="CL57" s="3">
        <v>6.7779049999999996</v>
      </c>
      <c r="CM57" s="3">
        <v>3.4571450000000001</v>
      </c>
      <c r="CN57" s="3">
        <v>0.78644749999999997</v>
      </c>
      <c r="CO57" s="3">
        <v>0.20065749999999999</v>
      </c>
      <c r="CP57" s="4">
        <v>972.69673</v>
      </c>
      <c r="CQ57" s="4">
        <v>565.33143333333271</v>
      </c>
      <c r="CR57" s="4">
        <v>1552.8715937345132</v>
      </c>
      <c r="CS57" s="4">
        <v>1232.675</v>
      </c>
      <c r="CT57" s="3">
        <v>4.0952434130000004</v>
      </c>
      <c r="CU57" s="51">
        <v>885.08175000000006</v>
      </c>
      <c r="CV57" s="3">
        <v>0.24897396099999999</v>
      </c>
      <c r="CW57" s="3">
        <v>6.3405285000000006E-2</v>
      </c>
      <c r="CX57" s="3">
        <v>8.4603927999999995E-2</v>
      </c>
      <c r="CY57" s="3">
        <v>5.7644551000000002E-2</v>
      </c>
      <c r="CZ57" s="3">
        <v>1.8425067E-2</v>
      </c>
      <c r="DA57" s="3">
        <v>0.11616374</v>
      </c>
      <c r="DB57" s="3">
        <v>4.0808516000000003E-2</v>
      </c>
      <c r="DC57" s="3">
        <v>0.1057218</v>
      </c>
      <c r="DD57" s="3">
        <v>2.6660250999999999E-2</v>
      </c>
      <c r="DE57" s="3">
        <v>1.3991165E-2</v>
      </c>
      <c r="DF57" s="4">
        <v>24.894180000000002</v>
      </c>
      <c r="DG57" s="4">
        <v>37.218879704777166</v>
      </c>
      <c r="DH57" s="4">
        <v>109.68718927829572</v>
      </c>
      <c r="DI57" s="4">
        <v>25.62256</v>
      </c>
      <c r="DJ57" s="3">
        <v>0.118765695</v>
      </c>
      <c r="DK57" s="51">
        <v>96.679299999999998</v>
      </c>
      <c r="DL57" s="3">
        <v>38.450000000000003</v>
      </c>
      <c r="DM57" s="3">
        <v>24.436666670000001</v>
      </c>
      <c r="DN57" s="3">
        <v>0.163333333</v>
      </c>
      <c r="DO57" s="3">
        <v>37.833333330000002</v>
      </c>
      <c r="DP57" s="3">
        <v>0.4</v>
      </c>
      <c r="DQ57" s="27">
        <v>73.402633469999998</v>
      </c>
      <c r="DR57" s="3">
        <v>0.01</v>
      </c>
      <c r="DS57" s="3">
        <v>0.120138809</v>
      </c>
      <c r="DT57" s="3">
        <v>5.7735030000000001E-3</v>
      </c>
      <c r="DU57" s="3">
        <v>4.0414519000000003E-2</v>
      </c>
      <c r="DV57" s="3">
        <v>0.01</v>
      </c>
      <c r="DW57" s="15">
        <v>7.5596883000000004E-2</v>
      </c>
      <c r="DX57" s="3"/>
      <c r="DY57" s="3"/>
      <c r="DZ57" s="3"/>
      <c r="EA57" s="3"/>
      <c r="EB57" s="77"/>
      <c r="EC57" s="77"/>
      <c r="ED57" s="3"/>
      <c r="EE57" s="4" t="s">
        <v>158</v>
      </c>
      <c r="EF57" s="14"/>
      <c r="EG57" s="15"/>
      <c r="EH57" s="3"/>
      <c r="EI57" s="3"/>
      <c r="EJ57" s="3"/>
      <c r="EK57" s="3"/>
      <c r="EL57" s="3"/>
      <c r="EM57" s="62"/>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row>
    <row r="58" spans="1:180" x14ac:dyDescent="0.35">
      <c r="A58" t="s">
        <v>100</v>
      </c>
      <c r="B58" t="s">
        <v>159</v>
      </c>
      <c r="C58" t="s">
        <v>117</v>
      </c>
      <c r="D58" t="s">
        <v>115</v>
      </c>
      <c r="E58" s="69" t="s">
        <v>270</v>
      </c>
      <c r="F58" s="69" t="s">
        <v>281</v>
      </c>
      <c r="G58" s="3">
        <v>0.2</v>
      </c>
      <c r="H58" s="70">
        <v>0.01</v>
      </c>
      <c r="I58" s="68" t="s">
        <v>158</v>
      </c>
      <c r="J58" s="52" t="s">
        <v>158</v>
      </c>
      <c r="K58" s="3">
        <v>48.512649762177901</v>
      </c>
      <c r="L58" s="3">
        <v>0.730604007915576</v>
      </c>
      <c r="M58" s="3">
        <v>20.5314144488514</v>
      </c>
      <c r="N58" s="3">
        <v>2.4592232128426001</v>
      </c>
      <c r="O58" s="3">
        <v>7.2907173168249599</v>
      </c>
      <c r="P58" s="3">
        <v>0.20560057038315599</v>
      </c>
      <c r="Q58" s="3">
        <v>3.5272798744806599</v>
      </c>
      <c r="R58" s="3">
        <v>10.0407293313999</v>
      </c>
      <c r="S58" s="3">
        <v>2.90882320046201</v>
      </c>
      <c r="T58" s="3">
        <v>0.53928165432324104</v>
      </c>
      <c r="U58" s="3">
        <v>0.13206004184366801</v>
      </c>
      <c r="V58" s="4">
        <v>1040.54560124215</v>
      </c>
      <c r="W58" s="4">
        <v>806.850184480027</v>
      </c>
      <c r="X58" s="14">
        <v>2.4475795910947702</v>
      </c>
      <c r="Y58" s="4">
        <v>370.27783505074302</v>
      </c>
      <c r="Z58" s="27">
        <v>99.5477303746773</v>
      </c>
      <c r="AA58" s="4">
        <v>1110.04983164328</v>
      </c>
      <c r="AB58" s="4">
        <v>1021.62227313499</v>
      </c>
      <c r="AC58" s="4"/>
      <c r="AD58" s="4"/>
      <c r="AE58" s="14">
        <v>-7.0599999999998904</v>
      </c>
      <c r="AF58" s="3">
        <v>0.30922408010657199</v>
      </c>
      <c r="AG58" s="4">
        <v>105.1953125</v>
      </c>
      <c r="AH58" s="27">
        <v>4.2810702675668901</v>
      </c>
      <c r="AI58" s="13">
        <v>0.13509252314811501</v>
      </c>
      <c r="AJ58" s="3">
        <v>6.3017889450136103E-2</v>
      </c>
      <c r="AK58" s="3">
        <v>0.14306815818532101</v>
      </c>
      <c r="AL58" s="3">
        <v>0.13001567305664899</v>
      </c>
      <c r="AM58" s="3">
        <v>0.12869551389756201</v>
      </c>
      <c r="AN58" s="3">
        <v>1.6255449440263001E-2</v>
      </c>
      <c r="AO58" s="3">
        <v>8.1258487259461901E-2</v>
      </c>
      <c r="AP58" s="3">
        <v>0.154959752393934</v>
      </c>
      <c r="AQ58" s="3">
        <v>5.0947693052416101E-2</v>
      </c>
      <c r="AR58" s="3">
        <v>9.4192811688187297E-3</v>
      </c>
      <c r="AS58" s="3">
        <v>2.1458718963633799E-3</v>
      </c>
      <c r="AT58" s="4">
        <v>89.462682245784805</v>
      </c>
      <c r="AU58" s="4">
        <v>13.5533642784838</v>
      </c>
      <c r="AV58" s="14">
        <v>1.9008698730689898E-2</v>
      </c>
      <c r="AW58" s="4">
        <v>150.25058327822001</v>
      </c>
      <c r="AX58" s="4">
        <v>4.1619409187882201</v>
      </c>
      <c r="AY58" s="4">
        <v>4.0579744270424296</v>
      </c>
      <c r="AZ58" s="4"/>
      <c r="BA58" s="4"/>
      <c r="BB58" s="3">
        <v>0.42984097676479599</v>
      </c>
      <c r="BC58" s="3">
        <v>8.8185316572580899E-4</v>
      </c>
      <c r="BD58" s="4">
        <v>19.724756299597299</v>
      </c>
      <c r="BE58" s="27">
        <v>0.76186642836545804</v>
      </c>
      <c r="BF58" s="14"/>
      <c r="BG58" s="14"/>
      <c r="BH58" s="3"/>
      <c r="BI58" s="3"/>
      <c r="BJ58" s="3"/>
      <c r="BK58" s="3"/>
      <c r="BL58" s="4"/>
      <c r="BM58" s="3"/>
      <c r="BN58" s="3"/>
      <c r="BO58" s="3"/>
      <c r="BP58" s="3"/>
      <c r="BQ58" s="3"/>
      <c r="BR58" s="3"/>
      <c r="BS58" s="3"/>
      <c r="BT58" s="3"/>
      <c r="BU58" s="3"/>
      <c r="BV58" s="3"/>
      <c r="BW58" s="3"/>
      <c r="BX58" s="3"/>
      <c r="BY58" s="3"/>
      <c r="BZ58" s="3"/>
      <c r="CA58" s="3"/>
      <c r="CB58" s="15"/>
      <c r="CC58" s="111">
        <f t="shared" si="1"/>
        <v>3.8527694219052604</v>
      </c>
      <c r="CD58" s="114">
        <v>224.1796875</v>
      </c>
      <c r="CE58" s="79">
        <v>8.73218304576144</v>
      </c>
      <c r="CF58" s="3">
        <v>47.807490000000001</v>
      </c>
      <c r="CG58" s="3">
        <v>0.67867333299999999</v>
      </c>
      <c r="CH58" s="3">
        <v>19.07206</v>
      </c>
      <c r="CI58" s="3">
        <v>10.27816</v>
      </c>
      <c r="CJ58" s="3">
        <v>0.190986667</v>
      </c>
      <c r="CK58" s="3">
        <v>6.1434600000000001</v>
      </c>
      <c r="CL58" s="3">
        <v>9.3270433330000007</v>
      </c>
      <c r="CM58" s="3">
        <v>2.702066667</v>
      </c>
      <c r="CN58" s="3">
        <v>0.50095000000000001</v>
      </c>
      <c r="CO58" s="3">
        <v>0.122673333</v>
      </c>
      <c r="CP58" s="4">
        <v>605.45485000000008</v>
      </c>
      <c r="CQ58" s="4">
        <v>565.33143333333271</v>
      </c>
      <c r="CR58" s="4">
        <v>966.58455699115052</v>
      </c>
      <c r="CS58" s="4">
        <v>749.5</v>
      </c>
      <c r="CT58" s="3">
        <v>2.2736078380000002</v>
      </c>
      <c r="CU58" s="51">
        <v>343.95882</v>
      </c>
      <c r="CV58" s="3">
        <v>0.12866882099999999</v>
      </c>
      <c r="CW58" s="3">
        <v>5.1979444E-2</v>
      </c>
      <c r="CX58" s="3">
        <v>0.109938484</v>
      </c>
      <c r="CY58" s="3">
        <v>2.2713324E-2</v>
      </c>
      <c r="CZ58" s="3">
        <v>1.3602795000000001E-2</v>
      </c>
      <c r="DA58" s="3">
        <v>0.154627549</v>
      </c>
      <c r="DB58" s="3">
        <v>0.14180520499999999</v>
      </c>
      <c r="DC58" s="3">
        <v>4.4192989000000002E-2</v>
      </c>
      <c r="DD58" s="3">
        <v>9.6712410000000006E-3</v>
      </c>
      <c r="DE58" s="3">
        <v>2.1196539999999999E-3</v>
      </c>
      <c r="DF58" s="4">
        <v>28.143460000000001</v>
      </c>
      <c r="DG58" s="4">
        <v>37.218879704777166</v>
      </c>
      <c r="DH58" s="4">
        <v>77.898551291790554</v>
      </c>
      <c r="DI58" s="4">
        <v>12.301630000000001</v>
      </c>
      <c r="DJ58" s="3">
        <v>1.4500735000000001E-2</v>
      </c>
      <c r="DK58" s="51">
        <v>134.13919999999999</v>
      </c>
      <c r="DL58" s="3">
        <v>38.270000000000003</v>
      </c>
      <c r="DM58" s="3">
        <v>24.28</v>
      </c>
      <c r="DN58" s="3">
        <v>0.17</v>
      </c>
      <c r="DO58" s="3">
        <v>37.99</v>
      </c>
      <c r="DP58" s="3">
        <v>0.39</v>
      </c>
      <c r="DQ58" s="27">
        <v>73.608265700000004</v>
      </c>
      <c r="DR58" s="3">
        <v>7.3683095000000004E-2</v>
      </c>
      <c r="DS58" s="3">
        <v>0.16511983799999999</v>
      </c>
      <c r="DT58" s="3">
        <v>1.4008843E-2</v>
      </c>
      <c r="DU58" s="3">
        <v>0.16158688700000001</v>
      </c>
      <c r="DV58" s="3">
        <v>1.2356226999999999E-2</v>
      </c>
      <c r="DW58" s="15">
        <v>0.17134537599999999</v>
      </c>
      <c r="DX58" s="3"/>
      <c r="DY58" s="3"/>
      <c r="DZ58" s="3"/>
      <c r="EA58" s="3"/>
      <c r="EB58" s="4"/>
      <c r="EC58" s="4"/>
      <c r="ED58" s="3"/>
      <c r="EE58" s="4" t="s">
        <v>158</v>
      </c>
      <c r="EF58" s="14"/>
      <c r="EG58" s="15"/>
      <c r="EH58" s="3"/>
      <c r="EI58" s="3"/>
      <c r="EJ58" s="3"/>
      <c r="EK58" s="3"/>
      <c r="EL58" s="3"/>
      <c r="EM58" s="62"/>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row>
    <row r="59" spans="1:180" x14ac:dyDescent="0.35">
      <c r="A59" t="s">
        <v>101</v>
      </c>
      <c r="B59" t="s">
        <v>159</v>
      </c>
      <c r="C59" t="s">
        <v>117</v>
      </c>
      <c r="D59" t="s">
        <v>115</v>
      </c>
      <c r="E59" s="69" t="s">
        <v>270</v>
      </c>
      <c r="F59" s="69" t="s">
        <v>281</v>
      </c>
      <c r="G59" s="3">
        <v>0.2</v>
      </c>
      <c r="H59" s="70">
        <v>0.01</v>
      </c>
      <c r="I59" s="68" t="s">
        <v>158</v>
      </c>
      <c r="J59" s="52" t="s">
        <v>158</v>
      </c>
      <c r="K59" s="3">
        <v>50.8106002308878</v>
      </c>
      <c r="L59" s="3">
        <v>1.4094545065602899</v>
      </c>
      <c r="M59" s="3">
        <v>17.3886725055002</v>
      </c>
      <c r="N59" s="3">
        <v>3.2291207461051101</v>
      </c>
      <c r="O59" s="3">
        <v>6.3938752338705296</v>
      </c>
      <c r="P59" s="3">
        <v>0.27363640523690103</v>
      </c>
      <c r="Q59" s="3">
        <v>3.0581133454213698</v>
      </c>
      <c r="R59" s="3">
        <v>7.0397101584756099</v>
      </c>
      <c r="S59" s="3">
        <v>4.12426748013685</v>
      </c>
      <c r="T59" s="3">
        <v>0.95146418291687296</v>
      </c>
      <c r="U59" s="3">
        <v>0.29919175011912302</v>
      </c>
      <c r="V59" s="4">
        <v>1909.43973385911</v>
      </c>
      <c r="W59" s="4">
        <v>1628.3283902441599</v>
      </c>
      <c r="X59" s="14">
        <v>3.3904515141692002</v>
      </c>
      <c r="Y59" s="4">
        <v>1508.33020890699</v>
      </c>
      <c r="Z59" s="27">
        <v>98.873167892701005</v>
      </c>
      <c r="AA59" s="4">
        <v>1118.7623891139101</v>
      </c>
      <c r="AB59" s="4">
        <v>1018.11077668413</v>
      </c>
      <c r="AC59" s="4"/>
      <c r="AD59" s="4"/>
      <c r="AE59" s="14">
        <v>-9.2899999999998393</v>
      </c>
      <c r="AF59" s="3">
        <v>0.30456709093846002</v>
      </c>
      <c r="AG59" s="4">
        <v>338.90625</v>
      </c>
      <c r="AH59" s="27">
        <v>12.793198299574801</v>
      </c>
      <c r="AI59" s="13">
        <v>0.42887218366586899</v>
      </c>
      <c r="AJ59" s="3">
        <v>7.8647338072034598E-2</v>
      </c>
      <c r="AK59" s="3">
        <v>0.193733710994268</v>
      </c>
      <c r="AL59" s="3">
        <v>0.18239882528440199</v>
      </c>
      <c r="AM59" s="3">
        <v>0.18566101383560801</v>
      </c>
      <c r="AN59" s="3">
        <v>9.8190493730613299E-3</v>
      </c>
      <c r="AO59" s="3">
        <v>0.104910587182044</v>
      </c>
      <c r="AP59" s="3">
        <v>0.15897811359410999</v>
      </c>
      <c r="AQ59" s="3">
        <v>0.49070190748891501</v>
      </c>
      <c r="AR59" s="3">
        <v>2.86551454947606E-2</v>
      </c>
      <c r="AS59" s="3">
        <v>9.2555157912950197E-3</v>
      </c>
      <c r="AT59" s="4">
        <v>127.30104542785899</v>
      </c>
      <c r="AU59" s="4">
        <v>39.343897145388198</v>
      </c>
      <c r="AV59" s="14">
        <v>0.11011380086594599</v>
      </c>
      <c r="AW59" s="4">
        <v>550.13296394469296</v>
      </c>
      <c r="AX59" s="4">
        <v>8.9304049746720899</v>
      </c>
      <c r="AY59" s="4">
        <v>8.04757259349579</v>
      </c>
      <c r="AZ59" s="4"/>
      <c r="BA59" s="4"/>
      <c r="BB59" s="3">
        <v>0.74267765268210095</v>
      </c>
      <c r="BC59" s="3">
        <v>5.0768146213262403E-3</v>
      </c>
      <c r="BD59" s="4">
        <v>78.556680855819394</v>
      </c>
      <c r="BE59" s="27">
        <v>2.7604246091942599</v>
      </c>
      <c r="BF59" s="14"/>
      <c r="BG59" s="14"/>
      <c r="BH59" s="3"/>
      <c r="BI59" s="3"/>
      <c r="BJ59" s="3"/>
      <c r="BK59" s="3"/>
      <c r="BL59" s="4"/>
      <c r="BM59" s="3"/>
      <c r="BN59" s="3"/>
      <c r="BO59" s="3"/>
      <c r="BP59" s="3"/>
      <c r="BQ59" s="3"/>
      <c r="BR59" s="3"/>
      <c r="BS59" s="3"/>
      <c r="BT59" s="3"/>
      <c r="BU59" s="3"/>
      <c r="BV59" s="3"/>
      <c r="BW59" s="3"/>
      <c r="BX59" s="3"/>
      <c r="BY59" s="3"/>
      <c r="BZ59" s="3"/>
      <c r="CA59" s="3"/>
      <c r="CB59" s="15"/>
      <c r="CC59" s="111">
        <f t="shared" si="1"/>
        <v>4.3217047594228228</v>
      </c>
      <c r="CD59" s="114">
        <v>471.328125</v>
      </c>
      <c r="CE59" s="79">
        <v>17.324331082770598</v>
      </c>
      <c r="CF59" s="3">
        <v>48.807879999999997</v>
      </c>
      <c r="CG59" s="3">
        <v>1.253076667</v>
      </c>
      <c r="CH59" s="3">
        <v>15.45941333</v>
      </c>
      <c r="CI59" s="3">
        <v>12.916639999999999</v>
      </c>
      <c r="CJ59" s="3">
        <v>0.243276667</v>
      </c>
      <c r="CK59" s="3">
        <v>5.3492233330000003</v>
      </c>
      <c r="CL59" s="3">
        <v>6.2586599999999999</v>
      </c>
      <c r="CM59" s="3">
        <v>3.6666833329999999</v>
      </c>
      <c r="CN59" s="3">
        <v>0.84589999999999999</v>
      </c>
      <c r="CO59" s="3">
        <v>0.26599666700000002</v>
      </c>
      <c r="CP59" s="4">
        <v>1063.3456199999998</v>
      </c>
      <c r="CQ59" s="4">
        <v>565.33143333333271</v>
      </c>
      <c r="CR59" s="4">
        <v>1697.5889367079642</v>
      </c>
      <c r="CS59" s="4">
        <v>1447.6666699999998</v>
      </c>
      <c r="CT59" s="3">
        <v>3.0142836559999999</v>
      </c>
      <c r="CU59" s="51">
        <v>1340.9821899999999</v>
      </c>
      <c r="CV59" s="3">
        <v>0.42976344900000002</v>
      </c>
      <c r="CW59" s="3">
        <v>7.2374463999999999E-2</v>
      </c>
      <c r="CX59" s="3">
        <v>0.115466573</v>
      </c>
      <c r="CY59" s="3">
        <v>0.227301419</v>
      </c>
      <c r="CZ59" s="3">
        <v>7.2558279999999998E-3</v>
      </c>
      <c r="DA59" s="3">
        <v>0.28765866000000001</v>
      </c>
      <c r="DB59" s="3">
        <v>0.13339718</v>
      </c>
      <c r="DC59" s="3">
        <v>0.44964391300000001</v>
      </c>
      <c r="DD59" s="3">
        <v>2.4682328E-2</v>
      </c>
      <c r="DE59" s="3">
        <v>7.9349690000000001E-3</v>
      </c>
      <c r="DF59" s="4">
        <v>13.406519999999999</v>
      </c>
      <c r="DG59" s="4">
        <v>37.218879704777166</v>
      </c>
      <c r="DH59" s="4">
        <v>113.79256429090307</v>
      </c>
      <c r="DI59" s="4">
        <v>35.294809999999998</v>
      </c>
      <c r="DJ59" s="3">
        <v>0.110306919</v>
      </c>
      <c r="DK59" s="51">
        <v>562.86436000000003</v>
      </c>
      <c r="DL59" s="3">
        <v>38.423333329999998</v>
      </c>
      <c r="DM59" s="3">
        <v>24.35</v>
      </c>
      <c r="DN59" s="3">
        <v>0.15333333299999999</v>
      </c>
      <c r="DO59" s="3">
        <v>38.24</v>
      </c>
      <c r="DP59" s="3">
        <v>0.38666666700000002</v>
      </c>
      <c r="DQ59" s="27">
        <v>73.679306199999999</v>
      </c>
      <c r="DR59" s="3">
        <v>2.3094011000000001E-2</v>
      </c>
      <c r="DS59" s="3">
        <v>0.27622454600000002</v>
      </c>
      <c r="DT59" s="3">
        <v>1.1547005000000001E-2</v>
      </c>
      <c r="DU59" s="3">
        <v>0.244335834</v>
      </c>
      <c r="DV59" s="3">
        <v>2.5166114999999999E-2</v>
      </c>
      <c r="DW59" s="15">
        <v>0.34304837599999999</v>
      </c>
      <c r="DX59" s="3"/>
      <c r="DY59" s="3"/>
      <c r="DZ59" s="3"/>
      <c r="EA59" s="3"/>
      <c r="EB59" s="4"/>
      <c r="EC59" s="4"/>
      <c r="ED59" s="3"/>
      <c r="EE59" s="4" t="s">
        <v>298</v>
      </c>
      <c r="EF59" s="14"/>
      <c r="EG59" s="15"/>
      <c r="EH59" s="3"/>
      <c r="EI59" s="3"/>
      <c r="EJ59" s="3"/>
      <c r="EK59" s="3"/>
      <c r="EL59" s="3"/>
      <c r="EM59" s="62"/>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row>
    <row r="60" spans="1:180" x14ac:dyDescent="0.35">
      <c r="A60" t="s">
        <v>102</v>
      </c>
      <c r="B60" t="s">
        <v>159</v>
      </c>
      <c r="C60" t="s">
        <v>117</v>
      </c>
      <c r="D60" t="s">
        <v>115</v>
      </c>
      <c r="E60" s="69" t="s">
        <v>270</v>
      </c>
      <c r="F60" s="69" t="s">
        <v>281</v>
      </c>
      <c r="G60" s="3">
        <v>0.2</v>
      </c>
      <c r="H60" s="70">
        <v>0.01</v>
      </c>
      <c r="I60" s="68" t="s">
        <v>158</v>
      </c>
      <c r="J60" s="52" t="s">
        <v>158</v>
      </c>
      <c r="K60" s="3">
        <v>46.7998831784817</v>
      </c>
      <c r="L60" s="3">
        <v>1.18838551529278</v>
      </c>
      <c r="M60" s="3">
        <v>19.138542449362902</v>
      </c>
      <c r="N60" s="3">
        <v>3.9186723312466101</v>
      </c>
      <c r="O60" s="3">
        <v>5.5329981464865599</v>
      </c>
      <c r="P60" s="3">
        <v>0.32597725938730199</v>
      </c>
      <c r="Q60" s="3">
        <v>2.5926987432605899</v>
      </c>
      <c r="R60" s="3">
        <v>9.7821144038446306</v>
      </c>
      <c r="S60" s="3">
        <v>3.4648555466963198</v>
      </c>
      <c r="T60" s="3">
        <v>0.60759389991524404</v>
      </c>
      <c r="U60" s="3">
        <v>0.178086017447629</v>
      </c>
      <c r="V60" s="4">
        <v>2677.4966539812199</v>
      </c>
      <c r="W60" s="4">
        <v>1291.8088851452501</v>
      </c>
      <c r="X60" s="14">
        <v>4.01486345137765</v>
      </c>
      <c r="Y60" s="4">
        <v>3409.3560776397098</v>
      </c>
      <c r="Z60" s="27">
        <v>98.282537104476603</v>
      </c>
      <c r="AA60" s="4">
        <v>1117.18437518766</v>
      </c>
      <c r="AB60" s="4">
        <v>970.07528737818302</v>
      </c>
      <c r="AC60" s="4"/>
      <c r="AD60" s="4"/>
      <c r="AE60" s="14">
        <v>-12.869999999999701</v>
      </c>
      <c r="AF60" s="3">
        <v>0.303038502555244</v>
      </c>
      <c r="AG60" s="4">
        <v>333.046875</v>
      </c>
      <c r="AH60" s="27">
        <v>12.593148287071701</v>
      </c>
      <c r="AI60" s="13">
        <v>6.9628124374213396E-2</v>
      </c>
      <c r="AJ60" s="3">
        <v>2.9259356248833E-2</v>
      </c>
      <c r="AK60" s="3">
        <v>0.15395314843006899</v>
      </c>
      <c r="AL60" s="3">
        <v>0.178648276105386</v>
      </c>
      <c r="AM60" s="3">
        <v>0.189747036617024</v>
      </c>
      <c r="AN60" s="3">
        <v>4.1364114917866804E-3</v>
      </c>
      <c r="AO60" s="3">
        <v>9.6240090389755895E-2</v>
      </c>
      <c r="AP60" s="3">
        <v>0.119772398216802</v>
      </c>
      <c r="AQ60" s="3">
        <v>0.27995462124370002</v>
      </c>
      <c r="AR60" s="3">
        <v>3.65518341854984E-2</v>
      </c>
      <c r="AS60" s="3">
        <v>2.07381856866189E-2</v>
      </c>
      <c r="AT60" s="4">
        <v>156.56307028918499</v>
      </c>
      <c r="AU60" s="4">
        <v>79.639792609844704</v>
      </c>
      <c r="AV60" s="14">
        <v>5.8060593269336699E-2</v>
      </c>
      <c r="AW60" s="4">
        <v>636.87662669381405</v>
      </c>
      <c r="AX60" s="4">
        <v>6.1185181550498902</v>
      </c>
      <c r="AY60" s="4">
        <v>6.2180996342649504</v>
      </c>
      <c r="AZ60" s="4"/>
      <c r="BA60" s="4"/>
      <c r="BB60" s="3">
        <v>0.58393129741429595</v>
      </c>
      <c r="BC60" s="3">
        <v>3.23978488702833E-3</v>
      </c>
      <c r="BD60" s="4">
        <v>32.303252595875897</v>
      </c>
      <c r="BE60" s="27">
        <v>1.1213506969829801</v>
      </c>
      <c r="BF60" s="14"/>
      <c r="BG60" s="14"/>
      <c r="BH60" s="3"/>
      <c r="BI60" s="3"/>
      <c r="BJ60" s="3"/>
      <c r="BK60" s="3"/>
      <c r="BL60" s="4"/>
      <c r="BM60" s="3"/>
      <c r="BN60" s="3"/>
      <c r="BO60" s="3"/>
      <c r="BP60" s="3"/>
      <c r="BQ60" s="3"/>
      <c r="BR60" s="3"/>
      <c r="BS60" s="3"/>
      <c r="BT60" s="3"/>
      <c r="BU60" s="3"/>
      <c r="BV60" s="3"/>
      <c r="BW60" s="3"/>
      <c r="BX60" s="3"/>
      <c r="BY60" s="3"/>
      <c r="BZ60" s="3"/>
      <c r="CA60" s="3"/>
      <c r="CB60" s="15"/>
      <c r="CC60" s="111">
        <f t="shared" si="1"/>
        <v>4.1540441583483991</v>
      </c>
      <c r="CD60" s="114">
        <v>508.75</v>
      </c>
      <c r="CE60" s="79">
        <v>18.604651162790699</v>
      </c>
      <c r="CF60" s="3">
        <v>44.3551</v>
      </c>
      <c r="CG60" s="3">
        <v>0.99718333299999995</v>
      </c>
      <c r="CH60" s="3">
        <v>16.059296669999998</v>
      </c>
      <c r="CI60" s="3">
        <v>14.79433</v>
      </c>
      <c r="CJ60" s="3">
        <v>0.27353</v>
      </c>
      <c r="CK60" s="3">
        <v>5.5921033329999998</v>
      </c>
      <c r="CL60" s="3">
        <v>8.2082466669999992</v>
      </c>
      <c r="CM60" s="3">
        <v>2.9073866669999999</v>
      </c>
      <c r="CN60" s="3">
        <v>0.50983666699999997</v>
      </c>
      <c r="CO60" s="3">
        <v>0.149433333</v>
      </c>
      <c r="CP60" s="4">
        <v>1407.3058999999998</v>
      </c>
      <c r="CQ60" s="4">
        <v>565.33143333333271</v>
      </c>
      <c r="CR60" s="4">
        <v>2246.7078261946899</v>
      </c>
      <c r="CS60" s="4">
        <v>1083.96667</v>
      </c>
      <c r="CT60" s="3">
        <v>3.3689024870000002</v>
      </c>
      <c r="CU60" s="51">
        <v>2860.81664</v>
      </c>
      <c r="CV60" s="3">
        <v>6.7244358000000004E-2</v>
      </c>
      <c r="CW60" s="3">
        <v>2.9570892000000001E-2</v>
      </c>
      <c r="CX60" s="3">
        <v>6.8772623000000005E-2</v>
      </c>
      <c r="CY60" s="3">
        <v>0.15245745299999999</v>
      </c>
      <c r="CZ60" s="3">
        <v>4.3611580000000004E-3</v>
      </c>
      <c r="DA60" s="3">
        <v>0.24515098299999999</v>
      </c>
      <c r="DB60" s="3">
        <v>6.9908374999999995E-2</v>
      </c>
      <c r="DC60" s="3">
        <v>0.23417260600000001</v>
      </c>
      <c r="DD60" s="3">
        <v>2.5050090000000001E-2</v>
      </c>
      <c r="DE60" s="3">
        <v>2.0166884999999999E-2</v>
      </c>
      <c r="DF60" s="4">
        <v>14.65123</v>
      </c>
      <c r="DG60" s="4">
        <v>37.218879704777166</v>
      </c>
      <c r="DH60" s="4">
        <v>149.75110838635709</v>
      </c>
      <c r="DI60" s="4">
        <v>71.64303000000001</v>
      </c>
      <c r="DJ60" s="3">
        <v>5.3421149000000001E-2</v>
      </c>
      <c r="DK60" s="51">
        <v>501.19409000000002</v>
      </c>
      <c r="DL60" s="3">
        <v>38.643333329999997</v>
      </c>
      <c r="DM60" s="3">
        <v>24.52333333</v>
      </c>
      <c r="DN60" s="3">
        <v>0.15666666700000001</v>
      </c>
      <c r="DO60" s="3">
        <v>37.923333329999998</v>
      </c>
      <c r="DP60" s="3">
        <v>0.39</v>
      </c>
      <c r="DQ60" s="27">
        <v>73.379860570000005</v>
      </c>
      <c r="DR60" s="3">
        <v>0.141539158</v>
      </c>
      <c r="DS60" s="3">
        <v>0.13576941200000001</v>
      </c>
      <c r="DT60" s="3">
        <v>2.0816660000000001E-2</v>
      </c>
      <c r="DU60" s="3">
        <v>0.107857931</v>
      </c>
      <c r="DV60" s="3">
        <v>6.7986999999999994E-17</v>
      </c>
      <c r="DW60" s="15">
        <v>9.9193628000000006E-2</v>
      </c>
      <c r="DX60" s="3"/>
      <c r="DY60" s="3"/>
      <c r="DZ60" s="3"/>
      <c r="EA60" s="3"/>
      <c r="EB60" s="4"/>
      <c r="EC60" s="4"/>
      <c r="ED60" s="3"/>
      <c r="EE60" s="4" t="s">
        <v>158</v>
      </c>
      <c r="EF60" s="14"/>
      <c r="EG60" s="15"/>
      <c r="EH60" s="3"/>
      <c r="EI60" s="3"/>
      <c r="EJ60" s="3"/>
      <c r="EK60" s="3"/>
      <c r="EL60" s="3"/>
      <c r="EM60" s="62"/>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row>
    <row r="61" spans="1:180" x14ac:dyDescent="0.35">
      <c r="A61" t="s">
        <v>103</v>
      </c>
      <c r="B61" t="s">
        <v>159</v>
      </c>
      <c r="C61" t="s">
        <v>117</v>
      </c>
      <c r="D61" t="s">
        <v>115</v>
      </c>
      <c r="E61" s="69" t="s">
        <v>270</v>
      </c>
      <c r="F61" s="69" t="s">
        <v>281</v>
      </c>
      <c r="G61" s="3">
        <v>0.2</v>
      </c>
      <c r="H61" s="70">
        <v>0.01</v>
      </c>
      <c r="I61" s="68" t="s">
        <v>158</v>
      </c>
      <c r="J61" s="52" t="s">
        <v>158</v>
      </c>
      <c r="K61" s="3">
        <v>49.406866363658999</v>
      </c>
      <c r="L61" s="3">
        <v>1.0185544558215001</v>
      </c>
      <c r="M61" s="3">
        <v>17.357543008697998</v>
      </c>
      <c r="N61" s="3">
        <v>2.9013747461396302</v>
      </c>
      <c r="O61" s="3">
        <v>6.8078522702177997</v>
      </c>
      <c r="P61" s="3">
        <v>0.24890301441156401</v>
      </c>
      <c r="Q61" s="3">
        <v>3.5315979462936502</v>
      </c>
      <c r="R61" s="3">
        <v>8.4109611671446896</v>
      </c>
      <c r="S61" s="3">
        <v>3.4749594893039899</v>
      </c>
      <c r="T61" s="3">
        <v>0.730539418683119</v>
      </c>
      <c r="U61" s="3">
        <v>0.23209935840233101</v>
      </c>
      <c r="V61" s="4">
        <v>1906.7818091792701</v>
      </c>
      <c r="W61" s="4">
        <v>1253.1093066923299</v>
      </c>
      <c r="X61" s="14">
        <v>4.7833769802245696</v>
      </c>
      <c r="Y61" s="4">
        <v>1232.9141886906</v>
      </c>
      <c r="Z61" s="27">
        <v>99.343908749456205</v>
      </c>
      <c r="AA61" s="4">
        <v>1098.8547983660701</v>
      </c>
      <c r="AB61" s="4">
        <v>1013.361932024</v>
      </c>
      <c r="AC61" s="4"/>
      <c r="AD61" s="4"/>
      <c r="AE61" s="14">
        <v>-7.9599999999998703</v>
      </c>
      <c r="AF61" s="3">
        <v>0.317127636120347</v>
      </c>
      <c r="AG61" s="4">
        <v>352.96875</v>
      </c>
      <c r="AH61" s="27">
        <v>13.273318329582301</v>
      </c>
      <c r="AI61" s="13">
        <v>0.443471725816873</v>
      </c>
      <c r="AJ61" s="3">
        <v>3.55671543657122E-2</v>
      </c>
      <c r="AK61" s="3">
        <v>0.16529600628490099</v>
      </c>
      <c r="AL61" s="3">
        <v>0.15637004280252401</v>
      </c>
      <c r="AM61" s="3">
        <v>0.14444051922113099</v>
      </c>
      <c r="AN61" s="3">
        <v>1.1436700771311399E-2</v>
      </c>
      <c r="AO61" s="3">
        <v>0.103785760975488</v>
      </c>
      <c r="AP61" s="3">
        <v>0.103038861079394</v>
      </c>
      <c r="AQ61" s="3">
        <v>0.25109028333339201</v>
      </c>
      <c r="AR61" s="3">
        <v>1.16905345802193E-2</v>
      </c>
      <c r="AS61" s="3">
        <v>1.4278457977919899E-2</v>
      </c>
      <c r="AT61" s="4">
        <v>144.24130464106901</v>
      </c>
      <c r="AU61" s="4">
        <v>56.675931493138499</v>
      </c>
      <c r="AV61" s="14">
        <v>0.17829940574014599</v>
      </c>
      <c r="AW61" s="4">
        <v>193.99236215459399</v>
      </c>
      <c r="AX61" s="4">
        <v>2.8555503023504301</v>
      </c>
      <c r="AY61" s="4">
        <v>5.35515079879222</v>
      </c>
      <c r="AZ61" s="4"/>
      <c r="BA61" s="4"/>
      <c r="BB61" s="3">
        <v>0.36718669974523599</v>
      </c>
      <c r="BC61" s="3">
        <v>3.8110417746602299E-3</v>
      </c>
      <c r="BD61" s="4">
        <v>35.152731903197697</v>
      </c>
      <c r="BE61" s="27">
        <v>1.2049688962271901</v>
      </c>
      <c r="BF61" s="14"/>
      <c r="BG61" s="14"/>
      <c r="BH61" s="3"/>
      <c r="BI61" s="3"/>
      <c r="BJ61" s="3"/>
      <c r="BK61" s="3"/>
      <c r="BL61" s="4"/>
      <c r="BM61" s="3"/>
      <c r="BN61" s="3"/>
      <c r="BO61" s="3"/>
      <c r="BP61" s="3"/>
      <c r="BQ61" s="3"/>
      <c r="BR61" s="3"/>
      <c r="BS61" s="3"/>
      <c r="BT61" s="3"/>
      <c r="BU61" s="3"/>
      <c r="BV61" s="3"/>
      <c r="BW61" s="3"/>
      <c r="BX61" s="3"/>
      <c r="BY61" s="3"/>
      <c r="BZ61" s="3"/>
      <c r="CA61" s="3"/>
      <c r="CB61" s="15"/>
      <c r="CC61" s="111">
        <f t="shared" si="1"/>
        <v>4.4636238288695198</v>
      </c>
      <c r="CD61" s="114">
        <v>444.765625</v>
      </c>
      <c r="CE61" s="79">
        <v>16.414103525881401</v>
      </c>
      <c r="CF61" s="3">
        <v>48.044213329999998</v>
      </c>
      <c r="CG61" s="3">
        <v>0.9264</v>
      </c>
      <c r="CH61" s="3">
        <v>15.78710667</v>
      </c>
      <c r="CI61" s="3">
        <v>11.8729</v>
      </c>
      <c r="CJ61" s="3">
        <v>0.22638333299999999</v>
      </c>
      <c r="CK61" s="3">
        <v>5.7466600000000003</v>
      </c>
      <c r="CL61" s="3">
        <v>7.6499733330000002</v>
      </c>
      <c r="CM61" s="3">
        <v>3.1605599999999998</v>
      </c>
      <c r="CN61" s="3">
        <v>0.66444333300000002</v>
      </c>
      <c r="CO61" s="3">
        <v>0.21110000000000001</v>
      </c>
      <c r="CP61" s="4">
        <v>1086.3185699999999</v>
      </c>
      <c r="CQ61" s="4">
        <v>565.33143333333271</v>
      </c>
      <c r="CR61" s="4">
        <v>1734.2643365309732</v>
      </c>
      <c r="CS61" s="4">
        <v>1139.73333</v>
      </c>
      <c r="CT61" s="3">
        <v>4.350597466</v>
      </c>
      <c r="CU61" s="51">
        <v>1121.36538</v>
      </c>
      <c r="CV61" s="3">
        <v>0.51895857300000003</v>
      </c>
      <c r="CW61" s="3">
        <v>3.3216847000000001E-2</v>
      </c>
      <c r="CX61" s="3">
        <v>0.110926239</v>
      </c>
      <c r="CY61" s="3">
        <v>0.14476055600000001</v>
      </c>
      <c r="CZ61" s="3">
        <v>8.9538059999999999E-3</v>
      </c>
      <c r="DA61" s="3">
        <v>9.8226254999999998E-2</v>
      </c>
      <c r="DB61" s="3">
        <v>8.2893184999999994E-2</v>
      </c>
      <c r="DC61" s="3">
        <v>0.241430068</v>
      </c>
      <c r="DD61" s="3">
        <v>1.1799044E-2</v>
      </c>
      <c r="DE61" s="3">
        <v>1.4862826000000001E-2</v>
      </c>
      <c r="DF61" s="4">
        <v>43.682510000000001</v>
      </c>
      <c r="DG61" s="4">
        <v>37.218879704777166</v>
      </c>
      <c r="DH61" s="4">
        <v>133.78901365523382</v>
      </c>
      <c r="DI61" s="4">
        <v>44.102309999999996</v>
      </c>
      <c r="DJ61" s="3">
        <v>0.16380682299999999</v>
      </c>
      <c r="DK61" s="51">
        <v>186.32026999999999</v>
      </c>
      <c r="DL61" s="3">
        <v>39.833333330000002</v>
      </c>
      <c r="DM61" s="3">
        <v>22.966666669999999</v>
      </c>
      <c r="DN61" s="3">
        <v>0.12666666700000001</v>
      </c>
      <c r="DO61" s="3">
        <v>37.583333330000002</v>
      </c>
      <c r="DP61" s="3">
        <v>0.34</v>
      </c>
      <c r="DQ61" s="27">
        <v>74.470308720000006</v>
      </c>
      <c r="DR61" s="3">
        <v>9.8657656999999996E-2</v>
      </c>
      <c r="DS61" s="3">
        <v>0.21501937900000001</v>
      </c>
      <c r="DT61" s="3">
        <v>1.5275252E-2</v>
      </c>
      <c r="DU61" s="3">
        <v>0.19553345799999999</v>
      </c>
      <c r="DV61" s="3">
        <v>0.01</v>
      </c>
      <c r="DW61" s="15">
        <v>0.18297744599999999</v>
      </c>
      <c r="DX61" s="3"/>
      <c r="DY61" s="3"/>
      <c r="DZ61" s="3"/>
      <c r="EA61" s="3"/>
      <c r="EB61" s="4"/>
      <c r="EC61" s="4"/>
      <c r="ED61" s="3"/>
      <c r="EE61" s="4" t="s">
        <v>298</v>
      </c>
      <c r="EF61" s="14"/>
      <c r="EG61" s="15"/>
      <c r="EH61" s="3"/>
      <c r="EI61" s="3"/>
      <c r="EJ61" s="3"/>
      <c r="EK61" s="3"/>
      <c r="EL61" s="3"/>
      <c r="EM61" s="62"/>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row>
    <row r="62" spans="1:180" x14ac:dyDescent="0.35">
      <c r="A62" t="s">
        <v>104</v>
      </c>
      <c r="B62" t="s">
        <v>159</v>
      </c>
      <c r="C62" t="s">
        <v>117</v>
      </c>
      <c r="D62" t="s">
        <v>115</v>
      </c>
      <c r="E62" s="69" t="s">
        <v>270</v>
      </c>
      <c r="F62" s="69" t="s">
        <v>281</v>
      </c>
      <c r="G62" s="3">
        <v>0.2</v>
      </c>
      <c r="H62" s="70">
        <v>0.01</v>
      </c>
      <c r="I62" s="68" t="s">
        <v>158</v>
      </c>
      <c r="J62" s="52" t="s">
        <v>158</v>
      </c>
      <c r="K62" s="3">
        <v>47.226531049797799</v>
      </c>
      <c r="L62" s="3">
        <v>1.19842741687604</v>
      </c>
      <c r="M62" s="3">
        <v>18.3342700696127</v>
      </c>
      <c r="N62" s="3">
        <v>3.5242213315483202</v>
      </c>
      <c r="O62" s="3">
        <v>6.3706406231457704</v>
      </c>
      <c r="P62" s="3">
        <v>0.24665339183064</v>
      </c>
      <c r="Q62" s="3">
        <v>3.4269508948519101</v>
      </c>
      <c r="R62" s="3">
        <v>10.157452002620101</v>
      </c>
      <c r="S62" s="3">
        <v>3.1598894558795299</v>
      </c>
      <c r="T62" s="3">
        <v>0.50352464628998095</v>
      </c>
      <c r="U62" s="3">
        <v>0.171428780041433</v>
      </c>
      <c r="V62" s="4">
        <v>2455.39817485614</v>
      </c>
      <c r="W62" s="4">
        <v>1151.76916504875</v>
      </c>
      <c r="X62" s="14">
        <v>4.1730758715798002</v>
      </c>
      <c r="Y62" s="4">
        <v>2583.9131170985002</v>
      </c>
      <c r="Z62" s="27">
        <v>99.112173579774506</v>
      </c>
      <c r="AA62" s="4">
        <v>1116.4857460010701</v>
      </c>
      <c r="AB62" s="4">
        <v>1004.24067727866</v>
      </c>
      <c r="AC62" s="4"/>
      <c r="AD62" s="4"/>
      <c r="AE62" s="14">
        <v>-10.7199999999998</v>
      </c>
      <c r="AF62" s="3">
        <v>0.31029620039049099</v>
      </c>
      <c r="AG62" s="4">
        <v>331.2109375</v>
      </c>
      <c r="AH62" s="27">
        <v>12.523130782695601</v>
      </c>
      <c r="AI62" s="13">
        <v>0.455108808409528</v>
      </c>
      <c r="AJ62" s="3">
        <v>2.9321582008723E-2</v>
      </c>
      <c r="AK62" s="3">
        <v>9.1762818888844799E-2</v>
      </c>
      <c r="AL62" s="3">
        <v>0.18046193939156399</v>
      </c>
      <c r="AM62" s="3">
        <v>0.194791572885463</v>
      </c>
      <c r="AN62" s="3">
        <v>6.99235844391054E-3</v>
      </c>
      <c r="AO62" s="3">
        <v>0.123612732364627</v>
      </c>
      <c r="AP62" s="3">
        <v>0.26889847416490098</v>
      </c>
      <c r="AQ62" s="3">
        <v>0.11201319503113499</v>
      </c>
      <c r="AR62" s="3">
        <v>1.4313456882874999E-2</v>
      </c>
      <c r="AS62" s="3">
        <v>2.7842686497390199E-3</v>
      </c>
      <c r="AT62" s="4">
        <v>164.82538595363999</v>
      </c>
      <c r="AU62" s="4">
        <v>48.736796630058599</v>
      </c>
      <c r="AV62" s="14">
        <v>0.19625136696383599</v>
      </c>
      <c r="AW62" s="4">
        <v>168.79296189092</v>
      </c>
      <c r="AX62" s="4">
        <v>2.3896944025912701</v>
      </c>
      <c r="AY62" s="4">
        <v>6.2559333193830904</v>
      </c>
      <c r="AZ62" s="4"/>
      <c r="BA62" s="4"/>
      <c r="BB62" s="3">
        <v>0.31545884947847203</v>
      </c>
      <c r="BC62" s="3">
        <v>2.3129934776769702E-3</v>
      </c>
      <c r="BD62" s="4">
        <v>18.4680507690843</v>
      </c>
      <c r="BE62" s="27">
        <v>0.635836325585595</v>
      </c>
      <c r="BF62" s="14"/>
      <c r="BG62" s="14"/>
      <c r="BH62" s="3"/>
      <c r="BI62" s="3"/>
      <c r="BJ62" s="3"/>
      <c r="BK62" s="3"/>
      <c r="BL62" s="4"/>
      <c r="BM62" s="3"/>
      <c r="BN62" s="3"/>
      <c r="BO62" s="3"/>
      <c r="BP62" s="3"/>
      <c r="BQ62" s="3"/>
      <c r="BR62" s="3"/>
      <c r="BS62" s="3"/>
      <c r="BT62" s="3"/>
      <c r="BU62" s="3"/>
      <c r="BV62" s="3"/>
      <c r="BW62" s="3"/>
      <c r="BX62" s="3"/>
      <c r="BY62" s="3"/>
      <c r="BZ62" s="3"/>
      <c r="CA62" s="3"/>
      <c r="CB62" s="15"/>
      <c r="CC62" s="111">
        <f t="shared" si="1"/>
        <v>5.1502795581617349</v>
      </c>
      <c r="CD62" s="114">
        <v>535.3125</v>
      </c>
      <c r="CE62" s="79">
        <v>19.514878719679899</v>
      </c>
      <c r="CF62" s="3">
        <v>45.331763330000001</v>
      </c>
      <c r="CG62" s="3">
        <v>1.043076667</v>
      </c>
      <c r="CH62" s="3">
        <v>15.95762</v>
      </c>
      <c r="CI62" s="3">
        <v>13.80086667</v>
      </c>
      <c r="CJ62" s="3">
        <v>0.21468000000000001</v>
      </c>
      <c r="CK62" s="3">
        <v>6.0272366670000004</v>
      </c>
      <c r="CL62" s="3">
        <v>8.8407533330000003</v>
      </c>
      <c r="CM62" s="3">
        <v>2.7502766670000001</v>
      </c>
      <c r="CN62" s="3">
        <v>0.43825333300000002</v>
      </c>
      <c r="CO62" s="3">
        <v>0.14920666699999999</v>
      </c>
      <c r="CP62" s="4">
        <v>1338.65398</v>
      </c>
      <c r="CQ62" s="4">
        <v>565.33143333333271</v>
      </c>
      <c r="CR62" s="4">
        <v>2137.107769840708</v>
      </c>
      <c r="CS62" s="4">
        <v>1002.46667</v>
      </c>
      <c r="CT62" s="3">
        <v>3.6321249080000002</v>
      </c>
      <c r="CU62" s="51">
        <v>2248.9634700000001</v>
      </c>
      <c r="CV62" s="3">
        <v>0.40683201099999999</v>
      </c>
      <c r="CW62" s="3">
        <v>2.2317716000000001E-2</v>
      </c>
      <c r="CX62" s="3">
        <v>3.2692019000000003E-2</v>
      </c>
      <c r="CY62" s="3">
        <v>0.149571909</v>
      </c>
      <c r="CZ62" s="3">
        <v>6.8497369999999998E-3</v>
      </c>
      <c r="DA62" s="3">
        <v>3.4556126E-2</v>
      </c>
      <c r="DB62" s="3">
        <v>0.20823762300000001</v>
      </c>
      <c r="DC62" s="3">
        <v>9.8089836E-2</v>
      </c>
      <c r="DD62" s="3">
        <v>1.2864433E-2</v>
      </c>
      <c r="DE62" s="3">
        <v>2.5747299999999999E-3</v>
      </c>
      <c r="DF62" s="4">
        <v>50.96369</v>
      </c>
      <c r="DG62" s="4">
        <v>37.218879704777166</v>
      </c>
      <c r="DH62" s="4">
        <v>162.52845654688602</v>
      </c>
      <c r="DI62" s="4">
        <v>38.6</v>
      </c>
      <c r="DJ62" s="3">
        <v>0.16456681200000001</v>
      </c>
      <c r="DK62" s="51">
        <v>124.26877</v>
      </c>
      <c r="DL62" s="3">
        <v>39.590000000000003</v>
      </c>
      <c r="DM62" s="3">
        <v>22.6</v>
      </c>
      <c r="DN62" s="3">
        <v>0.14333333300000001</v>
      </c>
      <c r="DO62" s="3">
        <v>39.213333329999998</v>
      </c>
      <c r="DP62" s="3">
        <v>0.306666667</v>
      </c>
      <c r="DQ62" s="27">
        <v>75.567345880000005</v>
      </c>
      <c r="DR62" s="3">
        <v>0.02</v>
      </c>
      <c r="DS62" s="3">
        <v>6.0827625000000003E-2</v>
      </c>
      <c r="DT62" s="3">
        <v>2.5166114999999999E-2</v>
      </c>
      <c r="DU62" s="3">
        <v>4.5092498000000002E-2</v>
      </c>
      <c r="DV62" s="3">
        <v>5.7735030000000001E-3</v>
      </c>
      <c r="DW62" s="15">
        <v>5.6781533000000002E-2</v>
      </c>
      <c r="DX62" s="3"/>
      <c r="DY62" s="3"/>
      <c r="DZ62" s="3"/>
      <c r="EA62" s="3"/>
      <c r="EB62" s="4"/>
      <c r="EC62" s="4"/>
      <c r="ED62" s="3"/>
      <c r="EE62" s="4" t="s">
        <v>298</v>
      </c>
      <c r="EF62" s="14"/>
      <c r="EG62" s="15"/>
      <c r="EH62" s="3"/>
      <c r="EI62" s="3"/>
      <c r="EJ62" s="3"/>
      <c r="EK62" s="3"/>
      <c r="EL62" s="3"/>
      <c r="EM62" s="62"/>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row>
  </sheetData>
  <conditionalFormatting sqref="AY1">
    <cfRule type="duplicateValues" dxfId="5" priority="4"/>
  </conditionalFormatting>
  <conditionalFormatting sqref="AX1">
    <cfRule type="duplicateValues" dxfId="4" priority="3"/>
  </conditionalFormatting>
  <conditionalFormatting sqref="AZ1">
    <cfRule type="duplicateValues" dxfId="3" priority="2"/>
  </conditionalFormatting>
  <conditionalFormatting sqref="BA1">
    <cfRule type="duplicateValues" dxfId="2" priority="1"/>
  </conditionalFormatting>
  <conditionalFormatting sqref="AB1:AD1">
    <cfRule type="duplicateValues" dxfId="1" priority="9"/>
  </conditionalFormatting>
  <conditionalFormatting sqref="AA1">
    <cfRule type="duplicateValues" dxfId="0" priority="10"/>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3D1E2-9987-471F-9A9C-8ECFD25C20EE}">
  <dimension ref="A1:J24"/>
  <sheetViews>
    <sheetView showGridLines="0" workbookViewId="0">
      <selection activeCell="A3" sqref="A3"/>
    </sheetView>
  </sheetViews>
  <sheetFormatPr defaultRowHeight="14.5" x14ac:dyDescent="0.35"/>
  <cols>
    <col min="1" max="1" width="10.26953125" customWidth="1"/>
    <col min="2" max="2" width="10.7265625" customWidth="1"/>
    <col min="4" max="4" width="13.7265625" customWidth="1"/>
    <col min="5" max="5" width="15.81640625" customWidth="1"/>
    <col min="6" max="6" width="12.54296875" customWidth="1"/>
    <col min="7" max="7" width="15.08984375" customWidth="1"/>
    <col min="9" max="9" width="9.7265625" customWidth="1"/>
    <col min="10" max="10" width="24.453125" customWidth="1"/>
  </cols>
  <sheetData>
    <row r="1" spans="1:10" x14ac:dyDescent="0.35">
      <c r="A1" t="s">
        <v>507</v>
      </c>
    </row>
    <row r="2" spans="1:10" x14ac:dyDescent="0.35">
      <c r="A2" t="s">
        <v>508</v>
      </c>
    </row>
    <row r="3" spans="1:10" ht="15" thickBot="1" x14ac:dyDescent="0.4">
      <c r="A3" s="1" t="s">
        <v>330</v>
      </c>
    </row>
    <row r="4" spans="1:10" s="1" customFormat="1" ht="18" thickTop="1" x14ac:dyDescent="0.45">
      <c r="A4" s="37" t="s">
        <v>244</v>
      </c>
      <c r="B4" s="37" t="s">
        <v>235</v>
      </c>
      <c r="C4" s="37" t="s">
        <v>0</v>
      </c>
      <c r="D4" s="37" t="s">
        <v>473</v>
      </c>
      <c r="E4" s="37" t="s">
        <v>472</v>
      </c>
      <c r="F4" s="37" t="s">
        <v>247</v>
      </c>
      <c r="G4" s="37" t="s">
        <v>471</v>
      </c>
      <c r="H4" s="37" t="s">
        <v>248</v>
      </c>
      <c r="I4" s="37" t="s">
        <v>249</v>
      </c>
      <c r="J4" s="37" t="s">
        <v>35</v>
      </c>
    </row>
    <row r="5" spans="1:10" x14ac:dyDescent="0.35">
      <c r="A5" s="2" t="s">
        <v>105</v>
      </c>
      <c r="B5" s="2" t="s">
        <v>239</v>
      </c>
      <c r="C5" s="2" t="s">
        <v>34</v>
      </c>
      <c r="D5" s="2">
        <v>500</v>
      </c>
      <c r="E5" s="2">
        <v>1160</v>
      </c>
      <c r="F5" s="2">
        <v>5</v>
      </c>
      <c r="G5" s="2">
        <v>360</v>
      </c>
      <c r="H5" s="2">
        <v>4</v>
      </c>
      <c r="I5" s="2">
        <v>2</v>
      </c>
      <c r="J5" s="2" t="s">
        <v>304</v>
      </c>
    </row>
    <row r="6" spans="1:10" x14ac:dyDescent="0.35">
      <c r="A6" s="2" t="s">
        <v>106</v>
      </c>
      <c r="B6" s="2" t="s">
        <v>239</v>
      </c>
      <c r="C6" s="2" t="s">
        <v>34</v>
      </c>
      <c r="D6" s="2">
        <v>500</v>
      </c>
      <c r="E6" s="2">
        <v>1180</v>
      </c>
      <c r="F6" s="2">
        <v>4</v>
      </c>
      <c r="G6" s="2">
        <v>120</v>
      </c>
      <c r="H6" s="2">
        <v>5</v>
      </c>
      <c r="I6" s="2">
        <v>4</v>
      </c>
      <c r="J6" s="2" t="s">
        <v>305</v>
      </c>
    </row>
    <row r="7" spans="1:10" x14ac:dyDescent="0.35">
      <c r="A7" s="2" t="s">
        <v>245</v>
      </c>
      <c r="B7" s="2" t="s">
        <v>239</v>
      </c>
      <c r="C7" s="2" t="s">
        <v>34</v>
      </c>
      <c r="D7" s="2">
        <v>500</v>
      </c>
      <c r="E7" s="2">
        <v>1140</v>
      </c>
      <c r="F7" s="2">
        <v>8.1999999999999993</v>
      </c>
      <c r="G7" s="2">
        <v>10</v>
      </c>
      <c r="H7" s="2">
        <v>6</v>
      </c>
      <c r="I7" s="2">
        <v>4</v>
      </c>
      <c r="J7" s="2" t="s">
        <v>305</v>
      </c>
    </row>
    <row r="8" spans="1:10" x14ac:dyDescent="0.35">
      <c r="A8" s="2" t="s">
        <v>107</v>
      </c>
      <c r="B8" s="2" t="s">
        <v>239</v>
      </c>
      <c r="C8" s="2" t="s">
        <v>34</v>
      </c>
      <c r="D8" s="2">
        <v>500</v>
      </c>
      <c r="E8" s="2">
        <v>1180</v>
      </c>
      <c r="F8" s="2">
        <v>6.4</v>
      </c>
      <c r="G8" s="2">
        <v>120</v>
      </c>
      <c r="H8" s="2">
        <v>4</v>
      </c>
      <c r="I8" s="2">
        <v>3</v>
      </c>
      <c r="J8" s="2" t="s">
        <v>246</v>
      </c>
    </row>
    <row r="9" spans="1:10" x14ac:dyDescent="0.35">
      <c r="A9" s="2" t="s">
        <v>108</v>
      </c>
      <c r="B9" s="2" t="s">
        <v>239</v>
      </c>
      <c r="C9" s="2" t="s">
        <v>34</v>
      </c>
      <c r="D9" s="2">
        <v>500</v>
      </c>
      <c r="E9" s="2">
        <v>1180</v>
      </c>
      <c r="F9" s="2">
        <v>6.3</v>
      </c>
      <c r="G9" s="2">
        <v>60</v>
      </c>
      <c r="H9" s="2">
        <v>5</v>
      </c>
      <c r="I9" s="2">
        <v>3</v>
      </c>
      <c r="J9" s="2" t="s">
        <v>246</v>
      </c>
    </row>
    <row r="10" spans="1:10" x14ac:dyDescent="0.35">
      <c r="A10" s="2" t="s">
        <v>109</v>
      </c>
      <c r="B10" s="2" t="s">
        <v>239</v>
      </c>
      <c r="C10" s="2" t="s">
        <v>34</v>
      </c>
      <c r="D10" s="2">
        <v>500</v>
      </c>
      <c r="E10" s="2">
        <v>1160</v>
      </c>
      <c r="F10" s="2">
        <v>6.2</v>
      </c>
      <c r="G10" s="2">
        <v>120</v>
      </c>
      <c r="H10" s="2">
        <v>5</v>
      </c>
      <c r="I10" s="2">
        <v>3</v>
      </c>
      <c r="J10" s="2" t="s">
        <v>246</v>
      </c>
    </row>
    <row r="11" spans="1:10" x14ac:dyDescent="0.35">
      <c r="A11" s="2" t="s">
        <v>110</v>
      </c>
      <c r="B11" s="2" t="s">
        <v>239</v>
      </c>
      <c r="C11" s="2" t="s">
        <v>34</v>
      </c>
      <c r="D11" s="2">
        <v>600</v>
      </c>
      <c r="E11" s="2">
        <v>1180</v>
      </c>
      <c r="F11" s="2">
        <v>3.8</v>
      </c>
      <c r="G11" s="2">
        <v>120</v>
      </c>
      <c r="H11" s="2">
        <v>12</v>
      </c>
      <c r="I11" s="2">
        <v>11</v>
      </c>
      <c r="J11" s="2" t="s">
        <v>430</v>
      </c>
    </row>
    <row r="12" spans="1:10" x14ac:dyDescent="0.35">
      <c r="A12" s="2" t="s">
        <v>111</v>
      </c>
      <c r="B12" s="2" t="s">
        <v>239</v>
      </c>
      <c r="C12" s="2" t="s">
        <v>34</v>
      </c>
      <c r="D12" s="2">
        <v>700</v>
      </c>
      <c r="E12" s="2">
        <v>1200</v>
      </c>
      <c r="F12" s="2">
        <v>3.8</v>
      </c>
      <c r="G12" s="2">
        <v>120</v>
      </c>
      <c r="H12" s="2">
        <v>10</v>
      </c>
      <c r="I12" s="2">
        <v>10</v>
      </c>
      <c r="J12" s="2" t="s">
        <v>429</v>
      </c>
    </row>
    <row r="13" spans="1:10" x14ac:dyDescent="0.35">
      <c r="A13" s="2" t="s">
        <v>112</v>
      </c>
      <c r="B13" s="2" t="s">
        <v>281</v>
      </c>
      <c r="C13" s="2" t="s">
        <v>159</v>
      </c>
      <c r="D13" s="2">
        <v>800</v>
      </c>
      <c r="E13" s="2">
        <v>1110</v>
      </c>
      <c r="F13" s="2">
        <v>4.5</v>
      </c>
      <c r="G13" s="2">
        <v>120</v>
      </c>
      <c r="H13" s="2">
        <v>5</v>
      </c>
      <c r="I13" s="2">
        <v>3</v>
      </c>
      <c r="J13" s="2" t="s">
        <v>428</v>
      </c>
    </row>
    <row r="14" spans="1:10" x14ac:dyDescent="0.35">
      <c r="A14" s="2" t="s">
        <v>113</v>
      </c>
      <c r="B14" s="2" t="s">
        <v>281</v>
      </c>
      <c r="C14" s="2" t="s">
        <v>159</v>
      </c>
      <c r="D14" s="2">
        <v>800</v>
      </c>
      <c r="E14" s="2">
        <v>1140</v>
      </c>
      <c r="F14" s="2">
        <v>4.5</v>
      </c>
      <c r="G14" s="2">
        <v>120</v>
      </c>
      <c r="H14" s="2">
        <v>15</v>
      </c>
      <c r="I14" s="2">
        <v>10</v>
      </c>
      <c r="J14" s="2" t="s">
        <v>431</v>
      </c>
    </row>
    <row r="15" spans="1:10" x14ac:dyDescent="0.35">
      <c r="A15" s="2" t="s">
        <v>114</v>
      </c>
      <c r="B15" s="2" t="s">
        <v>282</v>
      </c>
      <c r="C15" s="2" t="s">
        <v>159</v>
      </c>
      <c r="D15" s="2">
        <v>700</v>
      </c>
      <c r="E15" s="2">
        <v>1140</v>
      </c>
      <c r="F15" s="2">
        <v>4.5</v>
      </c>
      <c r="G15" s="2">
        <v>120</v>
      </c>
      <c r="H15" s="2">
        <v>10</v>
      </c>
      <c r="I15" s="2">
        <v>7</v>
      </c>
      <c r="J15" s="2" t="s">
        <v>432</v>
      </c>
    </row>
    <row r="16" spans="1:10" ht="15" thickBot="1" x14ac:dyDescent="0.4">
      <c r="A16" s="40" t="s">
        <v>115</v>
      </c>
      <c r="B16" s="40" t="s">
        <v>281</v>
      </c>
      <c r="C16" s="40" t="s">
        <v>159</v>
      </c>
      <c r="D16" s="40">
        <v>700</v>
      </c>
      <c r="E16" s="40">
        <v>1140</v>
      </c>
      <c r="F16" s="40">
        <v>4.5</v>
      </c>
      <c r="G16" s="40">
        <v>120</v>
      </c>
      <c r="H16" s="40">
        <v>8</v>
      </c>
      <c r="I16" s="40">
        <v>7</v>
      </c>
      <c r="J16" s="40" t="s">
        <v>433</v>
      </c>
    </row>
    <row r="17" spans="1:1" x14ac:dyDescent="0.35">
      <c r="A17" s="2" t="s">
        <v>356</v>
      </c>
    </row>
    <row r="18" spans="1:1" x14ac:dyDescent="0.35">
      <c r="A18" s="2" t="s">
        <v>357</v>
      </c>
    </row>
    <row r="19" spans="1:1" x14ac:dyDescent="0.35">
      <c r="A19" s="2" t="s">
        <v>358</v>
      </c>
    </row>
    <row r="20" spans="1:1" x14ac:dyDescent="0.35">
      <c r="A20" s="2" t="s">
        <v>359</v>
      </c>
    </row>
    <row r="23" spans="1:1" x14ac:dyDescent="0.35">
      <c r="A23" s="2"/>
    </row>
    <row r="24" spans="1:1" x14ac:dyDescent="0.35">
      <c r="A2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E1221-C909-4020-81C7-DF20C20750CE}">
  <dimension ref="A1:T135"/>
  <sheetViews>
    <sheetView showGridLines="0" zoomScale="85" zoomScaleNormal="85" workbookViewId="0">
      <pane ySplit="4" topLeftCell="A5" activePane="bottomLeft" state="frozen"/>
      <selection pane="bottomLeft" sqref="A1:A2"/>
    </sheetView>
  </sheetViews>
  <sheetFormatPr defaultRowHeight="14.5" x14ac:dyDescent="0.35"/>
  <cols>
    <col min="2" max="2" width="11.7265625" customWidth="1"/>
    <col min="3" max="12" width="8.81640625" style="3"/>
    <col min="13" max="14" width="8.81640625" style="4"/>
    <col min="15" max="15" width="8.81640625" style="3"/>
    <col min="16" max="16" width="12.7265625" style="46" customWidth="1"/>
    <col min="17" max="17" width="15" customWidth="1"/>
  </cols>
  <sheetData>
    <row r="1" spans="1:17" x14ac:dyDescent="0.35">
      <c r="A1" t="s">
        <v>507</v>
      </c>
    </row>
    <row r="2" spans="1:17" x14ac:dyDescent="0.35">
      <c r="A2" t="s">
        <v>508</v>
      </c>
    </row>
    <row r="3" spans="1:17" ht="15" thickBot="1" x14ac:dyDescent="0.4">
      <c r="A3" s="1" t="s">
        <v>329</v>
      </c>
      <c r="B3" s="1"/>
    </row>
    <row r="4" spans="1:17" ht="16.5" x14ac:dyDescent="0.45">
      <c r="A4" s="42" t="s">
        <v>235</v>
      </c>
      <c r="B4" s="42" t="s">
        <v>265</v>
      </c>
      <c r="C4" s="45" t="s">
        <v>6</v>
      </c>
      <c r="D4" s="45" t="s">
        <v>7</v>
      </c>
      <c r="E4" s="45" t="s">
        <v>8</v>
      </c>
      <c r="F4" s="45" t="s">
        <v>9</v>
      </c>
      <c r="G4" s="45" t="s">
        <v>3</v>
      </c>
      <c r="H4" s="45" t="s">
        <v>4</v>
      </c>
      <c r="I4" s="45" t="s">
        <v>5</v>
      </c>
      <c r="J4" s="45" t="s">
        <v>10</v>
      </c>
      <c r="K4" s="45" t="s">
        <v>11</v>
      </c>
      <c r="L4" s="45" t="s">
        <v>12</v>
      </c>
      <c r="M4" s="48" t="s">
        <v>13</v>
      </c>
      <c r="N4" s="48" t="s">
        <v>14</v>
      </c>
      <c r="O4" s="45" t="s">
        <v>255</v>
      </c>
      <c r="P4" s="47" t="s">
        <v>256</v>
      </c>
      <c r="Q4" s="42" t="s">
        <v>262</v>
      </c>
    </row>
    <row r="5" spans="1:17" x14ac:dyDescent="0.35">
      <c r="A5" s="43" t="s">
        <v>260</v>
      </c>
      <c r="B5" s="43"/>
      <c r="Q5" t="s">
        <v>274</v>
      </c>
    </row>
    <row r="6" spans="1:17" x14ac:dyDescent="0.35">
      <c r="A6" t="s">
        <v>259</v>
      </c>
      <c r="B6" s="2">
        <v>1</v>
      </c>
      <c r="C6" s="3">
        <v>49.959859999999999</v>
      </c>
      <c r="D6" s="3">
        <v>1.9083300000000001</v>
      </c>
      <c r="E6" s="3">
        <v>13.20368</v>
      </c>
      <c r="F6" s="3">
        <v>12.72462</v>
      </c>
      <c r="G6" s="3">
        <v>0.21708</v>
      </c>
      <c r="H6" s="3">
        <v>6.6277499999999998</v>
      </c>
      <c r="I6" s="3">
        <v>10.4824</v>
      </c>
      <c r="J6" s="3">
        <v>2.4067099999999999</v>
      </c>
      <c r="K6" s="3">
        <v>8.3129999999999996E-2</v>
      </c>
      <c r="L6" s="3">
        <v>0.33254</v>
      </c>
      <c r="M6" s="4">
        <v>1144.6434999999899</v>
      </c>
      <c r="N6" s="4">
        <v>597.29999999999995</v>
      </c>
      <c r="O6" s="3">
        <v>98.273579999999995</v>
      </c>
      <c r="P6" s="46" t="s">
        <v>261</v>
      </c>
    </row>
    <row r="7" spans="1:17" x14ac:dyDescent="0.35">
      <c r="A7" t="s">
        <v>259</v>
      </c>
      <c r="B7" s="2">
        <v>2</v>
      </c>
      <c r="C7" s="3">
        <v>50.650750000000002</v>
      </c>
      <c r="D7" s="3">
        <v>1.7263999999999999</v>
      </c>
      <c r="E7" s="3">
        <v>13.099220000000001</v>
      </c>
      <c r="F7" s="3">
        <v>12.62782</v>
      </c>
      <c r="G7" s="3">
        <v>0.22091</v>
      </c>
      <c r="H7" s="3">
        <v>6.5845099999999999</v>
      </c>
      <c r="I7" s="3">
        <v>10.849220000000001</v>
      </c>
      <c r="J7" s="3">
        <v>2.32186</v>
      </c>
      <c r="K7" s="3">
        <v>8.2809999999999995E-2</v>
      </c>
      <c r="L7" s="3">
        <v>0.33057999999999998</v>
      </c>
      <c r="M7" s="4">
        <v>1237.0858499999899</v>
      </c>
      <c r="N7" s="4">
        <v>600.19999999999993</v>
      </c>
      <c r="O7" s="3">
        <v>98.805109999999999</v>
      </c>
      <c r="P7" s="46" t="s">
        <v>261</v>
      </c>
    </row>
    <row r="8" spans="1:17" x14ac:dyDescent="0.35">
      <c r="A8" t="s">
        <v>259</v>
      </c>
      <c r="B8" s="2">
        <v>3</v>
      </c>
      <c r="C8" s="3">
        <v>50.496250000000003</v>
      </c>
      <c r="D8" s="3">
        <v>1.7255799999999999</v>
      </c>
      <c r="E8" s="3">
        <v>13.1318</v>
      </c>
      <c r="F8" s="3">
        <v>12.505660000000001</v>
      </c>
      <c r="G8" s="3">
        <v>0.20157</v>
      </c>
      <c r="H8" s="3">
        <v>6.5843699999999998</v>
      </c>
      <c r="I8" s="3">
        <v>10.39964</v>
      </c>
      <c r="J8" s="3">
        <v>2.36435</v>
      </c>
      <c r="K8" s="3">
        <v>8.9359999999999995E-2</v>
      </c>
      <c r="L8" s="3">
        <v>0.34477000000000002</v>
      </c>
      <c r="M8" s="4">
        <v>1186.63544999999</v>
      </c>
      <c r="N8" s="4">
        <v>665.9</v>
      </c>
      <c r="O8" s="3">
        <v>98.147030000000001</v>
      </c>
      <c r="P8" s="46" t="s">
        <v>261</v>
      </c>
    </row>
    <row r="9" spans="1:17" x14ac:dyDescent="0.35">
      <c r="A9" t="s">
        <v>259</v>
      </c>
      <c r="B9" s="2">
        <v>4</v>
      </c>
      <c r="C9" s="3">
        <v>50.559339999999999</v>
      </c>
      <c r="D9" s="3">
        <v>1.86361</v>
      </c>
      <c r="E9" s="3">
        <v>13.0412</v>
      </c>
      <c r="F9" s="3">
        <v>12.63945</v>
      </c>
      <c r="G9" s="3">
        <v>0.22925999999999999</v>
      </c>
      <c r="H9" s="3">
        <v>6.6710000000000003</v>
      </c>
      <c r="I9" s="3">
        <v>10.49366</v>
      </c>
      <c r="J9" s="3">
        <v>2.31386</v>
      </c>
      <c r="K9" s="3">
        <v>7.3039999999999994E-2</v>
      </c>
      <c r="L9" s="3">
        <v>0.29959999999999998</v>
      </c>
      <c r="M9" s="4">
        <v>1212.9617499999902</v>
      </c>
      <c r="N9" s="4">
        <v>590.5</v>
      </c>
      <c r="O9" s="3">
        <v>98.515379999999993</v>
      </c>
      <c r="P9" s="46" t="s">
        <v>261</v>
      </c>
    </row>
    <row r="10" spans="1:17" x14ac:dyDescent="0.35">
      <c r="A10" t="s">
        <v>259</v>
      </c>
      <c r="B10" s="2">
        <v>5</v>
      </c>
      <c r="C10" s="3">
        <v>50.302399999999999</v>
      </c>
      <c r="D10" s="3">
        <v>1.9026000000000001</v>
      </c>
      <c r="E10" s="3">
        <v>13.133710000000001</v>
      </c>
      <c r="F10" s="3">
        <v>12.662459999999999</v>
      </c>
      <c r="G10" s="3">
        <v>0.23053999999999999</v>
      </c>
      <c r="H10" s="3">
        <v>6.6301800000000002</v>
      </c>
      <c r="I10" s="3">
        <v>10.60924</v>
      </c>
      <c r="J10" s="3">
        <v>2.5540600000000002</v>
      </c>
      <c r="K10" s="3">
        <v>9.2020000000000005E-2</v>
      </c>
      <c r="L10" s="3">
        <v>0.31945000000000001</v>
      </c>
      <c r="M10" s="4">
        <v>1195.7445499999999</v>
      </c>
      <c r="N10" s="4">
        <v>629.4</v>
      </c>
      <c r="O10" s="3">
        <v>98.770790000000005</v>
      </c>
      <c r="P10" s="46" t="s">
        <v>261</v>
      </c>
    </row>
    <row r="11" spans="1:17" x14ac:dyDescent="0.35">
      <c r="A11" t="s">
        <v>259</v>
      </c>
      <c r="B11" s="2">
        <v>6</v>
      </c>
      <c r="C11" s="3">
        <v>50.002749999999999</v>
      </c>
      <c r="D11" s="3">
        <v>1.77386</v>
      </c>
      <c r="E11" s="3">
        <v>13.16863</v>
      </c>
      <c r="F11" s="3">
        <v>12.581160000000001</v>
      </c>
      <c r="G11" s="3">
        <v>0.21403</v>
      </c>
      <c r="H11" s="3">
        <v>6.6345000000000001</v>
      </c>
      <c r="I11" s="3">
        <v>10.659689999999999</v>
      </c>
      <c r="J11" s="3">
        <v>2.43174</v>
      </c>
      <c r="K11" s="3">
        <v>7.6259999999999994E-2</v>
      </c>
      <c r="L11" s="3">
        <v>0.32513999999999998</v>
      </c>
      <c r="M11" s="4">
        <v>1114.0128999999899</v>
      </c>
      <c r="N11" s="4">
        <v>648.4</v>
      </c>
      <c r="O11" s="3">
        <v>98.184880000000007</v>
      </c>
      <c r="P11" s="46" t="s">
        <v>261</v>
      </c>
    </row>
    <row r="12" spans="1:17" x14ac:dyDescent="0.35">
      <c r="B12" s="72" t="s">
        <v>263</v>
      </c>
      <c r="C12" s="71">
        <v>50.328558333333298</v>
      </c>
      <c r="D12" s="71">
        <v>1.8167299999999997</v>
      </c>
      <c r="E12" s="71">
        <v>13.129706666666669</v>
      </c>
      <c r="F12" s="71">
        <v>12.623528333333333</v>
      </c>
      <c r="G12" s="71">
        <v>0.21889833333333333</v>
      </c>
      <c r="H12" s="71">
        <v>6.6220516666666676</v>
      </c>
      <c r="I12" s="71">
        <v>10.582308333333332</v>
      </c>
      <c r="J12" s="71">
        <v>2.3987633333333331</v>
      </c>
      <c r="K12" s="71">
        <v>8.2769999999999996E-2</v>
      </c>
      <c r="L12" s="71">
        <v>0.32534666666666667</v>
      </c>
      <c r="M12" s="32">
        <v>1181.847333333325</v>
      </c>
      <c r="N12" s="32">
        <v>621.95000000000005</v>
      </c>
    </row>
    <row r="13" spans="1:17" x14ac:dyDescent="0.35">
      <c r="B13" s="44" t="s">
        <v>264</v>
      </c>
      <c r="C13" s="3">
        <v>0.2925617651995342</v>
      </c>
      <c r="D13" s="3">
        <v>8.5167622486482575E-2</v>
      </c>
      <c r="E13" s="3">
        <v>5.6161117391543017E-2</v>
      </c>
      <c r="F13" s="3">
        <v>7.4424642805099236E-2</v>
      </c>
      <c r="G13" s="3">
        <v>1.0716505804909855E-2</v>
      </c>
      <c r="H13" s="3">
        <v>3.3102041880625384E-2</v>
      </c>
      <c r="I13" s="3">
        <v>0.16072522943417045</v>
      </c>
      <c r="J13" s="3">
        <v>8.8965882149657116E-2</v>
      </c>
      <c r="K13" s="3">
        <v>7.2962291630677308E-3</v>
      </c>
      <c r="L13" s="3">
        <v>1.5192774159667714E-2</v>
      </c>
      <c r="M13" s="4">
        <v>45.213039934699424</v>
      </c>
      <c r="N13" s="4">
        <v>30.843135378881303</v>
      </c>
    </row>
    <row r="15" spans="1:17" x14ac:dyDescent="0.35">
      <c r="B15" s="72" t="s">
        <v>266</v>
      </c>
      <c r="C15" s="71">
        <v>50.68</v>
      </c>
      <c r="D15" s="71">
        <v>1.79</v>
      </c>
      <c r="E15" s="71">
        <v>13.91</v>
      </c>
      <c r="F15" s="71">
        <v>12.98</v>
      </c>
      <c r="G15" s="71">
        <v>0.23242076522625502</v>
      </c>
      <c r="H15" s="71">
        <v>6.77</v>
      </c>
      <c r="I15" s="71">
        <v>10.76</v>
      </c>
      <c r="J15" s="71">
        <v>2.4900000000000002</v>
      </c>
      <c r="K15" s="71">
        <v>8.4322250639386198E-2</v>
      </c>
      <c r="L15" s="71">
        <v>0.16041007426541815</v>
      </c>
      <c r="M15" s="32">
        <v>1606</v>
      </c>
    </row>
    <row r="16" spans="1:17" x14ac:dyDescent="0.35">
      <c r="B16" s="44" t="s">
        <v>267</v>
      </c>
      <c r="C16" s="3">
        <f>100*ABS(C15-C12)/C15</f>
        <v>0.6934523809524501</v>
      </c>
      <c r="D16" s="3">
        <f t="shared" ref="D16" si="0">100*ABS(D15-D12)/D15</f>
        <v>1.4932960893854579</v>
      </c>
      <c r="E16" s="3">
        <f t="shared" ref="E16" si="1">100*ABS(E15-E12)/E15</f>
        <v>5.6095854301461623</v>
      </c>
      <c r="F16" s="3">
        <f t="shared" ref="F16" si="2">100*ABS(F15-F12)/F15</f>
        <v>2.746314843348749</v>
      </c>
      <c r="G16" s="3">
        <f t="shared" ref="G16" si="3">100*ABS(G15-G12)/G15</f>
        <v>5.8180825107248824</v>
      </c>
      <c r="H16" s="3">
        <f t="shared" ref="H16" si="4">100*ABS(H15-H12)/H15</f>
        <v>2.1853520433283902</v>
      </c>
      <c r="I16" s="3">
        <f t="shared" ref="I16" si="5">100*ABS(I15-I12)/I15</f>
        <v>1.6514095415117835</v>
      </c>
      <c r="J16" s="3">
        <f t="shared" ref="J16" si="6">100*ABS(J15-J12)/J15</f>
        <v>3.6641231593038985</v>
      </c>
      <c r="K16" s="3">
        <f t="shared" ref="K16" si="7">100*ABS(K15-K12)/K15</f>
        <v>1.8408553230209428</v>
      </c>
      <c r="L16" s="3">
        <f t="shared" ref="L16" si="8">100*ABS(L15-L12)/L15</f>
        <v>102.82184155612364</v>
      </c>
      <c r="M16" s="3">
        <f t="shared" ref="M16" si="9">100*ABS(M15-M12)/M15</f>
        <v>26.410502283105547</v>
      </c>
      <c r="N16" s="3"/>
    </row>
    <row r="18" spans="1:17" x14ac:dyDescent="0.35">
      <c r="A18" s="43" t="s">
        <v>268</v>
      </c>
      <c r="Q18" t="s">
        <v>258</v>
      </c>
    </row>
    <row r="19" spans="1:17" x14ac:dyDescent="0.35">
      <c r="A19" t="s">
        <v>259</v>
      </c>
      <c r="B19" s="2">
        <v>1</v>
      </c>
      <c r="C19" s="3">
        <v>50.274999999999999</v>
      </c>
      <c r="D19" s="3">
        <v>1.8270999999999999</v>
      </c>
      <c r="E19" s="3">
        <v>13.266299999999999</v>
      </c>
      <c r="F19" s="3">
        <v>12.8131</v>
      </c>
      <c r="G19" s="3">
        <v>0.22359999999999999</v>
      </c>
      <c r="H19" s="3">
        <v>6.6212999999999997</v>
      </c>
      <c r="I19" s="3">
        <v>10.403</v>
      </c>
      <c r="J19" s="3">
        <v>2.3818999999999999</v>
      </c>
      <c r="K19" s="3">
        <v>8.2299999999999998E-2</v>
      </c>
      <c r="L19" s="3">
        <v>0.1263</v>
      </c>
      <c r="M19" s="4">
        <v>1239.2379999999901</v>
      </c>
      <c r="N19" s="4">
        <v>651</v>
      </c>
      <c r="O19" s="3">
        <v>98.332800000000006</v>
      </c>
      <c r="P19" s="46" t="s">
        <v>269</v>
      </c>
    </row>
    <row r="20" spans="1:17" x14ac:dyDescent="0.35">
      <c r="A20" t="s">
        <v>259</v>
      </c>
      <c r="B20" s="2">
        <v>2</v>
      </c>
      <c r="C20" s="3">
        <v>50.326000000000001</v>
      </c>
      <c r="D20" s="3">
        <v>1.7254</v>
      </c>
      <c r="E20" s="3">
        <v>13.2598</v>
      </c>
      <c r="F20" s="3">
        <v>12.8772</v>
      </c>
      <c r="G20" s="3">
        <v>0.20860000000000001</v>
      </c>
      <c r="H20" s="3">
        <v>6.7153999999999998</v>
      </c>
      <c r="I20" s="3">
        <v>10.475300000000001</v>
      </c>
      <c r="J20" s="3">
        <v>2.5876000000000001</v>
      </c>
      <c r="K20" s="3">
        <v>8.0699999999999994E-2</v>
      </c>
      <c r="L20" s="3">
        <v>0.3609</v>
      </c>
      <c r="M20" s="4">
        <v>1206.2049999999902</v>
      </c>
      <c r="N20" s="4">
        <v>595</v>
      </c>
      <c r="O20" s="3">
        <v>98.96</v>
      </c>
      <c r="P20" s="46" t="s">
        <v>269</v>
      </c>
    </row>
    <row r="21" spans="1:17" x14ac:dyDescent="0.35">
      <c r="A21" t="s">
        <v>259</v>
      </c>
      <c r="B21" s="2">
        <v>3</v>
      </c>
      <c r="C21" s="3">
        <v>50.366</v>
      </c>
      <c r="D21" s="3">
        <v>1.7769999999999999</v>
      </c>
      <c r="E21" s="3">
        <v>13.1319</v>
      </c>
      <c r="F21" s="3">
        <v>12.768599999999999</v>
      </c>
      <c r="G21" s="3">
        <v>0.21990000000000001</v>
      </c>
      <c r="H21" s="3">
        <v>6.5564999999999998</v>
      </c>
      <c r="I21" s="3">
        <v>10.4839</v>
      </c>
      <c r="J21" s="3">
        <v>2.3307000000000002</v>
      </c>
      <c r="K21" s="3">
        <v>8.8099999999999998E-2</v>
      </c>
      <c r="L21" s="3">
        <v>0.14580000000000001</v>
      </c>
      <c r="M21" s="4">
        <v>1236.2349999999899</v>
      </c>
      <c r="N21" s="4">
        <v>679</v>
      </c>
      <c r="O21" s="3">
        <v>98.183099999999996</v>
      </c>
      <c r="P21" s="46" t="s">
        <v>269</v>
      </c>
    </row>
    <row r="22" spans="1:17" x14ac:dyDescent="0.35">
      <c r="A22" t="s">
        <v>259</v>
      </c>
      <c r="B22" s="2">
        <v>4</v>
      </c>
      <c r="C22" s="3">
        <v>50.068100000000001</v>
      </c>
      <c r="D22" s="3">
        <v>1.8827</v>
      </c>
      <c r="E22" s="3">
        <v>13.2262</v>
      </c>
      <c r="F22" s="3">
        <v>12.8193</v>
      </c>
      <c r="G22" s="3">
        <v>0.22559999999999999</v>
      </c>
      <c r="H22" s="3">
        <v>6.7484000000000002</v>
      </c>
      <c r="I22" s="3">
        <v>10.574999999999999</v>
      </c>
      <c r="J22" s="3">
        <v>2.3572000000000002</v>
      </c>
      <c r="K22" s="3">
        <v>7.9799999999999996E-2</v>
      </c>
      <c r="L22" s="3">
        <v>0.3528</v>
      </c>
      <c r="M22" s="4">
        <v>1205.2039999999899</v>
      </c>
      <c r="N22" s="4">
        <v>692</v>
      </c>
      <c r="O22" s="3">
        <v>98.675899999999999</v>
      </c>
      <c r="P22" s="46" t="s">
        <v>269</v>
      </c>
    </row>
    <row r="23" spans="1:17" x14ac:dyDescent="0.35">
      <c r="A23" t="s">
        <v>259</v>
      </c>
      <c r="B23" s="2">
        <v>5</v>
      </c>
      <c r="C23" s="3">
        <v>50.270299999999999</v>
      </c>
      <c r="D23" s="3">
        <v>1.8345</v>
      </c>
      <c r="E23" s="3">
        <v>13.323499999999999</v>
      </c>
      <c r="F23" s="3">
        <v>12.784700000000001</v>
      </c>
      <c r="G23" s="3">
        <v>0.2165</v>
      </c>
      <c r="H23" s="3">
        <v>6.7196999999999996</v>
      </c>
      <c r="I23" s="3">
        <v>10.641299999999999</v>
      </c>
      <c r="J23" s="3">
        <v>2.3620000000000001</v>
      </c>
      <c r="K23" s="3">
        <v>8.4699999999999998E-2</v>
      </c>
      <c r="L23" s="3">
        <v>0.1489</v>
      </c>
      <c r="M23" s="4">
        <v>1185.6844999999901</v>
      </c>
      <c r="N23" s="4">
        <v>572</v>
      </c>
      <c r="O23" s="3">
        <v>98.680199999999999</v>
      </c>
      <c r="P23" s="46" t="s">
        <v>269</v>
      </c>
    </row>
    <row r="24" spans="1:17" x14ac:dyDescent="0.35">
      <c r="A24" t="s">
        <v>259</v>
      </c>
      <c r="B24" s="2">
        <v>6</v>
      </c>
      <c r="C24" s="3">
        <v>50.2986</v>
      </c>
      <c r="D24" s="3">
        <v>1.78</v>
      </c>
      <c r="E24" s="3">
        <v>13.269299999999999</v>
      </c>
      <c r="F24" s="3">
        <v>12.8451</v>
      </c>
      <c r="G24" s="3">
        <v>0.2205</v>
      </c>
      <c r="H24" s="3">
        <v>6.6284999999999998</v>
      </c>
      <c r="I24" s="3">
        <v>10.5525</v>
      </c>
      <c r="J24" s="3">
        <v>2.3584000000000001</v>
      </c>
      <c r="K24" s="3">
        <v>8.6099999999999996E-2</v>
      </c>
      <c r="L24" s="3">
        <v>0.35780000000000001</v>
      </c>
      <c r="M24" s="4">
        <v>1207.70649999999</v>
      </c>
      <c r="N24" s="4">
        <v>596</v>
      </c>
      <c r="O24" s="3">
        <v>98.710499999999996</v>
      </c>
      <c r="P24" s="46" t="s">
        <v>269</v>
      </c>
    </row>
    <row r="25" spans="1:17" x14ac:dyDescent="0.35">
      <c r="A25" t="s">
        <v>259</v>
      </c>
      <c r="B25" s="2">
        <v>7</v>
      </c>
      <c r="C25" s="3">
        <v>50.411200000000001</v>
      </c>
      <c r="D25" s="3">
        <v>1.8678999999999999</v>
      </c>
      <c r="E25" s="3">
        <v>13.193899999999999</v>
      </c>
      <c r="F25" s="3">
        <v>12.771599999999999</v>
      </c>
      <c r="G25" s="3">
        <v>0.2132</v>
      </c>
      <c r="H25" s="3">
        <v>6.6837</v>
      </c>
      <c r="I25" s="3">
        <v>10.496700000000001</v>
      </c>
      <c r="J25" s="3">
        <v>2.3757000000000001</v>
      </c>
      <c r="K25" s="3">
        <v>7.9399999999999998E-2</v>
      </c>
      <c r="L25" s="3">
        <v>0.14990000000000001</v>
      </c>
      <c r="M25" s="4">
        <v>1173.6724999999899</v>
      </c>
      <c r="N25" s="4">
        <v>574</v>
      </c>
      <c r="O25" s="3">
        <v>98.535200000000003</v>
      </c>
      <c r="P25" s="46" t="s">
        <v>269</v>
      </c>
    </row>
    <row r="26" spans="1:17" x14ac:dyDescent="0.35">
      <c r="A26" t="s">
        <v>259</v>
      </c>
      <c r="B26" s="2">
        <v>8</v>
      </c>
      <c r="C26" s="3">
        <v>49.645000000000003</v>
      </c>
      <c r="D26" s="3">
        <v>1.7912999999999999</v>
      </c>
      <c r="E26" s="3">
        <v>13.2117</v>
      </c>
      <c r="F26" s="3">
        <v>12.8232</v>
      </c>
      <c r="G26" s="3">
        <v>0.2165</v>
      </c>
      <c r="H26" s="3">
        <v>6.7062999999999997</v>
      </c>
      <c r="I26" s="3">
        <v>10.6958</v>
      </c>
      <c r="J26" s="3">
        <v>2.4860000000000002</v>
      </c>
      <c r="K26" s="3">
        <v>9.5600000000000004E-2</v>
      </c>
      <c r="L26" s="3">
        <v>0.1404</v>
      </c>
      <c r="M26" s="4">
        <v>1086.5854999999899</v>
      </c>
      <c r="N26" s="4">
        <v>633</v>
      </c>
      <c r="O26" s="3">
        <v>98.092200000000005</v>
      </c>
      <c r="P26" s="46" t="s">
        <v>269</v>
      </c>
    </row>
    <row r="27" spans="1:17" x14ac:dyDescent="0.35">
      <c r="A27" t="s">
        <v>259</v>
      </c>
      <c r="B27" s="2">
        <v>9</v>
      </c>
      <c r="C27" s="3">
        <v>50.491199999999999</v>
      </c>
      <c r="D27" s="3">
        <v>1.8709</v>
      </c>
      <c r="E27" s="3">
        <v>13.3192</v>
      </c>
      <c r="F27" s="3">
        <v>12.7279</v>
      </c>
      <c r="G27" s="3">
        <v>0.21640000000000001</v>
      </c>
      <c r="H27" s="3">
        <v>6.6384999999999996</v>
      </c>
      <c r="I27" s="3">
        <v>10.423299999999999</v>
      </c>
      <c r="J27" s="3">
        <v>2.5615999999999999</v>
      </c>
      <c r="K27" s="3">
        <v>9.5799999999999996E-2</v>
      </c>
      <c r="L27" s="3">
        <v>0.27260000000000001</v>
      </c>
      <c r="M27" s="4">
        <v>1179.67849999999</v>
      </c>
      <c r="N27" s="4">
        <v>623</v>
      </c>
      <c r="O27" s="3">
        <v>98.915400000000005</v>
      </c>
      <c r="P27" s="46" t="s">
        <v>269</v>
      </c>
    </row>
    <row r="28" spans="1:17" x14ac:dyDescent="0.35">
      <c r="A28" t="s">
        <v>259</v>
      </c>
      <c r="B28" s="2">
        <v>10</v>
      </c>
      <c r="C28" s="3">
        <v>49.656799999999997</v>
      </c>
      <c r="D28" s="3">
        <v>1.7458</v>
      </c>
      <c r="E28" s="3">
        <v>13.2431</v>
      </c>
      <c r="F28" s="3">
        <v>12.822900000000001</v>
      </c>
      <c r="G28" s="3">
        <v>0.21379999999999999</v>
      </c>
      <c r="H28" s="3">
        <v>6.6607000000000003</v>
      </c>
      <c r="I28" s="3">
        <v>10.603400000000001</v>
      </c>
      <c r="J28" s="3">
        <v>2.4095</v>
      </c>
      <c r="K28" s="3">
        <v>7.9600000000000004E-2</v>
      </c>
      <c r="L28" s="3">
        <v>0.14430000000000001</v>
      </c>
      <c r="M28" s="4">
        <v>1109.1079999999899</v>
      </c>
      <c r="N28" s="4">
        <v>628</v>
      </c>
      <c r="O28" s="3">
        <v>97.864400000000003</v>
      </c>
      <c r="P28" s="46" t="s">
        <v>269</v>
      </c>
    </row>
    <row r="29" spans="1:17" x14ac:dyDescent="0.35">
      <c r="A29" t="s">
        <v>259</v>
      </c>
      <c r="B29" s="2">
        <v>11</v>
      </c>
      <c r="C29" s="3">
        <v>50.438200000000002</v>
      </c>
      <c r="D29" s="3">
        <v>1.8112999999999999</v>
      </c>
      <c r="E29" s="3">
        <v>13.1153</v>
      </c>
      <c r="F29" s="3">
        <v>12.721</v>
      </c>
      <c r="G29" s="3">
        <v>0.23760000000000001</v>
      </c>
      <c r="H29" s="3">
        <v>6.6752000000000002</v>
      </c>
      <c r="I29" s="3">
        <v>10.666499999999999</v>
      </c>
      <c r="J29" s="3">
        <v>2.6987999999999999</v>
      </c>
      <c r="K29" s="3">
        <v>9.2499999999999999E-2</v>
      </c>
      <c r="L29" s="3">
        <v>0.30869999999999997</v>
      </c>
      <c r="M29" s="4">
        <v>1173.17199999999</v>
      </c>
      <c r="N29" s="4">
        <v>620</v>
      </c>
      <c r="O29" s="3">
        <v>99.098100000000002</v>
      </c>
      <c r="P29" s="46" t="s">
        <v>269</v>
      </c>
    </row>
    <row r="30" spans="1:17" x14ac:dyDescent="0.35">
      <c r="A30" t="s">
        <v>259</v>
      </c>
      <c r="B30" s="2">
        <v>12</v>
      </c>
      <c r="C30" s="3">
        <v>50.071899999999999</v>
      </c>
      <c r="D30" s="3">
        <v>1.8415999999999999</v>
      </c>
      <c r="E30" s="3">
        <v>13.249599999999999</v>
      </c>
      <c r="F30" s="3">
        <v>12.898199999999999</v>
      </c>
      <c r="G30" s="3">
        <v>0.21609999999999999</v>
      </c>
      <c r="H30" s="3">
        <v>6.6067</v>
      </c>
      <c r="I30" s="3">
        <v>10.4489</v>
      </c>
      <c r="J30" s="3">
        <v>2.4392999999999998</v>
      </c>
      <c r="K30" s="3">
        <v>7.2999999999999995E-2</v>
      </c>
      <c r="L30" s="3">
        <v>0.16619999999999999</v>
      </c>
      <c r="M30" s="4">
        <v>1117.116</v>
      </c>
      <c r="N30" s="4">
        <v>626</v>
      </c>
      <c r="O30" s="3">
        <v>98.297399999999996</v>
      </c>
      <c r="P30" s="46" t="s">
        <v>269</v>
      </c>
    </row>
    <row r="31" spans="1:17" x14ac:dyDescent="0.35">
      <c r="A31" t="s">
        <v>259</v>
      </c>
      <c r="B31" s="2">
        <v>13</v>
      </c>
      <c r="C31" s="3">
        <v>50.51</v>
      </c>
      <c r="D31" s="3">
        <v>1.8541000000000001</v>
      </c>
      <c r="E31" s="3">
        <v>13.1875</v>
      </c>
      <c r="F31" s="3">
        <v>12.734999999999999</v>
      </c>
      <c r="G31" s="3">
        <v>0.21</v>
      </c>
      <c r="H31" s="3">
        <v>6.6928000000000001</v>
      </c>
      <c r="I31" s="3">
        <v>10.641400000000001</v>
      </c>
      <c r="J31" s="3">
        <v>2.3913000000000002</v>
      </c>
      <c r="K31" s="3">
        <v>7.17E-2</v>
      </c>
      <c r="L31" s="3">
        <v>0.25259999999999999</v>
      </c>
      <c r="M31" s="4">
        <v>1217.71649999999</v>
      </c>
      <c r="N31" s="4">
        <v>608</v>
      </c>
      <c r="O31" s="3">
        <v>98.888999999999996</v>
      </c>
      <c r="P31" s="46" t="s">
        <v>269</v>
      </c>
    </row>
    <row r="32" spans="1:17" x14ac:dyDescent="0.35">
      <c r="A32" t="s">
        <v>259</v>
      </c>
      <c r="B32" s="2">
        <v>14</v>
      </c>
      <c r="C32" s="3">
        <v>50.435000000000002</v>
      </c>
      <c r="D32" s="3">
        <v>1.8091999999999999</v>
      </c>
      <c r="E32" s="3">
        <v>13.158799999999999</v>
      </c>
      <c r="F32" s="3">
        <v>12.829000000000001</v>
      </c>
      <c r="G32" s="3">
        <v>0.2044</v>
      </c>
      <c r="H32" s="3">
        <v>6.5697000000000001</v>
      </c>
      <c r="I32" s="3">
        <v>10.4023</v>
      </c>
      <c r="J32" s="3">
        <v>2.2589000000000001</v>
      </c>
      <c r="K32" s="3">
        <v>8.9099999999999999E-2</v>
      </c>
      <c r="L32" s="3">
        <v>0.15709999999999999</v>
      </c>
      <c r="M32" s="4">
        <v>1301.3</v>
      </c>
      <c r="N32" s="4">
        <v>694</v>
      </c>
      <c r="O32" s="3">
        <v>98.274699999999996</v>
      </c>
      <c r="P32" s="46" t="s">
        <v>269</v>
      </c>
    </row>
    <row r="33" spans="1:16" x14ac:dyDescent="0.35">
      <c r="A33" t="s">
        <v>259</v>
      </c>
      <c r="B33" s="2">
        <v>15</v>
      </c>
      <c r="C33" s="3">
        <v>50.6023</v>
      </c>
      <c r="D33" s="3">
        <v>1.7248000000000001</v>
      </c>
      <c r="E33" s="3">
        <v>13.1684</v>
      </c>
      <c r="F33" s="3">
        <v>12.7905</v>
      </c>
      <c r="G33" s="3">
        <v>0.2344</v>
      </c>
      <c r="H33" s="3">
        <v>6.6353</v>
      </c>
      <c r="I33" s="3">
        <v>10.495699999999999</v>
      </c>
      <c r="J33" s="3">
        <v>2.4975999999999998</v>
      </c>
      <c r="K33" s="3">
        <v>6.3899999999999998E-2</v>
      </c>
      <c r="L33" s="3">
        <v>0.14810000000000001</v>
      </c>
      <c r="M33" s="4">
        <v>1108.6074999999998</v>
      </c>
      <c r="N33" s="4">
        <v>667</v>
      </c>
      <c r="O33" s="3">
        <v>98.649199999999993</v>
      </c>
      <c r="P33" s="46" t="s">
        <v>269</v>
      </c>
    </row>
    <row r="34" spans="1:16" x14ac:dyDescent="0.35">
      <c r="A34" t="s">
        <v>259</v>
      </c>
      <c r="B34" s="2">
        <v>16</v>
      </c>
      <c r="C34" s="3">
        <v>50.420200000000001</v>
      </c>
      <c r="D34" s="3">
        <v>1.8101</v>
      </c>
      <c r="E34" s="3">
        <v>13.0114</v>
      </c>
      <c r="F34" s="3">
        <v>12.6585</v>
      </c>
      <c r="G34" s="3">
        <v>0.21929999999999999</v>
      </c>
      <c r="H34" s="3">
        <v>6.6862000000000004</v>
      </c>
      <c r="I34" s="3">
        <v>10.638299999999999</v>
      </c>
      <c r="J34" s="3">
        <v>2.2372999999999998</v>
      </c>
      <c r="K34" s="3">
        <v>0.1045</v>
      </c>
      <c r="L34" s="3">
        <v>0.15010000000000001</v>
      </c>
      <c r="M34" s="4">
        <v>1198.1969999999901</v>
      </c>
      <c r="N34" s="4">
        <v>694</v>
      </c>
      <c r="O34" s="3">
        <v>98.244799999999998</v>
      </c>
      <c r="P34" s="46" t="s">
        <v>269</v>
      </c>
    </row>
    <row r="35" spans="1:16" x14ac:dyDescent="0.35">
      <c r="A35" t="s">
        <v>259</v>
      </c>
      <c r="B35" s="2">
        <v>17</v>
      </c>
      <c r="C35" s="3">
        <v>50.648800000000001</v>
      </c>
      <c r="D35" s="3">
        <v>1.7619</v>
      </c>
      <c r="E35" s="3">
        <v>13.286199999999999</v>
      </c>
      <c r="F35" s="3">
        <v>12.7597</v>
      </c>
      <c r="G35" s="3">
        <v>0.18490000000000001</v>
      </c>
      <c r="H35" s="3">
        <v>6.6761999999999997</v>
      </c>
      <c r="I35" s="3">
        <v>10.706799999999999</v>
      </c>
      <c r="J35" s="3">
        <v>2.4927000000000001</v>
      </c>
      <c r="K35" s="3">
        <v>7.5499999999999998E-2</v>
      </c>
      <c r="L35" s="3">
        <v>0.1915</v>
      </c>
      <c r="M35" s="4">
        <v>1144.6434999999899</v>
      </c>
      <c r="N35" s="4">
        <v>592</v>
      </c>
      <c r="O35" s="3">
        <v>99.111099999999993</v>
      </c>
      <c r="P35" s="46" t="s">
        <v>269</v>
      </c>
    </row>
    <row r="36" spans="1:16" x14ac:dyDescent="0.35">
      <c r="A36" t="s">
        <v>259</v>
      </c>
      <c r="B36" s="2">
        <v>18</v>
      </c>
      <c r="C36" s="3">
        <v>50.264800000000001</v>
      </c>
      <c r="D36" s="3">
        <v>1.7125999999999999</v>
      </c>
      <c r="E36" s="3">
        <v>13.299899999999999</v>
      </c>
      <c r="F36" s="3">
        <v>12.8101</v>
      </c>
      <c r="G36" s="3">
        <v>0.21579999999999999</v>
      </c>
      <c r="H36" s="3">
        <v>6.6326000000000001</v>
      </c>
      <c r="I36" s="3">
        <v>10.505599999999999</v>
      </c>
      <c r="J36" s="3">
        <v>2.3980999999999999</v>
      </c>
      <c r="K36" s="3">
        <v>0.10199999999999999</v>
      </c>
      <c r="L36" s="3">
        <v>0.14399999999999999</v>
      </c>
      <c r="M36" s="4">
        <v>1171.17</v>
      </c>
      <c r="N36" s="4">
        <v>629</v>
      </c>
      <c r="O36" s="3">
        <v>98.382400000000004</v>
      </c>
      <c r="P36" s="46" t="s">
        <v>269</v>
      </c>
    </row>
    <row r="37" spans="1:16" x14ac:dyDescent="0.35">
      <c r="A37" t="s">
        <v>259</v>
      </c>
      <c r="B37" s="2">
        <v>19</v>
      </c>
      <c r="C37" s="3">
        <v>50.670900000000003</v>
      </c>
      <c r="D37" s="3">
        <v>1.8149999999999999</v>
      </c>
      <c r="E37" s="3">
        <v>13.1563</v>
      </c>
      <c r="F37" s="3">
        <v>12.7074</v>
      </c>
      <c r="G37" s="3">
        <v>0.2228</v>
      </c>
      <c r="H37" s="3">
        <v>6.7647000000000004</v>
      </c>
      <c r="I37" s="3">
        <v>10.7189</v>
      </c>
      <c r="J37" s="3">
        <v>2.3033000000000001</v>
      </c>
      <c r="K37" s="3">
        <v>7.3899999999999993E-2</v>
      </c>
      <c r="L37" s="3">
        <v>0.32819999999999999</v>
      </c>
      <c r="M37" s="4">
        <v>1209.2079999999999</v>
      </c>
      <c r="N37" s="4">
        <v>619</v>
      </c>
      <c r="O37" s="3">
        <v>99.081500000000005</v>
      </c>
      <c r="P37" s="46" t="s">
        <v>269</v>
      </c>
    </row>
    <row r="38" spans="1:16" x14ac:dyDescent="0.35">
      <c r="A38" t="s">
        <v>259</v>
      </c>
      <c r="B38" s="2">
        <v>20</v>
      </c>
      <c r="C38" s="3">
        <v>50.532499999999999</v>
      </c>
      <c r="D38" s="3">
        <v>1.7524</v>
      </c>
      <c r="E38" s="3">
        <v>13.1607</v>
      </c>
      <c r="F38" s="3">
        <v>12.639099999999999</v>
      </c>
      <c r="G38" s="3">
        <v>0.2167</v>
      </c>
      <c r="H38" s="3">
        <v>6.5782999999999996</v>
      </c>
      <c r="I38" s="3">
        <v>10.649699999999999</v>
      </c>
      <c r="J38" s="3">
        <v>2.4929000000000001</v>
      </c>
      <c r="K38" s="3">
        <v>8.72E-2</v>
      </c>
      <c r="L38" s="3">
        <v>0.13420000000000001</v>
      </c>
      <c r="M38" s="4">
        <v>1186.1849999999899</v>
      </c>
      <c r="N38" s="4">
        <v>612</v>
      </c>
      <c r="O38" s="3">
        <v>98.542100000000005</v>
      </c>
      <c r="P38" s="46" t="s">
        <v>269</v>
      </c>
    </row>
    <row r="39" spans="1:16" x14ac:dyDescent="0.35">
      <c r="A39" t="s">
        <v>259</v>
      </c>
      <c r="B39" s="2">
        <v>21</v>
      </c>
      <c r="C39" s="3">
        <v>50.611400000000003</v>
      </c>
      <c r="D39" s="3">
        <v>1.7918000000000001</v>
      </c>
      <c r="E39" s="3">
        <v>13.2279</v>
      </c>
      <c r="F39" s="3">
        <v>12.8148</v>
      </c>
      <c r="G39" s="3">
        <v>0.2185</v>
      </c>
      <c r="H39" s="3">
        <v>6.6422999999999996</v>
      </c>
      <c r="I39" s="3">
        <v>10.5746</v>
      </c>
      <c r="J39" s="3">
        <v>2.3273000000000001</v>
      </c>
      <c r="K39" s="3">
        <v>8.6300000000000002E-2</v>
      </c>
      <c r="L39" s="3">
        <v>0.32950000000000002</v>
      </c>
      <c r="M39" s="4">
        <v>1225.72449999999</v>
      </c>
      <c r="N39" s="4">
        <v>597</v>
      </c>
      <c r="O39" s="3">
        <v>98.9572</v>
      </c>
      <c r="P39" s="46" t="s">
        <v>269</v>
      </c>
    </row>
    <row r="40" spans="1:16" x14ac:dyDescent="0.35">
      <c r="A40" t="s">
        <v>259</v>
      </c>
      <c r="B40" s="2">
        <v>22</v>
      </c>
      <c r="C40" s="3">
        <v>50.485900000000001</v>
      </c>
      <c r="D40" s="3">
        <v>1.7551000000000001</v>
      </c>
      <c r="E40" s="3">
        <v>13.268599999999999</v>
      </c>
      <c r="F40" s="3">
        <v>12.763199999999999</v>
      </c>
      <c r="G40" s="3">
        <v>0.22170000000000001</v>
      </c>
      <c r="H40" s="3">
        <v>6.6292999999999997</v>
      </c>
      <c r="I40" s="3">
        <v>10.6469</v>
      </c>
      <c r="J40" s="3">
        <v>2.6183000000000001</v>
      </c>
      <c r="K40" s="3">
        <v>0.1038</v>
      </c>
      <c r="L40" s="3">
        <v>0.17580000000000001</v>
      </c>
      <c r="M40" s="4">
        <v>1228.72749999999</v>
      </c>
      <c r="N40" s="4">
        <v>673</v>
      </c>
      <c r="O40" s="3">
        <v>98.981499999999997</v>
      </c>
      <c r="P40" s="46" t="s">
        <v>269</v>
      </c>
    </row>
    <row r="41" spans="1:16" x14ac:dyDescent="0.35">
      <c r="A41" t="s">
        <v>259</v>
      </c>
      <c r="B41" s="2">
        <v>23</v>
      </c>
      <c r="C41" s="3">
        <v>50.726100000000002</v>
      </c>
      <c r="D41" s="3">
        <v>1.7875000000000001</v>
      </c>
      <c r="E41" s="3">
        <v>13.175000000000001</v>
      </c>
      <c r="F41" s="3">
        <v>12.7643</v>
      </c>
      <c r="G41" s="3">
        <v>0.22159999999999999</v>
      </c>
      <c r="H41" s="3">
        <v>6.6417999999999999</v>
      </c>
      <c r="I41" s="3">
        <v>10.598000000000001</v>
      </c>
      <c r="J41" s="3">
        <v>2.4786000000000001</v>
      </c>
      <c r="K41" s="3">
        <v>7.6100000000000001E-2</v>
      </c>
      <c r="L41" s="3">
        <v>0.17369999999999999</v>
      </c>
      <c r="M41" s="4">
        <v>1158.1569999999899</v>
      </c>
      <c r="N41" s="4">
        <v>612</v>
      </c>
      <c r="O41" s="3">
        <v>98.935100000000006</v>
      </c>
      <c r="P41" s="46" t="s">
        <v>269</v>
      </c>
    </row>
    <row r="42" spans="1:16" x14ac:dyDescent="0.35">
      <c r="A42" t="s">
        <v>259</v>
      </c>
      <c r="B42" s="2">
        <v>24</v>
      </c>
      <c r="C42" s="3">
        <v>50.572000000000003</v>
      </c>
      <c r="D42" s="3">
        <v>1.8241000000000001</v>
      </c>
      <c r="E42" s="3">
        <v>13.2475</v>
      </c>
      <c r="F42" s="3">
        <v>12.786300000000001</v>
      </c>
      <c r="G42" s="3">
        <v>0.2288</v>
      </c>
      <c r="H42" s="3">
        <v>6.7271000000000001</v>
      </c>
      <c r="I42" s="3">
        <v>10.4847</v>
      </c>
      <c r="J42" s="3">
        <v>2.6495000000000002</v>
      </c>
      <c r="K42" s="3">
        <v>6.6600000000000006E-2</v>
      </c>
      <c r="L42" s="3">
        <v>0.16320000000000001</v>
      </c>
      <c r="M42" s="4">
        <v>1184.18299999999</v>
      </c>
      <c r="N42" s="4">
        <v>696</v>
      </c>
      <c r="O42" s="3">
        <v>99.055999999999997</v>
      </c>
      <c r="P42" s="46" t="s">
        <v>269</v>
      </c>
    </row>
    <row r="43" spans="1:16" x14ac:dyDescent="0.35">
      <c r="A43" t="s">
        <v>259</v>
      </c>
      <c r="B43" s="2">
        <v>25</v>
      </c>
      <c r="C43" s="3">
        <v>50.682600000000001</v>
      </c>
      <c r="D43" s="3">
        <v>1.7753000000000001</v>
      </c>
      <c r="E43" s="3">
        <v>13.334</v>
      </c>
      <c r="F43" s="3">
        <v>12.7873</v>
      </c>
      <c r="G43" s="3">
        <v>0.2321</v>
      </c>
      <c r="H43" s="3">
        <v>6.7286999999999999</v>
      </c>
      <c r="I43" s="3">
        <v>10.572699999999999</v>
      </c>
      <c r="J43" s="3">
        <v>2.4916</v>
      </c>
      <c r="K43" s="3">
        <v>7.3800000000000004E-2</v>
      </c>
      <c r="L43" s="3">
        <v>0.16320000000000001</v>
      </c>
      <c r="M43" s="4">
        <v>1152.1509999999901</v>
      </c>
      <c r="N43" s="4">
        <v>657</v>
      </c>
      <c r="O43" s="3">
        <v>99.137100000000004</v>
      </c>
      <c r="P43" s="46" t="s">
        <v>269</v>
      </c>
    </row>
    <row r="44" spans="1:16" x14ac:dyDescent="0.35">
      <c r="A44" t="s">
        <v>259</v>
      </c>
      <c r="B44" s="2">
        <v>26</v>
      </c>
      <c r="C44" s="3">
        <v>50.543100000000003</v>
      </c>
      <c r="D44" s="3">
        <v>1.7376</v>
      </c>
      <c r="E44" s="3">
        <v>13.292999999999999</v>
      </c>
      <c r="F44" s="3">
        <v>12.7476</v>
      </c>
      <c r="G44" s="3">
        <v>0.22650000000000001</v>
      </c>
      <c r="H44" s="3">
        <v>6.6200999999999999</v>
      </c>
      <c r="I44" s="3">
        <v>10.5471</v>
      </c>
      <c r="J44" s="3">
        <v>2.3635000000000002</v>
      </c>
      <c r="K44" s="3">
        <v>8.7300000000000003E-2</v>
      </c>
      <c r="L44" s="3">
        <v>0.1535</v>
      </c>
      <c r="M44" s="4">
        <v>1140.63949999999</v>
      </c>
      <c r="N44" s="4">
        <v>689</v>
      </c>
      <c r="O44" s="3">
        <v>98.616200000000006</v>
      </c>
      <c r="P44" s="46" t="s">
        <v>269</v>
      </c>
    </row>
    <row r="45" spans="1:16" x14ac:dyDescent="0.35">
      <c r="A45" t="s">
        <v>259</v>
      </c>
      <c r="B45" s="2">
        <v>27</v>
      </c>
      <c r="C45" s="3">
        <v>50.711300000000001</v>
      </c>
      <c r="D45" s="3">
        <v>1.8217000000000001</v>
      </c>
      <c r="E45" s="3">
        <v>13.103199999999999</v>
      </c>
      <c r="F45" s="3">
        <v>12.943300000000001</v>
      </c>
      <c r="G45" s="3">
        <v>0.2339</v>
      </c>
      <c r="H45" s="3">
        <v>6.7092999999999998</v>
      </c>
      <c r="I45" s="3">
        <v>10.563599999999999</v>
      </c>
      <c r="J45" s="3">
        <v>2.3759000000000001</v>
      </c>
      <c r="K45" s="3">
        <v>9.1800000000000007E-2</v>
      </c>
      <c r="L45" s="3">
        <v>0.1671</v>
      </c>
      <c r="M45" s="4">
        <v>1129.62849999999</v>
      </c>
      <c r="N45" s="4">
        <v>646</v>
      </c>
      <c r="O45" s="3">
        <v>99.011300000000006</v>
      </c>
      <c r="P45" s="46" t="s">
        <v>269</v>
      </c>
    </row>
    <row r="46" spans="1:16" x14ac:dyDescent="0.35">
      <c r="B46" s="72" t="s">
        <v>263</v>
      </c>
      <c r="C46" s="71">
        <v>50.397600000000011</v>
      </c>
      <c r="D46" s="71">
        <v>1.7958777777777779</v>
      </c>
      <c r="E46" s="71">
        <v>13.21808148148148</v>
      </c>
      <c r="F46" s="71">
        <v>12.785514814814816</v>
      </c>
      <c r="G46" s="71">
        <v>0.21924814814814814</v>
      </c>
      <c r="H46" s="71">
        <v>6.6627888888888904</v>
      </c>
      <c r="I46" s="71">
        <v>10.563403703703703</v>
      </c>
      <c r="J46" s="71">
        <v>2.4342777777777775</v>
      </c>
      <c r="K46" s="71">
        <v>8.4114814814814823E-2</v>
      </c>
      <c r="L46" s="71">
        <v>0.20394074074074073</v>
      </c>
      <c r="M46" s="32">
        <v>1180.5868148148065</v>
      </c>
      <c r="N46" s="32">
        <v>636.07407407407402</v>
      </c>
    </row>
    <row r="47" spans="1:16" x14ac:dyDescent="0.35">
      <c r="B47" s="44" t="s">
        <v>264</v>
      </c>
      <c r="C47" s="3">
        <v>0.27806405045213312</v>
      </c>
      <c r="D47" s="3">
        <v>4.7007686223665204E-2</v>
      </c>
      <c r="E47" s="3">
        <v>7.6967885595911972E-2</v>
      </c>
      <c r="F47" s="3">
        <v>6.647448153356833E-2</v>
      </c>
      <c r="G47" s="3">
        <v>1.0548400183854726E-2</v>
      </c>
      <c r="H47" s="3">
        <v>5.4662709362707243E-2</v>
      </c>
      <c r="I47" s="3">
        <v>9.3166915890374902E-2</v>
      </c>
      <c r="J47" s="3">
        <v>0.11649621431067166</v>
      </c>
      <c r="K47" s="3">
        <v>1.0757240985412314E-2</v>
      </c>
      <c r="L47" s="3">
        <v>8.0826719969133154E-2</v>
      </c>
      <c r="M47" s="4">
        <v>48.11153052986289</v>
      </c>
      <c r="N47" s="4">
        <v>38.614391424328119</v>
      </c>
    </row>
    <row r="49" spans="1:16" x14ac:dyDescent="0.35">
      <c r="B49" s="72" t="s">
        <v>266</v>
      </c>
      <c r="C49" s="71">
        <v>50.68</v>
      </c>
      <c r="D49" s="71">
        <v>1.79</v>
      </c>
      <c r="E49" s="71">
        <v>13.91</v>
      </c>
      <c r="F49" s="71">
        <v>12.98</v>
      </c>
      <c r="G49" s="71">
        <v>0.23242076522625502</v>
      </c>
      <c r="H49" s="71">
        <v>6.77</v>
      </c>
      <c r="I49" s="71">
        <v>10.76</v>
      </c>
      <c r="J49" s="71">
        <v>2.4900000000000002</v>
      </c>
      <c r="K49" s="71">
        <v>8.4322250639386198E-2</v>
      </c>
      <c r="L49" s="71">
        <v>0.16041007426541815</v>
      </c>
      <c r="M49" s="32">
        <v>1606</v>
      </c>
    </row>
    <row r="50" spans="1:16" x14ac:dyDescent="0.35">
      <c r="B50" s="44" t="s">
        <v>267</v>
      </c>
      <c r="C50" s="3">
        <f>100*ABS(C49-C46)/C49</f>
        <v>0.55722178374109799</v>
      </c>
      <c r="D50" s="3">
        <f t="shared" ref="D50" si="10">100*ABS(D49-D46)/D49</f>
        <v>0.32836747361887547</v>
      </c>
      <c r="E50" s="3">
        <f t="shared" ref="E50" si="11">100*ABS(E49-E46)/E49</f>
        <v>4.9742524695795822</v>
      </c>
      <c r="F50" s="3">
        <f t="shared" ref="F50" si="12">100*ABS(F49-F46)/F49</f>
        <v>1.498345032243334</v>
      </c>
      <c r="G50" s="3">
        <f t="shared" ref="G50" si="13">100*ABS(G49-G46)/G49</f>
        <v>5.6675732330903017</v>
      </c>
      <c r="H50" s="3">
        <f t="shared" ref="H50" si="14">100*ABS(H49-H46)/H49</f>
        <v>1.5836205481700023</v>
      </c>
      <c r="I50" s="3">
        <f t="shared" ref="I50" si="15">100*ABS(I49-I46)/I49</f>
        <v>1.8271031254302721</v>
      </c>
      <c r="J50" s="3">
        <f t="shared" ref="J50" si="16">100*ABS(J49-J46)/J49</f>
        <v>2.2378402498884604</v>
      </c>
      <c r="K50" s="3">
        <f t="shared" ref="K50" si="17">100*ABS(K49-K46)/K49</f>
        <v>0.24600366213954428</v>
      </c>
      <c r="L50" s="3">
        <f t="shared" ref="L50" si="18">100*ABS(L49-L46)/L49</f>
        <v>27.137115093716467</v>
      </c>
      <c r="M50" s="3">
        <f t="shared" ref="M50" si="19">100*ABS(M49-M46)/M49</f>
        <v>26.488990360223749</v>
      </c>
      <c r="N50" s="3"/>
    </row>
    <row r="51" spans="1:16" x14ac:dyDescent="0.35">
      <c r="A51" s="43" t="s">
        <v>268</v>
      </c>
    </row>
    <row r="52" spans="1:16" x14ac:dyDescent="0.35">
      <c r="A52" t="s">
        <v>257</v>
      </c>
      <c r="B52" s="2">
        <v>1</v>
      </c>
      <c r="C52" s="3">
        <v>49.443100000000001</v>
      </c>
      <c r="D52" s="3">
        <v>0.83130000000000004</v>
      </c>
      <c r="E52" s="3">
        <v>16.4908</v>
      </c>
      <c r="F52" s="3">
        <v>8.0686999999999998</v>
      </c>
      <c r="G52" s="3">
        <v>0.14660000000000001</v>
      </c>
      <c r="H52" s="3">
        <v>8.42</v>
      </c>
      <c r="I52" s="3">
        <v>12.9223</v>
      </c>
      <c r="J52" s="3">
        <v>1.9409000000000001</v>
      </c>
      <c r="K52" s="3">
        <v>0.17349999999999999</v>
      </c>
      <c r="L52" s="3">
        <v>8.1100000000000005E-2</v>
      </c>
      <c r="M52" s="4">
        <v>754.75</v>
      </c>
      <c r="N52" s="4">
        <v>2.5899999999999999E-2</v>
      </c>
      <c r="O52" s="3">
        <v>98.694999999999993</v>
      </c>
      <c r="P52" s="46" t="s">
        <v>269</v>
      </c>
    </row>
    <row r="53" spans="1:16" x14ac:dyDescent="0.35">
      <c r="A53" t="s">
        <v>257</v>
      </c>
      <c r="B53" s="2">
        <v>2</v>
      </c>
      <c r="C53" s="3">
        <v>49.816099999999999</v>
      </c>
      <c r="D53" s="3">
        <v>0.82050000000000001</v>
      </c>
      <c r="E53" s="3">
        <v>16.386199999999999</v>
      </c>
      <c r="F53" s="3">
        <v>8.1419999999999995</v>
      </c>
      <c r="G53" s="3">
        <v>0.16450000000000001</v>
      </c>
      <c r="H53" s="3">
        <v>8.3834</v>
      </c>
      <c r="I53" s="3">
        <v>13.094200000000001</v>
      </c>
      <c r="J53" s="3">
        <v>2.0832000000000002</v>
      </c>
      <c r="K53" s="3">
        <v>0.1595</v>
      </c>
      <c r="L53" s="3">
        <v>0.1938</v>
      </c>
      <c r="M53" s="4">
        <v>672.17</v>
      </c>
      <c r="N53" s="4">
        <v>2.7699999999999999E-2</v>
      </c>
      <c r="O53" s="3">
        <v>99.430700000000002</v>
      </c>
      <c r="P53" s="46" t="s">
        <v>269</v>
      </c>
    </row>
    <row r="54" spans="1:16" x14ac:dyDescent="0.35">
      <c r="A54" t="s">
        <v>257</v>
      </c>
      <c r="B54" s="2">
        <v>3</v>
      </c>
      <c r="C54" s="3">
        <v>49.542299999999997</v>
      </c>
      <c r="D54" s="3">
        <v>0.83799999999999997</v>
      </c>
      <c r="E54" s="3">
        <v>16.470300000000002</v>
      </c>
      <c r="F54" s="3">
        <v>8.0876999999999999</v>
      </c>
      <c r="G54" s="3">
        <v>0.13450000000000001</v>
      </c>
      <c r="H54" s="3">
        <v>8.5028000000000006</v>
      </c>
      <c r="I54" s="3">
        <v>13.033099999999999</v>
      </c>
      <c r="J54" s="3">
        <v>2.1558999999999999</v>
      </c>
      <c r="K54" s="3">
        <v>0.16969999999999999</v>
      </c>
      <c r="L54" s="3">
        <v>8.2600000000000007E-2</v>
      </c>
      <c r="M54" s="4">
        <v>652.65000000000009</v>
      </c>
      <c r="N54" s="4">
        <v>2.3400000000000001E-2</v>
      </c>
      <c r="O54" s="3">
        <v>99.1708</v>
      </c>
      <c r="P54" s="46" t="s">
        <v>269</v>
      </c>
    </row>
    <row r="55" spans="1:16" x14ac:dyDescent="0.35">
      <c r="A55" t="s">
        <v>257</v>
      </c>
      <c r="B55" s="2">
        <v>4</v>
      </c>
      <c r="C55" s="3">
        <v>49.589700000000001</v>
      </c>
      <c r="D55" s="3">
        <v>0.85129999999999995</v>
      </c>
      <c r="E55" s="3">
        <v>16.4772</v>
      </c>
      <c r="F55" s="3">
        <v>8.2243999999999993</v>
      </c>
      <c r="G55" s="3">
        <v>0.17469999999999999</v>
      </c>
      <c r="H55" s="3">
        <v>8.5459999999999994</v>
      </c>
      <c r="I55" s="3">
        <v>12.9861</v>
      </c>
      <c r="J55" s="3">
        <v>2.1574</v>
      </c>
      <c r="K55" s="3">
        <v>0.15290000000000001</v>
      </c>
      <c r="L55" s="3">
        <v>0.31709999999999999</v>
      </c>
      <c r="M55" s="4">
        <v>718.72</v>
      </c>
      <c r="N55" s="4">
        <v>2.8799999999999999E-2</v>
      </c>
      <c r="O55" s="3">
        <v>99.653000000000006</v>
      </c>
      <c r="P55" s="46" t="s">
        <v>269</v>
      </c>
    </row>
    <row r="56" spans="1:16" x14ac:dyDescent="0.35">
      <c r="A56" t="s">
        <v>257</v>
      </c>
      <c r="B56" s="2">
        <v>5</v>
      </c>
      <c r="C56" s="3">
        <v>49.653199999999998</v>
      </c>
      <c r="D56" s="3">
        <v>0.87450000000000006</v>
      </c>
      <c r="E56" s="3">
        <v>16.456900000000001</v>
      </c>
      <c r="F56" s="3">
        <v>8.0831999999999997</v>
      </c>
      <c r="G56" s="3">
        <v>0.15140000000000001</v>
      </c>
      <c r="H56" s="3">
        <v>8.4916</v>
      </c>
      <c r="I56" s="3">
        <v>12.8767</v>
      </c>
      <c r="J56" s="3">
        <v>2.1747000000000001</v>
      </c>
      <c r="K56" s="3">
        <v>0.18579999999999999</v>
      </c>
      <c r="L56" s="3">
        <v>9.3899999999999997E-2</v>
      </c>
      <c r="M56" s="4">
        <v>652.15</v>
      </c>
      <c r="N56" s="4">
        <v>2.64E-2</v>
      </c>
      <c r="O56" s="3">
        <v>99.198700000000002</v>
      </c>
      <c r="P56" s="46" t="s">
        <v>269</v>
      </c>
    </row>
    <row r="57" spans="1:16" x14ac:dyDescent="0.35">
      <c r="A57" t="s">
        <v>257</v>
      </c>
      <c r="B57" s="2">
        <v>6</v>
      </c>
      <c r="C57" s="3">
        <v>49.811100000000003</v>
      </c>
      <c r="D57" s="3">
        <v>0.78879999999999995</v>
      </c>
      <c r="E57" s="3">
        <v>16.360399999999998</v>
      </c>
      <c r="F57" s="3">
        <v>8.2448999999999995</v>
      </c>
      <c r="G57" s="3">
        <v>0.17219999999999999</v>
      </c>
      <c r="H57" s="3">
        <v>8.6455000000000002</v>
      </c>
      <c r="I57" s="3">
        <v>12.847200000000001</v>
      </c>
      <c r="J57" s="3">
        <v>2.1122000000000001</v>
      </c>
      <c r="K57" s="3">
        <v>0.14760000000000001</v>
      </c>
      <c r="L57" s="3">
        <v>0.2177</v>
      </c>
      <c r="M57" s="4">
        <v>682.18000000000006</v>
      </c>
      <c r="N57" s="4">
        <v>2.5399999999999999E-2</v>
      </c>
      <c r="O57" s="3">
        <v>99.509900000000002</v>
      </c>
      <c r="P57" s="46" t="s">
        <v>269</v>
      </c>
    </row>
    <row r="58" spans="1:16" x14ac:dyDescent="0.35">
      <c r="A58" t="s">
        <v>257</v>
      </c>
      <c r="B58" s="2">
        <v>7</v>
      </c>
      <c r="C58" s="3">
        <v>49.013199999999998</v>
      </c>
      <c r="D58" s="3">
        <v>0.83599999999999997</v>
      </c>
      <c r="E58" s="3">
        <v>16.328399999999998</v>
      </c>
      <c r="F58" s="3">
        <v>8.1888000000000005</v>
      </c>
      <c r="G58" s="3">
        <v>0.1426</v>
      </c>
      <c r="H58" s="3">
        <v>8.4610000000000003</v>
      </c>
      <c r="I58" s="3">
        <v>12.9908</v>
      </c>
      <c r="J58" s="3">
        <v>2.0973000000000002</v>
      </c>
      <c r="K58" s="3">
        <v>0.16520000000000001</v>
      </c>
      <c r="L58" s="3">
        <v>8.5300000000000001E-2</v>
      </c>
      <c r="M58" s="4">
        <v>634.13</v>
      </c>
      <c r="N58" s="4">
        <v>2.41E-2</v>
      </c>
      <c r="O58" s="3">
        <v>98.459400000000002</v>
      </c>
      <c r="P58" s="46" t="s">
        <v>269</v>
      </c>
    </row>
    <row r="59" spans="1:16" x14ac:dyDescent="0.35">
      <c r="A59" t="s">
        <v>257</v>
      </c>
      <c r="B59" s="2">
        <v>8</v>
      </c>
      <c r="C59" s="3">
        <v>49.280299999999997</v>
      </c>
      <c r="D59" s="3">
        <v>0.85270000000000001</v>
      </c>
      <c r="E59" s="3">
        <v>16.462399999999999</v>
      </c>
      <c r="F59" s="3">
        <v>8.3072999999999997</v>
      </c>
      <c r="G59" s="3">
        <v>0.17199999999999999</v>
      </c>
      <c r="H59" s="3">
        <v>8.4593000000000007</v>
      </c>
      <c r="I59" s="3">
        <v>12.9716</v>
      </c>
      <c r="J59" s="3">
        <v>2.1800999999999999</v>
      </c>
      <c r="K59" s="3">
        <v>0.15970000000000001</v>
      </c>
      <c r="L59" s="3">
        <v>0</v>
      </c>
      <c r="M59" s="4">
        <v>649.65</v>
      </c>
      <c r="N59" s="4">
        <v>2.3800000000000002E-2</v>
      </c>
      <c r="O59" s="3">
        <v>98.999099999999999</v>
      </c>
      <c r="P59" s="46" t="s">
        <v>269</v>
      </c>
    </row>
    <row r="60" spans="1:16" x14ac:dyDescent="0.35">
      <c r="A60" t="s">
        <v>257</v>
      </c>
      <c r="B60" s="2">
        <v>9</v>
      </c>
      <c r="C60" s="3">
        <v>49.021799999999999</v>
      </c>
      <c r="D60" s="3">
        <v>0.84130000000000005</v>
      </c>
      <c r="E60" s="3">
        <v>16.4405</v>
      </c>
      <c r="F60" s="3">
        <v>8.2789999999999999</v>
      </c>
      <c r="G60" s="3">
        <v>0.14649999999999999</v>
      </c>
      <c r="H60" s="3">
        <v>8.6068999999999996</v>
      </c>
      <c r="I60" s="3">
        <v>12.9367</v>
      </c>
      <c r="J60" s="3">
        <v>1.9563999999999999</v>
      </c>
      <c r="K60" s="3">
        <v>0.16020000000000001</v>
      </c>
      <c r="L60" s="3">
        <v>8.5900000000000004E-2</v>
      </c>
      <c r="M60" s="4">
        <v>591.09</v>
      </c>
      <c r="N60" s="4">
        <v>2.9899999999999999E-2</v>
      </c>
      <c r="O60" s="3">
        <v>98.623199999999997</v>
      </c>
      <c r="P60" s="46" t="s">
        <v>269</v>
      </c>
    </row>
    <row r="61" spans="1:16" x14ac:dyDescent="0.35">
      <c r="A61" t="s">
        <v>257</v>
      </c>
      <c r="B61" s="2">
        <v>10</v>
      </c>
      <c r="C61" s="3">
        <v>49.562199999999997</v>
      </c>
      <c r="D61" s="3">
        <v>0.83140000000000003</v>
      </c>
      <c r="E61" s="3">
        <v>16.535</v>
      </c>
      <c r="F61" s="3">
        <v>8.0693000000000001</v>
      </c>
      <c r="G61" s="3">
        <v>0.1706</v>
      </c>
      <c r="H61" s="3">
        <v>8.5481999999999996</v>
      </c>
      <c r="I61" s="3">
        <v>13.1168</v>
      </c>
      <c r="J61" s="3">
        <v>2.073</v>
      </c>
      <c r="K61" s="3">
        <v>0.1666</v>
      </c>
      <c r="L61" s="3">
        <v>8.2100000000000006E-2</v>
      </c>
      <c r="M61" s="4">
        <v>686.68999999999994</v>
      </c>
      <c r="N61" s="4">
        <v>2.5000000000000001E-2</v>
      </c>
      <c r="O61" s="3">
        <v>99.317400000000006</v>
      </c>
      <c r="P61" s="46" t="s">
        <v>269</v>
      </c>
    </row>
    <row r="62" spans="1:16" x14ac:dyDescent="0.35">
      <c r="A62" t="s">
        <v>257</v>
      </c>
      <c r="B62" s="2">
        <v>11</v>
      </c>
      <c r="C62" s="3">
        <v>49.451999999999998</v>
      </c>
      <c r="D62" s="3">
        <v>0.84689999999999999</v>
      </c>
      <c r="E62" s="3">
        <v>16.4192</v>
      </c>
      <c r="F62" s="3">
        <v>8.1798000000000002</v>
      </c>
      <c r="G62" s="3">
        <v>0.1464</v>
      </c>
      <c r="H62" s="3">
        <v>8.4855999999999998</v>
      </c>
      <c r="I62" s="3">
        <v>12.901300000000001</v>
      </c>
      <c r="J62" s="3">
        <v>2.2866</v>
      </c>
      <c r="K62" s="3">
        <v>0.1547</v>
      </c>
      <c r="L62" s="3">
        <v>7.3400000000000007E-2</v>
      </c>
      <c r="M62" s="4">
        <v>619.62</v>
      </c>
      <c r="N62" s="4">
        <v>2.5000000000000001E-2</v>
      </c>
      <c r="O62" s="3">
        <v>99.094800000000006</v>
      </c>
      <c r="P62" s="46" t="s">
        <v>269</v>
      </c>
    </row>
    <row r="63" spans="1:16" x14ac:dyDescent="0.35">
      <c r="A63" t="s">
        <v>257</v>
      </c>
      <c r="B63" s="2">
        <v>12</v>
      </c>
      <c r="C63" s="3">
        <v>49.471499999999999</v>
      </c>
      <c r="D63" s="3">
        <v>0.78810000000000002</v>
      </c>
      <c r="E63" s="3">
        <v>16.3918</v>
      </c>
      <c r="F63" s="3">
        <v>8.0970999999999993</v>
      </c>
      <c r="G63" s="3">
        <v>0.15720000000000001</v>
      </c>
      <c r="H63" s="3">
        <v>8.3341999999999992</v>
      </c>
      <c r="I63" s="3">
        <v>12.9956</v>
      </c>
      <c r="J63" s="3">
        <v>2.2240000000000002</v>
      </c>
      <c r="K63" s="3">
        <v>0.15629999999999999</v>
      </c>
      <c r="L63" s="3">
        <v>7.17E-2</v>
      </c>
      <c r="M63" s="4">
        <v>700.2</v>
      </c>
      <c r="N63" s="4">
        <v>2.35E-2</v>
      </c>
      <c r="O63" s="3">
        <v>98.850999999999999</v>
      </c>
      <c r="P63" s="46" t="s">
        <v>269</v>
      </c>
    </row>
    <row r="64" spans="1:16" x14ac:dyDescent="0.35">
      <c r="A64" t="s">
        <v>257</v>
      </c>
      <c r="B64" s="2">
        <v>13</v>
      </c>
      <c r="C64" s="3">
        <v>49.9756</v>
      </c>
      <c r="D64" s="3">
        <v>0.83220000000000005</v>
      </c>
      <c r="E64" s="3">
        <v>16.6343</v>
      </c>
      <c r="F64" s="3">
        <v>8.0228999999999999</v>
      </c>
      <c r="G64" s="3">
        <v>0.14860000000000001</v>
      </c>
      <c r="H64" s="3">
        <v>8.0405999999999995</v>
      </c>
      <c r="I64" s="3">
        <v>13.129300000000001</v>
      </c>
      <c r="J64" s="3">
        <v>2.2103000000000002</v>
      </c>
      <c r="K64" s="3">
        <v>0.17030000000000001</v>
      </c>
      <c r="L64" s="3">
        <v>8.4599999999999995E-2</v>
      </c>
      <c r="M64" s="4">
        <v>719.22</v>
      </c>
      <c r="N64" s="4">
        <v>2.4500000000000001E-2</v>
      </c>
      <c r="O64" s="3">
        <v>99.416600000000003</v>
      </c>
      <c r="P64" s="46" t="s">
        <v>269</v>
      </c>
    </row>
    <row r="65" spans="1:17" x14ac:dyDescent="0.35">
      <c r="A65" t="s">
        <v>257</v>
      </c>
      <c r="B65" s="2">
        <v>14</v>
      </c>
      <c r="C65" s="3">
        <v>49.751800000000003</v>
      </c>
      <c r="D65" s="3">
        <v>0.77680000000000005</v>
      </c>
      <c r="E65" s="3">
        <v>16.409400000000002</v>
      </c>
      <c r="F65" s="3">
        <v>8.0284999999999993</v>
      </c>
      <c r="G65" s="3">
        <v>0.14960000000000001</v>
      </c>
      <c r="H65" s="3">
        <v>8.5465</v>
      </c>
      <c r="I65" s="3">
        <v>12.9856</v>
      </c>
      <c r="J65" s="3">
        <v>2.2288999999999999</v>
      </c>
      <c r="K65" s="3">
        <v>0.1759</v>
      </c>
      <c r="L65" s="3">
        <v>7.1300000000000002E-2</v>
      </c>
      <c r="M65" s="4">
        <v>759.26</v>
      </c>
      <c r="N65" s="4">
        <v>2.9000000000000001E-2</v>
      </c>
      <c r="O65" s="3">
        <v>99.3048</v>
      </c>
      <c r="P65" s="46" t="s">
        <v>269</v>
      </c>
    </row>
    <row r="66" spans="1:17" x14ac:dyDescent="0.35">
      <c r="A66" t="s">
        <v>257</v>
      </c>
      <c r="B66" s="2">
        <v>15</v>
      </c>
      <c r="C66" s="3">
        <v>49.684800000000003</v>
      </c>
      <c r="D66" s="3">
        <v>0.81440000000000001</v>
      </c>
      <c r="E66" s="3">
        <v>16.446000000000002</v>
      </c>
      <c r="F66" s="3">
        <v>8.1236999999999995</v>
      </c>
      <c r="G66" s="3">
        <v>0.1565</v>
      </c>
      <c r="H66" s="3">
        <v>8.4728999999999992</v>
      </c>
      <c r="I66" s="3">
        <v>12.9177</v>
      </c>
      <c r="J66" s="3">
        <v>2.1838000000000002</v>
      </c>
      <c r="K66" s="3">
        <v>0.1668</v>
      </c>
      <c r="L66" s="3">
        <v>8.7400000000000005E-2</v>
      </c>
      <c r="M66" s="4">
        <v>687.68999999999994</v>
      </c>
      <c r="N66" s="4">
        <v>2.81E-2</v>
      </c>
      <c r="O66" s="3">
        <v>99.2196</v>
      </c>
      <c r="P66" s="46" t="s">
        <v>269</v>
      </c>
    </row>
    <row r="67" spans="1:17" x14ac:dyDescent="0.35">
      <c r="A67" t="s">
        <v>257</v>
      </c>
      <c r="B67" s="2">
        <v>16</v>
      </c>
      <c r="C67" s="3">
        <v>49.593800000000002</v>
      </c>
      <c r="D67" s="3">
        <v>0.78690000000000004</v>
      </c>
      <c r="E67" s="3">
        <v>16.3565</v>
      </c>
      <c r="F67" s="3">
        <v>8.0751000000000008</v>
      </c>
      <c r="G67" s="3">
        <v>0.14849999999999999</v>
      </c>
      <c r="H67" s="3">
        <v>8.5158000000000005</v>
      </c>
      <c r="I67" s="3">
        <v>12.8653</v>
      </c>
      <c r="J67" s="3">
        <v>2.2835999999999999</v>
      </c>
      <c r="K67" s="3">
        <v>0.15049999999999999</v>
      </c>
      <c r="L67" s="3">
        <v>8.09E-2</v>
      </c>
      <c r="M67" s="4">
        <v>593.59</v>
      </c>
      <c r="N67" s="4">
        <v>2.7099999999999999E-2</v>
      </c>
      <c r="O67" s="3">
        <v>99.002700000000004</v>
      </c>
      <c r="P67" s="46" t="s">
        <v>269</v>
      </c>
    </row>
    <row r="68" spans="1:17" x14ac:dyDescent="0.35">
      <c r="A68" t="s">
        <v>257</v>
      </c>
      <c r="B68" s="2">
        <v>17</v>
      </c>
      <c r="C68" s="3">
        <v>49.535600000000002</v>
      </c>
      <c r="D68" s="3">
        <v>0.74819999999999998</v>
      </c>
      <c r="E68" s="3">
        <v>16.4068</v>
      </c>
      <c r="F68" s="3">
        <v>8.1341999999999999</v>
      </c>
      <c r="G68" s="3">
        <v>0.15160000000000001</v>
      </c>
      <c r="H68" s="3">
        <v>8.5065000000000008</v>
      </c>
      <c r="I68" s="3">
        <v>12.8232</v>
      </c>
      <c r="J68" s="3">
        <v>2.0499000000000001</v>
      </c>
      <c r="K68" s="3">
        <v>0.1734</v>
      </c>
      <c r="L68" s="3">
        <v>7.2400000000000006E-2</v>
      </c>
      <c r="M68" s="4">
        <v>590.09</v>
      </c>
      <c r="N68" s="4">
        <v>2.3400000000000001E-2</v>
      </c>
      <c r="O68" s="3">
        <v>98.743099999999998</v>
      </c>
      <c r="P68" s="46" t="s">
        <v>269</v>
      </c>
    </row>
    <row r="69" spans="1:17" x14ac:dyDescent="0.35">
      <c r="A69" t="s">
        <v>257</v>
      </c>
      <c r="B69" s="2">
        <v>18</v>
      </c>
      <c r="C69" s="3">
        <v>49.503100000000003</v>
      </c>
      <c r="D69" s="3">
        <v>0.7762</v>
      </c>
      <c r="E69" s="3">
        <v>16.520600000000002</v>
      </c>
      <c r="F69" s="3">
        <v>8.2432999999999996</v>
      </c>
      <c r="G69" s="3">
        <v>0.1396</v>
      </c>
      <c r="H69" s="3">
        <v>8.4769000000000005</v>
      </c>
      <c r="I69" s="3">
        <v>13.0518</v>
      </c>
      <c r="J69" s="3">
        <v>2.0485000000000002</v>
      </c>
      <c r="K69" s="3">
        <v>0.17080000000000001</v>
      </c>
      <c r="L69" s="3">
        <v>9.5600000000000004E-2</v>
      </c>
      <c r="M69" s="4">
        <v>595.59</v>
      </c>
      <c r="N69" s="4">
        <v>2.9399999999999999E-2</v>
      </c>
      <c r="O69" s="3">
        <v>99.174700000000001</v>
      </c>
      <c r="P69" s="46" t="s">
        <v>269</v>
      </c>
    </row>
    <row r="70" spans="1:17" x14ac:dyDescent="0.35">
      <c r="B70" s="72" t="s">
        <v>263</v>
      </c>
      <c r="C70" s="71">
        <v>49.538955555555553</v>
      </c>
      <c r="D70" s="71">
        <v>0.81863888888888903</v>
      </c>
      <c r="E70" s="71">
        <v>16.444038888888887</v>
      </c>
      <c r="F70" s="71">
        <v>8.1444388888888888</v>
      </c>
      <c r="G70" s="71">
        <v>0.15408888888888889</v>
      </c>
      <c r="H70" s="71">
        <v>8.469094444444444</v>
      </c>
      <c r="I70" s="71">
        <v>12.969183333333332</v>
      </c>
      <c r="J70" s="71">
        <v>2.1359277777777779</v>
      </c>
      <c r="K70" s="71">
        <v>0.16441111111111112</v>
      </c>
      <c r="L70" s="71">
        <v>0.10426666666666667</v>
      </c>
      <c r="M70" s="32">
        <v>664.41333333333341</v>
      </c>
      <c r="N70" s="32">
        <v>2.6133333333333338E-2</v>
      </c>
    </row>
    <row r="71" spans="1:17" x14ac:dyDescent="0.35">
      <c r="B71" s="44" t="s">
        <v>264</v>
      </c>
      <c r="C71" s="3">
        <v>0.24978316766682593</v>
      </c>
      <c r="D71" s="3">
        <v>3.3613602619263404E-2</v>
      </c>
      <c r="E71" s="3">
        <v>7.3619971226554656E-2</v>
      </c>
      <c r="F71" s="3">
        <v>8.686144571462058E-2</v>
      </c>
      <c r="G71" s="3">
        <v>1.2037973685696287E-2</v>
      </c>
      <c r="H71" s="3">
        <v>0.12960648800128094</v>
      </c>
      <c r="I71" s="3">
        <v>9.1311543307385154E-2</v>
      </c>
      <c r="J71" s="3">
        <v>9.9159062980858317E-2</v>
      </c>
      <c r="K71" s="3">
        <v>1.0000758141195736E-2</v>
      </c>
      <c r="L71" s="3">
        <v>7.0612005311544934E-2</v>
      </c>
      <c r="M71" s="4">
        <v>54.171436145976841</v>
      </c>
      <c r="N71" s="4">
        <v>2.2334357600158651E-3</v>
      </c>
    </row>
    <row r="73" spans="1:17" x14ac:dyDescent="0.35">
      <c r="B73" s="72" t="s">
        <v>266</v>
      </c>
      <c r="C73" s="71">
        <v>49.770011500000003</v>
      </c>
      <c r="D73" s="71">
        <v>0.83488450000000003</v>
      </c>
      <c r="E73" s="71">
        <v>16.386637</v>
      </c>
      <c r="F73" s="71">
        <v>8.1603864999999995</v>
      </c>
      <c r="G73" s="71">
        <v>0.14872549999999998</v>
      </c>
      <c r="H73" s="71">
        <v>8.2712199999999996</v>
      </c>
      <c r="I73" s="71">
        <v>12.784630500000002</v>
      </c>
      <c r="J73" s="71">
        <v>2.0522125</v>
      </c>
      <c r="K73" s="71">
        <v>0.16480500000000001</v>
      </c>
      <c r="L73" s="71">
        <v>8.5416999999999993E-2</v>
      </c>
      <c r="M73" s="32">
        <v>902</v>
      </c>
      <c r="N73" s="32">
        <v>256</v>
      </c>
    </row>
    <row r="74" spans="1:17" x14ac:dyDescent="0.35">
      <c r="B74" s="44" t="s">
        <v>267</v>
      </c>
      <c r="C74" s="3">
        <f>100*ABS(C73-C70)/C73</f>
        <v>0.46424731978301698</v>
      </c>
      <c r="D74" s="3">
        <f t="shared" ref="D74" si="20">100*ABS(D73-D70)/D73</f>
        <v>1.9458513256757075</v>
      </c>
      <c r="E74" s="3">
        <f t="shared" ref="E74" si="21">100*ABS(E73-E70)/E73</f>
        <v>0.35029694554707308</v>
      </c>
      <c r="F74" s="3">
        <f t="shared" ref="F74" si="22">100*ABS(F73-F70)/F73</f>
        <v>0.19542715422989781</v>
      </c>
      <c r="G74" s="3">
        <f t="shared" ref="G74" si="23">100*ABS(G73-G70)/G73</f>
        <v>3.6062335570489958</v>
      </c>
      <c r="H74" s="3">
        <f t="shared" ref="H74" si="24">100*ABS(H73-H70)/H73</f>
        <v>2.3923247652032527</v>
      </c>
      <c r="I74" s="3">
        <f t="shared" ref="I74" si="25">100*ABS(I73-I70)/I73</f>
        <v>1.4435523446166822</v>
      </c>
      <c r="J74" s="3">
        <f t="shared" ref="J74" si="26">100*ABS(J73-J70)/J73</f>
        <v>4.0792694605348068</v>
      </c>
      <c r="K74" s="3">
        <f t="shared" ref="K74" si="27">100*ABS(K73-K70)/K73</f>
        <v>0.23900299680767456</v>
      </c>
      <c r="L74" s="3">
        <f t="shared" ref="L74" si="28">100*ABS(L73-L70)/L73</f>
        <v>22.067816320716815</v>
      </c>
      <c r="M74" s="3">
        <f t="shared" ref="M74" si="29">100*ABS(M73-M70)/M73</f>
        <v>26.339985218033988</v>
      </c>
      <c r="N74" s="3">
        <f t="shared" ref="N74" si="30">100*ABS(N73-N70)/N73</f>
        <v>99.989791666666676</v>
      </c>
    </row>
    <row r="76" spans="1:17" x14ac:dyDescent="0.35">
      <c r="A76" s="43" t="s">
        <v>270</v>
      </c>
      <c r="Q76" t="s">
        <v>271</v>
      </c>
    </row>
    <row r="77" spans="1:17" x14ac:dyDescent="0.35">
      <c r="A77" t="s">
        <v>259</v>
      </c>
      <c r="B77" s="2">
        <v>1</v>
      </c>
      <c r="C77" s="3">
        <v>50.01878</v>
      </c>
      <c r="D77" s="3">
        <v>1.81254</v>
      </c>
      <c r="E77" s="3">
        <v>13.17995</v>
      </c>
      <c r="F77" s="3">
        <v>12.604939999999999</v>
      </c>
      <c r="G77" s="3">
        <v>0.23091</v>
      </c>
      <c r="H77" s="3">
        <v>6.6958299999999999</v>
      </c>
      <c r="I77" s="3">
        <v>10.61534</v>
      </c>
      <c r="J77" s="3">
        <v>2.2946800000000001</v>
      </c>
      <c r="K77" s="3">
        <v>9.06E-2</v>
      </c>
      <c r="L77" s="3">
        <v>0.16564999999999999</v>
      </c>
      <c r="M77" s="4">
        <v>1099.5985000000001</v>
      </c>
      <c r="N77" s="4">
        <v>619.79999999999995</v>
      </c>
      <c r="O77" s="3">
        <v>97.990889999999993</v>
      </c>
      <c r="P77" s="46" t="s">
        <v>272</v>
      </c>
    </row>
    <row r="78" spans="1:17" x14ac:dyDescent="0.35">
      <c r="A78" t="s">
        <v>259</v>
      </c>
      <c r="B78" s="2">
        <v>2</v>
      </c>
      <c r="C78" s="3">
        <v>50.993380000000002</v>
      </c>
      <c r="D78" s="3">
        <v>1.7762500000000001</v>
      </c>
      <c r="E78" s="3">
        <v>13.05213</v>
      </c>
      <c r="F78" s="3">
        <v>12.642239999999999</v>
      </c>
      <c r="G78" s="3">
        <v>0.23046</v>
      </c>
      <c r="H78" s="3">
        <v>6.6379700000000001</v>
      </c>
      <c r="I78" s="3">
        <v>10.551270000000001</v>
      </c>
      <c r="J78" s="3">
        <v>2.4550000000000001</v>
      </c>
      <c r="K78" s="3">
        <v>6.003E-2</v>
      </c>
      <c r="L78" s="3">
        <v>0.15145</v>
      </c>
      <c r="M78" s="4">
        <v>1141.03989999999</v>
      </c>
      <c r="N78" s="4">
        <v>613</v>
      </c>
      <c r="O78" s="3">
        <v>98.839460000000003</v>
      </c>
      <c r="P78" s="46" t="s">
        <v>272</v>
      </c>
    </row>
    <row r="79" spans="1:17" x14ac:dyDescent="0.35">
      <c r="A79" t="s">
        <v>259</v>
      </c>
      <c r="B79" s="2">
        <v>3</v>
      </c>
      <c r="C79" s="3">
        <v>50.389960000000002</v>
      </c>
      <c r="D79" s="3">
        <v>1.8081499999999999</v>
      </c>
      <c r="E79" s="3">
        <v>13.16029</v>
      </c>
      <c r="F79" s="3">
        <v>12.79175</v>
      </c>
      <c r="G79" s="3">
        <v>0.21171000000000001</v>
      </c>
      <c r="H79" s="3">
        <v>6.6106400000000001</v>
      </c>
      <c r="I79" s="3">
        <v>10.520479999999999</v>
      </c>
      <c r="J79" s="3">
        <v>2.3470599999999999</v>
      </c>
      <c r="K79" s="3">
        <v>8.2519999999999996E-2</v>
      </c>
      <c r="L79" s="3">
        <v>0.17288000000000001</v>
      </c>
      <c r="M79" s="4">
        <v>1073.82274999999</v>
      </c>
      <c r="N79" s="4">
        <v>602.69999999999993</v>
      </c>
      <c r="O79" s="3">
        <v>98.370249999999999</v>
      </c>
      <c r="P79" s="46" t="s">
        <v>272</v>
      </c>
    </row>
    <row r="80" spans="1:17" x14ac:dyDescent="0.35">
      <c r="A80" t="s">
        <v>259</v>
      </c>
      <c r="B80" s="2">
        <v>4</v>
      </c>
      <c r="C80" s="3">
        <v>50.198300000000003</v>
      </c>
      <c r="D80" s="3">
        <v>1.7833600000000001</v>
      </c>
      <c r="E80" s="3">
        <v>13.24189</v>
      </c>
      <c r="F80" s="3">
        <v>12.51567</v>
      </c>
      <c r="G80" s="3">
        <v>0.22192999999999999</v>
      </c>
      <c r="H80" s="3">
        <v>6.7426700000000004</v>
      </c>
      <c r="I80" s="3">
        <v>10.686249999999999</v>
      </c>
      <c r="J80" s="3">
        <v>2.4424299999999999</v>
      </c>
      <c r="K80" s="3">
        <v>8.7919999999999998E-2</v>
      </c>
      <c r="L80" s="3">
        <v>0.16567999999999999</v>
      </c>
      <c r="M80" s="4">
        <v>1174.7235499999899</v>
      </c>
      <c r="N80" s="4">
        <v>596.30000000000007</v>
      </c>
      <c r="O80" s="3">
        <v>98.380439999999993</v>
      </c>
      <c r="P80" s="46" t="s">
        <v>272</v>
      </c>
    </row>
    <row r="81" spans="1:18" x14ac:dyDescent="0.35">
      <c r="A81" t="s">
        <v>259</v>
      </c>
      <c r="B81" s="2">
        <v>5</v>
      </c>
      <c r="C81" s="3">
        <v>50.345910000000003</v>
      </c>
      <c r="E81" s="3">
        <v>13.106529999999999</v>
      </c>
      <c r="F81" s="3">
        <v>12.702249999999999</v>
      </c>
      <c r="G81" s="3">
        <v>0.23172999999999999</v>
      </c>
      <c r="H81" s="3">
        <v>6.6317000000000004</v>
      </c>
      <c r="I81" s="3">
        <v>10.57728</v>
      </c>
      <c r="J81" s="3">
        <v>2.3096999999999999</v>
      </c>
      <c r="K81" s="3">
        <v>6.6229999999999997E-2</v>
      </c>
      <c r="L81" s="3">
        <v>0.16777</v>
      </c>
      <c r="M81" s="4">
        <v>1178.1269499999898</v>
      </c>
      <c r="N81" s="4">
        <v>572.1</v>
      </c>
      <c r="O81" s="3">
        <v>98.294849999999997</v>
      </c>
      <c r="P81" s="46" t="s">
        <v>272</v>
      </c>
    </row>
    <row r="82" spans="1:18" x14ac:dyDescent="0.35">
      <c r="A82" t="s">
        <v>259</v>
      </c>
      <c r="B82" s="2">
        <v>6</v>
      </c>
      <c r="C82" s="3">
        <v>50.479370000000003</v>
      </c>
      <c r="D82" s="3">
        <v>1.8010699999999999</v>
      </c>
      <c r="E82" s="3">
        <v>13.16156</v>
      </c>
      <c r="F82" s="3">
        <v>12.652469999999999</v>
      </c>
      <c r="G82" s="3">
        <v>0.222</v>
      </c>
      <c r="H82" s="3">
        <v>6.6696600000000004</v>
      </c>
      <c r="I82" s="3">
        <v>10.57934</v>
      </c>
      <c r="J82" s="3">
        <v>2.4689299999999998</v>
      </c>
      <c r="K82" s="3">
        <v>8.7590000000000001E-2</v>
      </c>
      <c r="L82" s="3">
        <v>0.14282</v>
      </c>
      <c r="M82" s="4">
        <v>1124.07294999999</v>
      </c>
      <c r="N82" s="4">
        <v>641.79999999999995</v>
      </c>
      <c r="O82" s="3">
        <v>98.55359</v>
      </c>
      <c r="P82" s="46" t="s">
        <v>272</v>
      </c>
    </row>
    <row r="83" spans="1:18" x14ac:dyDescent="0.35">
      <c r="A83" t="s">
        <v>259</v>
      </c>
      <c r="B83" s="2">
        <v>7</v>
      </c>
      <c r="C83" s="3">
        <v>50.745609999999999</v>
      </c>
      <c r="D83" s="3">
        <v>1.78169</v>
      </c>
      <c r="E83" s="3">
        <v>13.06635</v>
      </c>
      <c r="F83" s="3">
        <v>12.77849</v>
      </c>
      <c r="G83" s="3">
        <v>0.23088</v>
      </c>
      <c r="H83" s="3">
        <v>6.62317</v>
      </c>
      <c r="I83" s="3">
        <v>10.561680000000001</v>
      </c>
      <c r="J83" s="3">
        <v>2.4274800000000001</v>
      </c>
      <c r="K83" s="3">
        <v>9.6180000000000002E-2</v>
      </c>
      <c r="L83" s="3">
        <v>0.17266999999999999</v>
      </c>
      <c r="M83" s="4">
        <v>997.74674999999991</v>
      </c>
      <c r="N83" s="4">
        <v>637.69999999999993</v>
      </c>
      <c r="O83" s="3">
        <v>98.747320000000002</v>
      </c>
      <c r="P83" s="46" t="s">
        <v>272</v>
      </c>
    </row>
    <row r="84" spans="1:18" x14ac:dyDescent="0.35">
      <c r="B84" s="72" t="s">
        <v>263</v>
      </c>
      <c r="C84" s="71">
        <v>50.453044285714284</v>
      </c>
      <c r="D84" s="71">
        <v>1.7938433333333332</v>
      </c>
      <c r="E84" s="71">
        <v>13.138385714285715</v>
      </c>
      <c r="F84" s="71">
        <v>12.669687142857143</v>
      </c>
      <c r="G84" s="71">
        <v>0.22565999999999997</v>
      </c>
      <c r="H84" s="71">
        <v>6.6588057142857142</v>
      </c>
      <c r="I84" s="71">
        <v>10.584519999999999</v>
      </c>
      <c r="J84" s="71">
        <v>2.3921828571428567</v>
      </c>
      <c r="K84" s="71">
        <v>8.1581428571428569E-2</v>
      </c>
      <c r="L84" s="71">
        <v>0.16270285714285709</v>
      </c>
      <c r="M84" s="32">
        <v>1112.7330499999928</v>
      </c>
      <c r="N84" s="32">
        <v>611.91428571428571</v>
      </c>
    </row>
    <row r="85" spans="1:18" x14ac:dyDescent="0.35">
      <c r="B85" s="44" t="s">
        <v>264</v>
      </c>
      <c r="C85" s="3">
        <v>0.32842754852261002</v>
      </c>
      <c r="D85" s="3">
        <v>1.5320573966619703E-2</v>
      </c>
      <c r="E85" s="3">
        <v>6.7208073884304179E-2</v>
      </c>
      <c r="F85" s="3">
        <v>9.7263380350175371E-2</v>
      </c>
      <c r="G85" s="3">
        <v>7.4900689805457252E-3</v>
      </c>
      <c r="H85" s="3">
        <v>4.7046995248419078E-2</v>
      </c>
      <c r="I85" s="3">
        <v>5.3395482018612592E-2</v>
      </c>
      <c r="J85" s="3">
        <v>7.2976117260897005E-2</v>
      </c>
      <c r="K85" s="3">
        <v>1.3365033269158557E-2</v>
      </c>
      <c r="L85" s="3">
        <v>1.1314429893261249E-2</v>
      </c>
      <c r="M85" s="4">
        <v>63.189440539107515</v>
      </c>
      <c r="N85" s="4">
        <v>24.27381501202672</v>
      </c>
    </row>
    <row r="87" spans="1:18" x14ac:dyDescent="0.35">
      <c r="B87" s="72" t="s">
        <v>266</v>
      </c>
      <c r="C87" s="71">
        <v>50.68</v>
      </c>
      <c r="D87" s="71">
        <v>1.79</v>
      </c>
      <c r="E87" s="71">
        <v>13.91</v>
      </c>
      <c r="F87" s="71">
        <v>12.98</v>
      </c>
      <c r="G87" s="71">
        <v>0.23242076522625502</v>
      </c>
      <c r="H87" s="71">
        <v>6.77</v>
      </c>
      <c r="I87" s="71">
        <v>10.76</v>
      </c>
      <c r="J87" s="71">
        <v>2.4900000000000002</v>
      </c>
      <c r="K87" s="71">
        <v>8.4322250639386198E-2</v>
      </c>
      <c r="L87" s="71">
        <v>0.16041007426541815</v>
      </c>
      <c r="M87" s="32">
        <v>1606</v>
      </c>
    </row>
    <row r="88" spans="1:18" x14ac:dyDescent="0.35">
      <c r="B88" s="44" t="s">
        <v>267</v>
      </c>
      <c r="C88" s="3">
        <f>100*ABS(C87-C84)/C87</f>
        <v>0.44782106212650996</v>
      </c>
      <c r="D88" s="3">
        <f t="shared" ref="D88" si="31">100*ABS(D87-D84)/D87</f>
        <v>0.21471135940408931</v>
      </c>
      <c r="E88" s="3">
        <f t="shared" ref="E88" si="32">100*ABS(E87-E84)/E87</f>
        <v>5.5471911266303779</v>
      </c>
      <c r="F88" s="3">
        <f t="shared" ref="F88" si="33">100*ABS(F87-F84)/F87</f>
        <v>2.3906999779881182</v>
      </c>
      <c r="G88" s="3">
        <f t="shared" ref="G88" si="34">100*ABS(G87-G84)/G87</f>
        <v>2.9088473311210516</v>
      </c>
      <c r="H88" s="3">
        <f t="shared" ref="H88" si="35">100*ABS(H87-H84)/H87</f>
        <v>1.6424562143912167</v>
      </c>
      <c r="I88" s="3">
        <f t="shared" ref="I88" si="36">100*ABS(I87-I84)/I87</f>
        <v>1.6308550185873634</v>
      </c>
      <c r="J88" s="3">
        <f t="shared" ref="J88" si="37">100*ABS(J87-J84)/J87</f>
        <v>3.9283993115318667</v>
      </c>
      <c r="K88" s="3">
        <f t="shared" ref="K88" si="38">100*ABS(K87-K84)/K87</f>
        <v>3.2504137960916988</v>
      </c>
      <c r="L88" s="3">
        <f t="shared" ref="L88" si="39">100*ABS(L87-L84)/L87</f>
        <v>1.4293259871230142</v>
      </c>
      <c r="M88" s="3">
        <f t="shared" ref="M88" si="40">100*ABS(M87-M84)/M87</f>
        <v>30.714006849315517</v>
      </c>
      <c r="N88" s="3"/>
    </row>
    <row r="90" spans="1:18" x14ac:dyDescent="0.35">
      <c r="A90" s="43" t="s">
        <v>270</v>
      </c>
    </row>
    <row r="91" spans="1:18" x14ac:dyDescent="0.35">
      <c r="A91" t="s">
        <v>257</v>
      </c>
      <c r="B91" s="2">
        <v>1</v>
      </c>
      <c r="C91" s="3">
        <v>50.077840000000002</v>
      </c>
      <c r="D91" s="3">
        <v>0.83498000000000006</v>
      </c>
      <c r="E91" s="3">
        <v>16.215129999999998</v>
      </c>
      <c r="F91" s="3">
        <v>8.13415</v>
      </c>
      <c r="G91" s="3">
        <v>0.15795999999999999</v>
      </c>
      <c r="H91" s="3">
        <v>8.2733500000000006</v>
      </c>
      <c r="I91" s="3">
        <v>12.68878</v>
      </c>
      <c r="J91" s="3">
        <v>1.9506600000000001</v>
      </c>
      <c r="K91" s="3">
        <v>0.18281</v>
      </c>
      <c r="L91" s="3">
        <v>8.3210000000000006E-2</v>
      </c>
      <c r="M91" s="4">
        <v>590.18959999999902</v>
      </c>
      <c r="N91" s="4">
        <v>253.2</v>
      </c>
      <c r="O91" s="3">
        <v>98.74212</v>
      </c>
      <c r="P91" s="46" t="s">
        <v>272</v>
      </c>
      <c r="R91" s="123"/>
    </row>
    <row r="92" spans="1:18" x14ac:dyDescent="0.35">
      <c r="A92" t="s">
        <v>257</v>
      </c>
      <c r="B92" s="2">
        <v>2</v>
      </c>
      <c r="C92" s="3">
        <v>49.439140000000002</v>
      </c>
      <c r="D92" s="3">
        <v>0.83980999999999995</v>
      </c>
      <c r="E92" s="3">
        <v>16.094919999999998</v>
      </c>
      <c r="F92" s="3">
        <v>8.0547599999999999</v>
      </c>
      <c r="G92" s="3">
        <v>0.16325000000000001</v>
      </c>
      <c r="H92" s="3">
        <v>8.2847600000000003</v>
      </c>
      <c r="I92" s="3">
        <v>12.84535</v>
      </c>
      <c r="J92" s="3">
        <v>2.2200099999999998</v>
      </c>
      <c r="K92" s="3">
        <v>0.17473</v>
      </c>
      <c r="L92" s="3">
        <v>9.0929999999999997E-2</v>
      </c>
      <c r="M92" s="4">
        <v>603.95334999999898</v>
      </c>
      <c r="N92" s="4">
        <v>210.9</v>
      </c>
      <c r="O92" s="3">
        <v>98.349419999999995</v>
      </c>
      <c r="P92" s="46" t="s">
        <v>272</v>
      </c>
    </row>
    <row r="93" spans="1:18" x14ac:dyDescent="0.35">
      <c r="A93" t="s">
        <v>257</v>
      </c>
      <c r="B93" s="2">
        <v>3</v>
      </c>
      <c r="C93" s="3">
        <v>50.027180000000001</v>
      </c>
      <c r="D93" s="3">
        <v>0.80081999999999998</v>
      </c>
      <c r="E93" s="3">
        <v>16.20927</v>
      </c>
      <c r="F93" s="3">
        <v>8.0878800000000002</v>
      </c>
      <c r="G93" s="3">
        <v>0.16061</v>
      </c>
      <c r="H93" s="3">
        <v>8.3272600000000008</v>
      </c>
      <c r="I93" s="3">
        <v>12.85957</v>
      </c>
      <c r="J93" s="3">
        <v>2.0754700000000001</v>
      </c>
      <c r="K93" s="3">
        <v>0.16647999999999999</v>
      </c>
      <c r="L93" s="3">
        <v>9.665E-2</v>
      </c>
      <c r="M93" s="4">
        <v>554.60405000000003</v>
      </c>
      <c r="N93" s="4">
        <v>252.70000000000002</v>
      </c>
      <c r="O93" s="3">
        <v>98.947270000000003</v>
      </c>
      <c r="P93" s="46" t="s">
        <v>272</v>
      </c>
    </row>
    <row r="94" spans="1:18" x14ac:dyDescent="0.35">
      <c r="A94" t="s">
        <v>257</v>
      </c>
      <c r="B94" s="2">
        <v>4</v>
      </c>
      <c r="C94" s="3">
        <v>49.958080000000002</v>
      </c>
      <c r="D94" s="3">
        <v>0.84153</v>
      </c>
      <c r="E94" s="3">
        <v>16.141259999999999</v>
      </c>
      <c r="F94" s="3">
        <v>8.0960599999999996</v>
      </c>
      <c r="G94" s="3">
        <v>0.15962000000000001</v>
      </c>
      <c r="H94" s="3">
        <v>8.3552800000000005</v>
      </c>
      <c r="I94" s="3">
        <v>12.81432</v>
      </c>
      <c r="J94" s="3">
        <v>1.9418599999999999</v>
      </c>
      <c r="K94" s="3">
        <v>0.15890000000000001</v>
      </c>
      <c r="L94" s="3">
        <v>9.0999999999999998E-2</v>
      </c>
      <c r="M94" s="4">
        <v>507.05654999999899</v>
      </c>
      <c r="N94" s="4">
        <v>241.29999999999998</v>
      </c>
      <c r="O94" s="3">
        <v>98.683359999999993</v>
      </c>
      <c r="P94" s="46" t="s">
        <v>272</v>
      </c>
    </row>
    <row r="95" spans="1:18" x14ac:dyDescent="0.35">
      <c r="A95" t="s">
        <v>257</v>
      </c>
      <c r="B95" s="2">
        <v>6</v>
      </c>
      <c r="C95" s="3">
        <v>50.184199999999997</v>
      </c>
      <c r="D95" s="3">
        <v>0.80393999999999999</v>
      </c>
      <c r="E95" s="3">
        <v>16.102689999999999</v>
      </c>
      <c r="F95" s="3">
        <v>8.1402099999999997</v>
      </c>
      <c r="G95" s="3">
        <v>0.1628</v>
      </c>
      <c r="H95" s="3">
        <v>8.3328299999999995</v>
      </c>
      <c r="I95" s="3">
        <v>12.976190000000001</v>
      </c>
      <c r="J95" s="3">
        <v>2.1902699999999999</v>
      </c>
      <c r="K95" s="3">
        <v>0.16769999999999999</v>
      </c>
      <c r="L95" s="3">
        <v>7.3800000000000004E-2</v>
      </c>
      <c r="M95" s="4">
        <v>542.69214999999895</v>
      </c>
      <c r="N95" s="4">
        <v>243.3</v>
      </c>
      <c r="O95" s="3">
        <v>99.267380000000003</v>
      </c>
      <c r="P95" s="46" t="s">
        <v>272</v>
      </c>
    </row>
    <row r="96" spans="1:18" x14ac:dyDescent="0.35">
      <c r="A96" t="s">
        <v>257</v>
      </c>
      <c r="B96" s="2">
        <v>7</v>
      </c>
      <c r="C96" s="3">
        <v>49.748330000000003</v>
      </c>
      <c r="D96" s="3">
        <v>0.78578000000000003</v>
      </c>
      <c r="E96" s="3">
        <v>16.0732</v>
      </c>
      <c r="F96" s="3">
        <v>8.2114600000000006</v>
      </c>
      <c r="G96" s="3">
        <v>0.15606</v>
      </c>
      <c r="H96" s="3">
        <v>8.3933099999999996</v>
      </c>
      <c r="I96" s="3">
        <v>12.919700000000001</v>
      </c>
      <c r="J96" s="3">
        <v>2.2480899999999999</v>
      </c>
      <c r="K96" s="3">
        <v>0.17398</v>
      </c>
      <c r="L96" s="3">
        <v>6.9650000000000004E-2</v>
      </c>
      <c r="M96" s="4">
        <v>593.49289999999996</v>
      </c>
      <c r="N96" s="4">
        <v>262.5</v>
      </c>
      <c r="O96" s="3">
        <v>98.924379999999999</v>
      </c>
      <c r="P96" s="46" t="s">
        <v>272</v>
      </c>
    </row>
    <row r="97" spans="1:20" x14ac:dyDescent="0.35">
      <c r="B97" s="72" t="s">
        <v>263</v>
      </c>
      <c r="C97" s="71">
        <v>49.905795000000005</v>
      </c>
      <c r="D97" s="71">
        <v>0.81781000000000004</v>
      </c>
      <c r="E97" s="71">
        <v>16.139411666666664</v>
      </c>
      <c r="F97" s="71">
        <v>8.120753333333333</v>
      </c>
      <c r="G97" s="71">
        <v>0.16005</v>
      </c>
      <c r="H97" s="71">
        <v>8.3277983333333339</v>
      </c>
      <c r="I97" s="71">
        <v>12.850651666666666</v>
      </c>
      <c r="J97" s="71">
        <v>2.1043933333333329</v>
      </c>
      <c r="K97" s="71">
        <v>0.17076666666666665</v>
      </c>
      <c r="L97" s="71">
        <v>8.4206666666666666E-2</v>
      </c>
      <c r="M97" s="32">
        <v>565.33143333333271</v>
      </c>
      <c r="N97" s="32">
        <v>243.98333333333335</v>
      </c>
    </row>
    <row r="98" spans="1:20" x14ac:dyDescent="0.35">
      <c r="B98" s="44" t="s">
        <v>264</v>
      </c>
      <c r="C98" s="3">
        <v>0.27097563755806425</v>
      </c>
      <c r="D98" s="3">
        <v>2.3867991955755299E-2</v>
      </c>
      <c r="E98" s="3">
        <v>6.0545591224024461E-2</v>
      </c>
      <c r="F98" s="3">
        <v>5.4463324785278135E-2</v>
      </c>
      <c r="G98" s="3">
        <v>2.7781000701918583E-3</v>
      </c>
      <c r="H98" s="3">
        <v>4.4473693535242165E-2</v>
      </c>
      <c r="I98" s="3">
        <v>9.8140324315068111E-2</v>
      </c>
      <c r="J98" s="3">
        <v>0.13585163152007654</v>
      </c>
      <c r="K98" s="3">
        <v>8.2422464575300485E-3</v>
      </c>
      <c r="L98" s="3">
        <v>1.0652490162711491E-2</v>
      </c>
      <c r="M98" s="4">
        <v>37.218879704777166</v>
      </c>
      <c r="N98" s="4">
        <v>17.921876761842402</v>
      </c>
    </row>
    <row r="100" spans="1:20" x14ac:dyDescent="0.35">
      <c r="B100" s="72" t="s">
        <v>266</v>
      </c>
      <c r="C100" s="71">
        <v>49.770011500000003</v>
      </c>
      <c r="D100" s="71">
        <v>0.83488450000000003</v>
      </c>
      <c r="E100" s="71">
        <v>16.386637</v>
      </c>
      <c r="F100" s="71">
        <v>8.1603864999999995</v>
      </c>
      <c r="G100" s="71">
        <v>0.14872549999999998</v>
      </c>
      <c r="H100" s="71">
        <v>8.2712199999999996</v>
      </c>
      <c r="I100" s="71">
        <v>12.784630500000002</v>
      </c>
      <c r="J100" s="71">
        <v>2.0522125</v>
      </c>
      <c r="K100" s="71">
        <v>0.16480500000000001</v>
      </c>
      <c r="L100" s="71">
        <v>8.5416999999999993E-2</v>
      </c>
      <c r="M100" s="32">
        <v>902</v>
      </c>
      <c r="N100" s="32">
        <v>256</v>
      </c>
    </row>
    <row r="101" spans="1:20" ht="15" thickBot="1" x14ac:dyDescent="0.4">
      <c r="A101" s="10"/>
      <c r="B101" s="73" t="s">
        <v>273</v>
      </c>
      <c r="C101" s="12">
        <f>100*ABS(C100-C97)/C100</f>
        <v>0.27282191807410427</v>
      </c>
      <c r="D101" s="12">
        <f t="shared" ref="D101:L101" si="41">100*ABS(D100-D97)/D100</f>
        <v>2.0451331890818421</v>
      </c>
      <c r="E101" s="12">
        <f t="shared" si="41"/>
        <v>1.5087008599344471</v>
      </c>
      <c r="F101" s="12">
        <f t="shared" si="41"/>
        <v>0.48567756768219861</v>
      </c>
      <c r="G101" s="12">
        <f t="shared" si="41"/>
        <v>7.614363374135583</v>
      </c>
      <c r="H101" s="12">
        <f t="shared" si="41"/>
        <v>0.68403854973431111</v>
      </c>
      <c r="I101" s="12">
        <f t="shared" si="41"/>
        <v>0.51641044038514583</v>
      </c>
      <c r="J101" s="12">
        <f t="shared" si="41"/>
        <v>2.5426622892772022</v>
      </c>
      <c r="K101" s="12">
        <f t="shared" si="41"/>
        <v>3.6174064298210871</v>
      </c>
      <c r="L101" s="12">
        <f t="shared" si="41"/>
        <v>1.4169700801167533</v>
      </c>
      <c r="M101" s="12">
        <f t="shared" ref="M101" si="42">100*ABS(M100-M97)/M100</f>
        <v>37.324674796748042</v>
      </c>
      <c r="N101" s="12">
        <f t="shared" ref="N101" si="43">100*ABS(N100-N97)/N100</f>
        <v>4.6940104166666607</v>
      </c>
      <c r="O101" s="12"/>
      <c r="P101" s="49"/>
      <c r="Q101" s="10"/>
      <c r="R101" s="68"/>
      <c r="S101" s="68"/>
      <c r="T101" s="68"/>
    </row>
    <row r="102" spans="1:20" x14ac:dyDescent="0.35">
      <c r="A102" t="s">
        <v>307</v>
      </c>
    </row>
    <row r="103" spans="1:20" x14ac:dyDescent="0.35">
      <c r="A103" t="s">
        <v>308</v>
      </c>
    </row>
    <row r="104" spans="1:20" x14ac:dyDescent="0.35">
      <c r="A104" t="s">
        <v>474</v>
      </c>
    </row>
    <row r="135" spans="18:19" x14ac:dyDescent="0.35">
      <c r="R135">
        <f t="shared" ref="R135" si="44">M135*10000</f>
        <v>0</v>
      </c>
      <c r="S135">
        <f t="shared" ref="S135" si="45">N135*10000</f>
        <v>0</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9F608-3292-4987-8CEE-A30DB924C16F}">
  <dimension ref="A1:M72"/>
  <sheetViews>
    <sheetView showGridLines="0" workbookViewId="0">
      <selection activeCell="A3" sqref="A3"/>
    </sheetView>
  </sheetViews>
  <sheetFormatPr defaultRowHeight="14.5" x14ac:dyDescent="0.35"/>
  <cols>
    <col min="13" max="13" width="21.81640625" customWidth="1"/>
  </cols>
  <sheetData>
    <row r="1" spans="1:13" x14ac:dyDescent="0.35">
      <c r="A1" t="s">
        <v>507</v>
      </c>
    </row>
    <row r="2" spans="1:13" x14ac:dyDescent="0.35">
      <c r="A2" t="s">
        <v>508</v>
      </c>
    </row>
    <row r="3" spans="1:13" ht="15" thickBot="1" x14ac:dyDescent="0.4">
      <c r="A3" s="102" t="s">
        <v>427</v>
      </c>
      <c r="B3" s="10"/>
      <c r="C3" s="10"/>
      <c r="D3" s="10"/>
      <c r="E3" s="10"/>
      <c r="F3" s="10"/>
      <c r="G3" s="10"/>
      <c r="H3" s="10"/>
      <c r="I3" s="10"/>
      <c r="J3" s="10"/>
      <c r="K3" s="10"/>
      <c r="L3" s="10"/>
    </row>
    <row r="4" spans="1:13" ht="16.5" x14ac:dyDescent="0.45">
      <c r="A4" s="5" t="s">
        <v>235</v>
      </c>
      <c r="B4" s="90" t="s">
        <v>0</v>
      </c>
      <c r="C4" s="90" t="s">
        <v>6</v>
      </c>
      <c r="D4" s="90" t="s">
        <v>7</v>
      </c>
      <c r="E4" s="90" t="s">
        <v>8</v>
      </c>
      <c r="F4" s="90" t="s">
        <v>9</v>
      </c>
      <c r="G4" s="90" t="s">
        <v>3</v>
      </c>
      <c r="H4" s="90" t="s">
        <v>4</v>
      </c>
      <c r="I4" s="90" t="s">
        <v>5</v>
      </c>
      <c r="J4" s="90" t="s">
        <v>10</v>
      </c>
      <c r="K4" s="90" t="s">
        <v>11</v>
      </c>
      <c r="L4" s="90" t="s">
        <v>12</v>
      </c>
      <c r="M4" s="126" t="s">
        <v>476</v>
      </c>
    </row>
    <row r="5" spans="1:13" x14ac:dyDescent="0.35">
      <c r="A5" s="3" t="s">
        <v>361</v>
      </c>
      <c r="B5" s="3" t="s">
        <v>159</v>
      </c>
      <c r="C5" s="3">
        <v>52.344111099999999</v>
      </c>
      <c r="D5" s="3">
        <v>0.89269027000000001</v>
      </c>
      <c r="E5" s="3">
        <v>21.505720100000001</v>
      </c>
      <c r="F5" s="3">
        <v>7.7587204999999999</v>
      </c>
      <c r="G5" s="3">
        <v>0.12173049</v>
      </c>
      <c r="H5" s="3">
        <v>3.7330683900000001</v>
      </c>
      <c r="I5" s="3">
        <v>8.8254605900000005</v>
      </c>
      <c r="J5" s="3">
        <v>3.8547988800000001</v>
      </c>
      <c r="K5" s="3">
        <v>0.96369972000000004</v>
      </c>
      <c r="L5" s="3">
        <v>0</v>
      </c>
      <c r="M5" t="s">
        <v>477</v>
      </c>
    </row>
    <row r="6" spans="1:13" x14ac:dyDescent="0.35">
      <c r="A6" s="3" t="s">
        <v>362</v>
      </c>
      <c r="B6" s="3" t="s">
        <v>159</v>
      </c>
      <c r="C6" s="3">
        <v>49.046468900000001</v>
      </c>
      <c r="D6" s="3">
        <v>1.06358514</v>
      </c>
      <c r="E6" s="3">
        <v>18.6785809</v>
      </c>
      <c r="F6" s="3">
        <v>11.2929478</v>
      </c>
      <c r="G6" s="3">
        <v>0.17219950000000001</v>
      </c>
      <c r="H6" s="3">
        <v>6.8981093199999997</v>
      </c>
      <c r="I6" s="3">
        <v>9.2886435299999999</v>
      </c>
      <c r="J6" s="3">
        <v>2.8159682699999999</v>
      </c>
      <c r="K6" s="3">
        <v>0.58041359999999997</v>
      </c>
      <c r="L6" s="3">
        <v>0.16308305000000001</v>
      </c>
      <c r="M6" t="s">
        <v>477</v>
      </c>
    </row>
    <row r="7" spans="1:13" x14ac:dyDescent="0.35">
      <c r="A7" s="3" t="s">
        <v>363</v>
      </c>
      <c r="B7" s="3" t="s">
        <v>159</v>
      </c>
      <c r="C7" s="3">
        <v>52.828420299999998</v>
      </c>
      <c r="D7" s="3">
        <v>0.95398894999999995</v>
      </c>
      <c r="E7" s="3">
        <v>20.618470899999998</v>
      </c>
      <c r="F7" s="3">
        <v>7.9380147399999998</v>
      </c>
      <c r="G7" s="3">
        <v>0.13027590999999999</v>
      </c>
      <c r="H7" s="3">
        <v>3.7441501800000001</v>
      </c>
      <c r="I7" s="3">
        <v>9.3347305899999995</v>
      </c>
      <c r="J7" s="3">
        <v>3.5902809900000001</v>
      </c>
      <c r="K7" s="3">
        <v>0.86166743999999995</v>
      </c>
      <c r="L7" s="3">
        <v>0</v>
      </c>
      <c r="M7" t="s">
        <v>477</v>
      </c>
    </row>
    <row r="8" spans="1:13" x14ac:dyDescent="0.35">
      <c r="A8" s="3" t="s">
        <v>364</v>
      </c>
      <c r="B8" s="3" t="s">
        <v>159</v>
      </c>
      <c r="C8" s="3">
        <v>51.9809518</v>
      </c>
      <c r="D8" s="3">
        <v>0.92456238000000002</v>
      </c>
      <c r="E8" s="3">
        <v>20.443101599999999</v>
      </c>
      <c r="F8" s="3">
        <v>8.22691047</v>
      </c>
      <c r="G8" s="3">
        <v>0.12841143999999999</v>
      </c>
      <c r="H8" s="3">
        <v>4.2118953000000001</v>
      </c>
      <c r="I8" s="3">
        <v>9.9647279199999996</v>
      </c>
      <c r="J8" s="3">
        <v>3.3900620699999999</v>
      </c>
      <c r="K8" s="3">
        <v>0.72937699</v>
      </c>
      <c r="L8" s="3">
        <v>0</v>
      </c>
      <c r="M8" t="s">
        <v>477</v>
      </c>
    </row>
    <row r="9" spans="1:13" x14ac:dyDescent="0.35">
      <c r="A9" s="3" t="s">
        <v>365</v>
      </c>
      <c r="B9" s="3" t="s">
        <v>159</v>
      </c>
      <c r="C9" s="3">
        <v>51.968454899999998</v>
      </c>
      <c r="D9" s="3">
        <v>0.88116070000000002</v>
      </c>
      <c r="E9" s="3">
        <v>20.527038999999998</v>
      </c>
      <c r="F9" s="3">
        <v>8.37931369</v>
      </c>
      <c r="G9" s="3">
        <v>0</v>
      </c>
      <c r="H9" s="3">
        <v>4.1054078000000001</v>
      </c>
      <c r="I9" s="3">
        <v>10.013189799999999</v>
      </c>
      <c r="J9" s="3">
        <v>3.5046164200000001</v>
      </c>
      <c r="K9" s="3">
        <v>0.62081777000000005</v>
      </c>
      <c r="L9" s="3">
        <v>0</v>
      </c>
      <c r="M9" t="s">
        <v>477</v>
      </c>
    </row>
    <row r="10" spans="1:13" x14ac:dyDescent="0.35">
      <c r="A10" s="3" t="s">
        <v>366</v>
      </c>
      <c r="B10" s="3" t="s">
        <v>159</v>
      </c>
      <c r="C10" s="3">
        <v>51.1755304</v>
      </c>
      <c r="D10" s="3">
        <v>0.89889154999999998</v>
      </c>
      <c r="E10" s="3">
        <v>21.2465276</v>
      </c>
      <c r="F10" s="3">
        <v>8.1802709199999999</v>
      </c>
      <c r="G10" s="3">
        <v>0</v>
      </c>
      <c r="H10" s="3">
        <v>3.9530798900000002</v>
      </c>
      <c r="I10" s="3">
        <v>10.3168235</v>
      </c>
      <c r="J10" s="3">
        <v>3.5751368499999998</v>
      </c>
      <c r="K10" s="3">
        <v>0.65373930999999996</v>
      </c>
      <c r="L10" s="3">
        <v>0</v>
      </c>
      <c r="M10" t="s">
        <v>477</v>
      </c>
    </row>
    <row r="11" spans="1:13" x14ac:dyDescent="0.35">
      <c r="A11" s="3" t="s">
        <v>367</v>
      </c>
      <c r="B11" s="3" t="s">
        <v>159</v>
      </c>
      <c r="C11" s="3">
        <v>51.093642799999998</v>
      </c>
      <c r="D11" s="3">
        <v>0.89034466999999995</v>
      </c>
      <c r="E11" s="3">
        <v>20.639808200000001</v>
      </c>
      <c r="F11" s="3">
        <v>9.1949615399999995</v>
      </c>
      <c r="G11" s="3">
        <v>0</v>
      </c>
      <c r="H11" s="3">
        <v>3.9458456800000001</v>
      </c>
      <c r="I11" s="3">
        <v>10.016377500000001</v>
      </c>
      <c r="J11" s="3">
        <v>3.5411435600000001</v>
      </c>
      <c r="K11" s="3">
        <v>0.67787604999999995</v>
      </c>
      <c r="L11" s="3">
        <v>0</v>
      </c>
      <c r="M11" t="s">
        <v>477</v>
      </c>
    </row>
    <row r="12" spans="1:13" x14ac:dyDescent="0.35">
      <c r="A12" s="3" t="s">
        <v>368</v>
      </c>
      <c r="B12" s="3" t="s">
        <v>159</v>
      </c>
      <c r="C12" s="3">
        <v>51.0242182</v>
      </c>
      <c r="D12" s="3">
        <v>1.0303841300000001</v>
      </c>
      <c r="E12" s="3">
        <v>20.850125999999999</v>
      </c>
      <c r="F12" s="3">
        <v>8.7897903999999993</v>
      </c>
      <c r="G12" s="3">
        <v>0.14849654000000001</v>
      </c>
      <c r="H12" s="3">
        <v>3.8891950099999999</v>
      </c>
      <c r="I12" s="3">
        <v>10.384655800000001</v>
      </c>
      <c r="J12" s="3">
        <v>3.10125421</v>
      </c>
      <c r="K12" s="3">
        <v>0.61317957999999995</v>
      </c>
      <c r="L12" s="3">
        <v>0.16870014999999999</v>
      </c>
      <c r="M12" t="s">
        <v>477</v>
      </c>
    </row>
    <row r="13" spans="1:13" x14ac:dyDescent="0.35">
      <c r="A13" s="3" t="s">
        <v>369</v>
      </c>
      <c r="B13" s="3" t="s">
        <v>159</v>
      </c>
      <c r="C13" s="3">
        <v>49.777757000000001</v>
      </c>
      <c r="D13" s="3">
        <v>0.92561945000000001</v>
      </c>
      <c r="E13" s="3">
        <v>21.392093899999999</v>
      </c>
      <c r="F13" s="3">
        <v>9.0692023400000004</v>
      </c>
      <c r="G13" s="3">
        <v>0.12752979</v>
      </c>
      <c r="H13" s="3">
        <v>4.5561046200000002</v>
      </c>
      <c r="I13" s="3">
        <v>9.9761207200000008</v>
      </c>
      <c r="J13" s="3">
        <v>3.4967845799999999</v>
      </c>
      <c r="K13" s="3">
        <v>0.67878760000000005</v>
      </c>
      <c r="L13" s="3">
        <v>0</v>
      </c>
      <c r="M13" t="s">
        <v>477</v>
      </c>
    </row>
    <row r="14" spans="1:13" x14ac:dyDescent="0.35">
      <c r="A14" s="3" t="s">
        <v>370</v>
      </c>
      <c r="B14" s="3" t="s">
        <v>159</v>
      </c>
      <c r="C14" s="3">
        <v>50.345205100000001</v>
      </c>
      <c r="D14" s="3">
        <v>0.90048333999999997</v>
      </c>
      <c r="E14" s="3">
        <v>21.6934623</v>
      </c>
      <c r="F14" s="3">
        <v>8.4709846100000004</v>
      </c>
      <c r="G14" s="3">
        <v>0.12995612000000001</v>
      </c>
      <c r="H14" s="3">
        <v>4.3898562999999999</v>
      </c>
      <c r="I14" s="3">
        <v>10.1304376</v>
      </c>
      <c r="J14" s="3">
        <v>3.2744848800000002</v>
      </c>
      <c r="K14" s="3">
        <v>0.66512974000000002</v>
      </c>
      <c r="L14" s="3">
        <v>0</v>
      </c>
      <c r="M14" t="s">
        <v>477</v>
      </c>
    </row>
    <row r="15" spans="1:13" x14ac:dyDescent="0.35">
      <c r="A15" s="3" t="s">
        <v>371</v>
      </c>
      <c r="B15" s="3" t="s">
        <v>159</v>
      </c>
      <c r="C15" s="3">
        <v>51.083201099999997</v>
      </c>
      <c r="D15" s="3">
        <v>0.91766230000000004</v>
      </c>
      <c r="E15" s="3">
        <v>21.106232800000001</v>
      </c>
      <c r="F15" s="3">
        <v>8.4407543199999999</v>
      </c>
      <c r="G15" s="3">
        <v>0.12949235000000001</v>
      </c>
      <c r="H15" s="3">
        <v>4.0784990900000002</v>
      </c>
      <c r="I15" s="3">
        <v>9.8903602900000003</v>
      </c>
      <c r="J15" s="3">
        <v>3.6706491799999998</v>
      </c>
      <c r="K15" s="3">
        <v>0.68314859999999999</v>
      </c>
      <c r="L15" s="3">
        <v>0</v>
      </c>
      <c r="M15" t="s">
        <v>477</v>
      </c>
    </row>
    <row r="16" spans="1:13" x14ac:dyDescent="0.35">
      <c r="A16" s="3" t="s">
        <v>372</v>
      </c>
      <c r="B16" s="3" t="s">
        <v>159</v>
      </c>
      <c r="C16" s="3">
        <v>51.046546599999999</v>
      </c>
      <c r="D16" s="3">
        <v>0.92624782000000005</v>
      </c>
      <c r="E16" s="3">
        <v>20.480368500000001</v>
      </c>
      <c r="F16" s="3">
        <v>8.8901477100000008</v>
      </c>
      <c r="G16" s="3">
        <v>0.13173302000000001</v>
      </c>
      <c r="H16" s="3">
        <v>4.1784068400000001</v>
      </c>
      <c r="I16" s="3">
        <v>9.7770603299999994</v>
      </c>
      <c r="J16" s="3">
        <v>3.7049912800000002</v>
      </c>
      <c r="K16" s="3">
        <v>0.86449796999999995</v>
      </c>
      <c r="L16" s="3">
        <v>0</v>
      </c>
      <c r="M16" t="s">
        <v>477</v>
      </c>
    </row>
    <row r="17" spans="1:13" x14ac:dyDescent="0.35">
      <c r="A17" s="3" t="s">
        <v>373</v>
      </c>
      <c r="B17" s="3" t="s">
        <v>159</v>
      </c>
      <c r="C17" s="3">
        <v>51.690284499999997</v>
      </c>
      <c r="D17" s="3">
        <v>0.92121299000000001</v>
      </c>
      <c r="E17" s="3">
        <v>20.778470800000001</v>
      </c>
      <c r="F17" s="3">
        <v>8.5655163200000004</v>
      </c>
      <c r="G17" s="3">
        <v>0.13204052999999999</v>
      </c>
      <c r="H17" s="3">
        <v>3.56202357</v>
      </c>
      <c r="I17" s="3">
        <v>9.7239149099999995</v>
      </c>
      <c r="J17" s="3">
        <v>3.8895659600000001</v>
      </c>
      <c r="K17" s="3">
        <v>0.73697038999999998</v>
      </c>
      <c r="L17" s="3">
        <v>0</v>
      </c>
      <c r="M17" t="s">
        <v>477</v>
      </c>
    </row>
    <row r="18" spans="1:13" x14ac:dyDescent="0.35">
      <c r="A18" s="3" t="s">
        <v>374</v>
      </c>
      <c r="B18" s="3" t="s">
        <v>159</v>
      </c>
      <c r="C18" s="3">
        <v>53.397103600000001</v>
      </c>
      <c r="D18" s="3">
        <v>0.96992827000000004</v>
      </c>
      <c r="E18" s="3">
        <v>20.5216402</v>
      </c>
      <c r="F18" s="3">
        <v>7.9926044100000002</v>
      </c>
      <c r="G18" s="3">
        <v>0.12966409000000001</v>
      </c>
      <c r="H18" s="3">
        <v>3.3794342799999999</v>
      </c>
      <c r="I18" s="3">
        <v>8.8825009900000005</v>
      </c>
      <c r="J18" s="3">
        <v>3.8797130800000001</v>
      </c>
      <c r="K18" s="3">
        <v>0.84741100999999996</v>
      </c>
      <c r="L18" s="3">
        <v>0</v>
      </c>
      <c r="M18" t="s">
        <v>477</v>
      </c>
    </row>
    <row r="19" spans="1:13" x14ac:dyDescent="0.35">
      <c r="A19" s="3" t="s">
        <v>375</v>
      </c>
      <c r="B19" s="3" t="s">
        <v>159</v>
      </c>
      <c r="C19" s="3">
        <v>53.038957099999998</v>
      </c>
      <c r="D19" s="3">
        <v>0.83692650999999996</v>
      </c>
      <c r="E19" s="3">
        <v>19.461062200000001</v>
      </c>
      <c r="F19" s="3">
        <v>7.8937167500000003</v>
      </c>
      <c r="G19" s="3">
        <v>0.1250348</v>
      </c>
      <c r="H19" s="3">
        <v>3.8417951800000001</v>
      </c>
      <c r="I19" s="3">
        <v>9.5792793300000003</v>
      </c>
      <c r="J19" s="3">
        <v>4.1342152900000002</v>
      </c>
      <c r="K19" s="3">
        <v>1.0890128100000001</v>
      </c>
      <c r="L19" s="3">
        <v>0</v>
      </c>
      <c r="M19" t="s">
        <v>477</v>
      </c>
    </row>
    <row r="20" spans="1:13" x14ac:dyDescent="0.35">
      <c r="A20" s="3" t="s">
        <v>376</v>
      </c>
      <c r="B20" s="3" t="s">
        <v>159</v>
      </c>
      <c r="C20" s="3">
        <v>53.107295399999998</v>
      </c>
      <c r="D20" s="3">
        <v>0.80465598999999999</v>
      </c>
      <c r="E20" s="3">
        <v>20.317563799999999</v>
      </c>
      <c r="F20" s="3">
        <v>7.9644536300000004</v>
      </c>
      <c r="G20" s="3">
        <v>0.12371586</v>
      </c>
      <c r="H20" s="3">
        <v>3.77182496</v>
      </c>
      <c r="I20" s="3">
        <v>9.2535438899999995</v>
      </c>
      <c r="J20" s="3">
        <v>3.7215339599999999</v>
      </c>
      <c r="K20" s="3">
        <v>0.93541258999999999</v>
      </c>
      <c r="L20" s="3">
        <v>0</v>
      </c>
      <c r="M20" t="s">
        <v>477</v>
      </c>
    </row>
    <row r="21" spans="1:13" x14ac:dyDescent="0.35">
      <c r="A21" s="3" t="s">
        <v>377</v>
      </c>
      <c r="B21" s="3" t="s">
        <v>159</v>
      </c>
      <c r="C21" s="3">
        <v>52.617950499999999</v>
      </c>
      <c r="D21" s="3">
        <v>0.79848251999999997</v>
      </c>
      <c r="E21" s="3">
        <v>19.757323800000002</v>
      </c>
      <c r="F21" s="3">
        <v>8.4744532899999996</v>
      </c>
      <c r="G21" s="3">
        <v>0.13000933000000001</v>
      </c>
      <c r="H21" s="3">
        <v>4.3302321099999999</v>
      </c>
      <c r="I21" s="3">
        <v>9.3156293699999999</v>
      </c>
      <c r="J21" s="3">
        <v>3.6853039299999999</v>
      </c>
      <c r="K21" s="3">
        <v>0.89061511999999998</v>
      </c>
      <c r="L21" s="3">
        <v>0</v>
      </c>
      <c r="M21" t="s">
        <v>477</v>
      </c>
    </row>
    <row r="22" spans="1:13" x14ac:dyDescent="0.35">
      <c r="A22" s="3" t="s">
        <v>378</v>
      </c>
      <c r="B22" s="3" t="s">
        <v>159</v>
      </c>
      <c r="C22" s="3">
        <v>52.231297599999998</v>
      </c>
      <c r="D22" s="3">
        <v>1.1123800100000001</v>
      </c>
      <c r="E22" s="3">
        <v>19.274511700000001</v>
      </c>
      <c r="F22" s="3">
        <v>9.4724925599999992</v>
      </c>
      <c r="G22" s="3">
        <v>0.16281198</v>
      </c>
      <c r="H22" s="3">
        <v>3.7517543899999999</v>
      </c>
      <c r="I22" s="3">
        <v>9.6372558700000006</v>
      </c>
      <c r="J22" s="3">
        <v>3.39781529</v>
      </c>
      <c r="K22" s="3">
        <v>0.77563223999999997</v>
      </c>
      <c r="L22" s="3">
        <v>0.18404833000000001</v>
      </c>
      <c r="M22" t="s">
        <v>477</v>
      </c>
    </row>
    <row r="23" spans="1:13" x14ac:dyDescent="0.35">
      <c r="A23" s="3" t="s">
        <v>379</v>
      </c>
      <c r="B23" s="3" t="s">
        <v>159</v>
      </c>
      <c r="C23" s="3">
        <v>51.639097999999997</v>
      </c>
      <c r="D23" s="3">
        <v>0.99618731999999999</v>
      </c>
      <c r="E23" s="3">
        <v>19.212184100000002</v>
      </c>
      <c r="F23" s="3">
        <v>9.5126458599999992</v>
      </c>
      <c r="G23" s="3">
        <v>0.13926292000000001</v>
      </c>
      <c r="H23" s="3">
        <v>5.2757267499999996</v>
      </c>
      <c r="I23" s="3">
        <v>8.8437038000000001</v>
      </c>
      <c r="J23" s="3">
        <v>3.5578118700000001</v>
      </c>
      <c r="K23" s="3">
        <v>0.82337932000000003</v>
      </c>
      <c r="L23" s="3">
        <v>0</v>
      </c>
      <c r="M23" t="s">
        <v>477</v>
      </c>
    </row>
    <row r="24" spans="1:13" x14ac:dyDescent="0.35">
      <c r="A24" s="3" t="s">
        <v>380</v>
      </c>
      <c r="B24" s="3" t="s">
        <v>159</v>
      </c>
      <c r="C24" s="3">
        <v>51.673301100000003</v>
      </c>
      <c r="D24" s="3">
        <v>1.21251391</v>
      </c>
      <c r="E24" s="3">
        <v>18.703026999999999</v>
      </c>
      <c r="F24" s="3">
        <v>10.1193753</v>
      </c>
      <c r="G24" s="3">
        <v>0.1717728</v>
      </c>
      <c r="H24" s="3">
        <v>4.2134858299999998</v>
      </c>
      <c r="I24" s="3">
        <v>9.6394855699999997</v>
      </c>
      <c r="J24" s="3">
        <v>3.3445175300000001</v>
      </c>
      <c r="K24" s="3">
        <v>0.73458133999999997</v>
      </c>
      <c r="L24" s="3">
        <v>0.18793966000000001</v>
      </c>
      <c r="M24" t="s">
        <v>477</v>
      </c>
    </row>
    <row r="25" spans="1:13" x14ac:dyDescent="0.35">
      <c r="A25" s="3" t="s">
        <v>381</v>
      </c>
      <c r="B25" s="3" t="s">
        <v>159</v>
      </c>
      <c r="C25" s="3">
        <v>49.031313500000003</v>
      </c>
      <c r="D25" s="3">
        <v>1.0565324899999999</v>
      </c>
      <c r="E25" s="3">
        <v>18.1559466</v>
      </c>
      <c r="F25" s="3">
        <v>11.352821199999999</v>
      </c>
      <c r="G25" s="3">
        <v>0.16514730999999999</v>
      </c>
      <c r="H25" s="3">
        <v>8.1342744000000007</v>
      </c>
      <c r="I25" s="3">
        <v>8.6163814599999995</v>
      </c>
      <c r="J25" s="3">
        <v>2.8721271499999999</v>
      </c>
      <c r="K25" s="3">
        <v>0.61545581999999999</v>
      </c>
      <c r="L25" s="3">
        <v>0</v>
      </c>
      <c r="M25" t="s">
        <v>477</v>
      </c>
    </row>
    <row r="26" spans="1:13" x14ac:dyDescent="0.35">
      <c r="A26" s="3" t="s">
        <v>382</v>
      </c>
      <c r="B26" s="3" t="s">
        <v>159</v>
      </c>
      <c r="C26" s="3">
        <v>52.296167599999997</v>
      </c>
      <c r="D26" s="3">
        <v>1.0418772300000001</v>
      </c>
      <c r="E26" s="3">
        <v>18.814482000000002</v>
      </c>
      <c r="F26" s="3">
        <v>9.7390400699999997</v>
      </c>
      <c r="G26" s="3">
        <v>0.14363744000000001</v>
      </c>
      <c r="H26" s="3">
        <v>5.2801933300000004</v>
      </c>
      <c r="I26" s="3">
        <v>8.5980159500000006</v>
      </c>
      <c r="J26" s="3">
        <v>3.3380532500000002</v>
      </c>
      <c r="K26" s="3">
        <v>0.74853314999999998</v>
      </c>
      <c r="L26" s="3">
        <v>0</v>
      </c>
      <c r="M26" t="s">
        <v>477</v>
      </c>
    </row>
    <row r="27" spans="1:13" x14ac:dyDescent="0.35">
      <c r="A27" s="3" t="s">
        <v>383</v>
      </c>
      <c r="B27" s="3" t="s">
        <v>159</v>
      </c>
      <c r="C27" s="3">
        <v>51.246095699999998</v>
      </c>
      <c r="D27" s="3">
        <v>0.97955314000000004</v>
      </c>
      <c r="E27" s="3">
        <v>19.384841000000002</v>
      </c>
      <c r="F27" s="3">
        <v>10.020311100000001</v>
      </c>
      <c r="G27" s="3">
        <v>0.14951074</v>
      </c>
      <c r="H27" s="3">
        <v>5.34114237</v>
      </c>
      <c r="I27" s="3">
        <v>8.66131195</v>
      </c>
      <c r="J27" s="3">
        <v>3.4026582599999999</v>
      </c>
      <c r="K27" s="3">
        <v>0.81457577000000003</v>
      </c>
      <c r="L27" s="3">
        <v>0</v>
      </c>
      <c r="M27" t="s">
        <v>477</v>
      </c>
    </row>
    <row r="28" spans="1:13" x14ac:dyDescent="0.35">
      <c r="A28" s="3" t="s">
        <v>384</v>
      </c>
      <c r="B28" s="3" t="s">
        <v>159</v>
      </c>
      <c r="C28" s="3">
        <v>51.283103500000003</v>
      </c>
      <c r="D28" s="3">
        <v>1.0155069999999999</v>
      </c>
      <c r="E28" s="3">
        <v>18.888430199999998</v>
      </c>
      <c r="F28" s="3">
        <v>9.96007189</v>
      </c>
      <c r="G28" s="3">
        <v>0.14724851</v>
      </c>
      <c r="H28" s="3">
        <v>5.79854497</v>
      </c>
      <c r="I28" s="3">
        <v>8.8349109000000006</v>
      </c>
      <c r="J28" s="3">
        <v>3.3511731</v>
      </c>
      <c r="K28" s="3">
        <v>0.72100997</v>
      </c>
      <c r="L28" s="3">
        <v>0</v>
      </c>
      <c r="M28" t="s">
        <v>477</v>
      </c>
    </row>
    <row r="29" spans="1:13" x14ac:dyDescent="0.35">
      <c r="A29" s="3" t="s">
        <v>385</v>
      </c>
      <c r="B29" s="3" t="s">
        <v>159</v>
      </c>
      <c r="C29" s="3">
        <v>51.048575</v>
      </c>
      <c r="D29" s="3">
        <v>0.95140630999999998</v>
      </c>
      <c r="E29" s="3">
        <v>19.2327297</v>
      </c>
      <c r="F29" s="3">
        <v>9.7575772199999999</v>
      </c>
      <c r="G29" s="3">
        <v>0.14526849</v>
      </c>
      <c r="H29" s="3">
        <v>5.4424532900000004</v>
      </c>
      <c r="I29" s="3">
        <v>9.20715781</v>
      </c>
      <c r="J29" s="3">
        <v>3.4782596200000002</v>
      </c>
      <c r="K29" s="3">
        <v>0.73657262999999995</v>
      </c>
      <c r="L29" s="3">
        <v>0</v>
      </c>
      <c r="M29" t="s">
        <v>477</v>
      </c>
    </row>
    <row r="30" spans="1:13" x14ac:dyDescent="0.35">
      <c r="A30" s="3" t="s">
        <v>386</v>
      </c>
      <c r="B30" s="3" t="s">
        <v>159</v>
      </c>
      <c r="C30" s="3">
        <v>51.804983800000002</v>
      </c>
      <c r="D30" s="3">
        <v>1.2548970500000001</v>
      </c>
      <c r="E30" s="3">
        <v>18.6109328</v>
      </c>
      <c r="F30" s="3">
        <v>10.3811225</v>
      </c>
      <c r="G30" s="3">
        <v>0.17406636</v>
      </c>
      <c r="H30" s="3">
        <v>3.8760126499999998</v>
      </c>
      <c r="I30" s="3">
        <v>9.75581253</v>
      </c>
      <c r="J30" s="3">
        <v>3.2080835799999998</v>
      </c>
      <c r="K30" s="3">
        <v>0.75091419999999998</v>
      </c>
      <c r="L30" s="3">
        <v>0.18317449</v>
      </c>
      <c r="M30" t="s">
        <v>477</v>
      </c>
    </row>
    <row r="31" spans="1:13" x14ac:dyDescent="0.35">
      <c r="A31" s="3" t="s">
        <v>387</v>
      </c>
      <c r="B31" s="3" t="s">
        <v>159</v>
      </c>
      <c r="C31" s="3">
        <v>51.583770299999998</v>
      </c>
      <c r="D31" s="3">
        <v>1.2240902600000001</v>
      </c>
      <c r="E31" s="3">
        <v>18.664847300000002</v>
      </c>
      <c r="F31" s="3">
        <v>10.2134856</v>
      </c>
      <c r="G31" s="3">
        <v>0.17197962</v>
      </c>
      <c r="H31" s="3">
        <v>4.2185589800000001</v>
      </c>
      <c r="I31" s="3">
        <v>9.6510917599999999</v>
      </c>
      <c r="J31" s="3">
        <v>3.3485444200000001</v>
      </c>
      <c r="K31" s="3">
        <v>0.73546579999999995</v>
      </c>
      <c r="L31" s="3">
        <v>0.18816594</v>
      </c>
      <c r="M31" t="s">
        <v>477</v>
      </c>
    </row>
    <row r="32" spans="1:13" x14ac:dyDescent="0.35">
      <c r="A32" s="3" t="s">
        <v>388</v>
      </c>
      <c r="B32" s="3" t="s">
        <v>159</v>
      </c>
      <c r="C32" s="3">
        <v>48.245815200000003</v>
      </c>
      <c r="D32" s="3">
        <v>0.76988003000000005</v>
      </c>
      <c r="E32" s="3">
        <v>18.066517999999999</v>
      </c>
      <c r="F32" s="3">
        <v>11.0839891</v>
      </c>
      <c r="G32" s="3">
        <v>0</v>
      </c>
      <c r="H32" s="3">
        <v>9.9263198500000005</v>
      </c>
      <c r="I32" s="3">
        <v>8.7253070000000008</v>
      </c>
      <c r="J32" s="3">
        <v>2.66891744</v>
      </c>
      <c r="K32" s="3">
        <v>0.51325335000000005</v>
      </c>
      <c r="L32" s="3">
        <v>0</v>
      </c>
      <c r="M32" t="s">
        <v>477</v>
      </c>
    </row>
    <row r="33" spans="1:13" x14ac:dyDescent="0.35">
      <c r="A33" s="3" t="s">
        <v>389</v>
      </c>
      <c r="B33" s="3" t="s">
        <v>159</v>
      </c>
      <c r="C33" s="3">
        <v>50.456026399999999</v>
      </c>
      <c r="D33" s="3">
        <v>0.99091996000000004</v>
      </c>
      <c r="E33" s="3">
        <v>19.717284899999999</v>
      </c>
      <c r="F33" s="3">
        <v>9.8262839300000007</v>
      </c>
      <c r="G33" s="3">
        <v>0</v>
      </c>
      <c r="H33" s="3">
        <v>6.0567454500000002</v>
      </c>
      <c r="I33" s="3">
        <v>8.8980567599999993</v>
      </c>
      <c r="J33" s="3">
        <v>3.3367712799999998</v>
      </c>
      <c r="K33" s="3">
        <v>0.71791139999999998</v>
      </c>
      <c r="L33" s="3">
        <v>0</v>
      </c>
      <c r="M33" t="s">
        <v>477</v>
      </c>
    </row>
    <row r="34" spans="1:13" x14ac:dyDescent="0.35">
      <c r="A34" s="3" t="s">
        <v>390</v>
      </c>
      <c r="B34" s="3" t="s">
        <v>159</v>
      </c>
      <c r="C34" s="3">
        <v>48.008415900000003</v>
      </c>
      <c r="D34" s="3">
        <v>1.08740485</v>
      </c>
      <c r="E34" s="3">
        <v>17.926936000000001</v>
      </c>
      <c r="F34" s="3">
        <v>12.756594399999999</v>
      </c>
      <c r="G34" s="3">
        <v>0</v>
      </c>
      <c r="H34" s="3">
        <v>7.8150871799999999</v>
      </c>
      <c r="I34" s="3">
        <v>8.8821667000000009</v>
      </c>
      <c r="J34" s="3">
        <v>2.8455453999999998</v>
      </c>
      <c r="K34" s="3">
        <v>0.52845843000000003</v>
      </c>
      <c r="L34" s="3">
        <v>0.14939113000000001</v>
      </c>
      <c r="M34" t="s">
        <v>477</v>
      </c>
    </row>
    <row r="35" spans="1:13" x14ac:dyDescent="0.35">
      <c r="A35" s="3" t="s">
        <v>391</v>
      </c>
      <c r="B35" s="3" t="s">
        <v>159</v>
      </c>
      <c r="C35" s="3">
        <v>47.919286</v>
      </c>
      <c r="D35" s="3">
        <v>1.02322365</v>
      </c>
      <c r="E35" s="3">
        <v>18.245799999999999</v>
      </c>
      <c r="F35" s="3">
        <v>11.568149</v>
      </c>
      <c r="G35" s="3">
        <v>0.16817339000000001</v>
      </c>
      <c r="H35" s="3">
        <v>8.6416809600000004</v>
      </c>
      <c r="I35" s="3">
        <v>8.9152159900000001</v>
      </c>
      <c r="J35" s="3">
        <v>2.8771833400000002</v>
      </c>
      <c r="K35" s="3">
        <v>0.49844161999999997</v>
      </c>
      <c r="L35" s="3">
        <v>0.14284606999999999</v>
      </c>
      <c r="M35" t="s">
        <v>477</v>
      </c>
    </row>
    <row r="36" spans="1:13" x14ac:dyDescent="0.35">
      <c r="A36" s="3" t="s">
        <v>392</v>
      </c>
      <c r="B36" s="3" t="s">
        <v>34</v>
      </c>
      <c r="C36" s="3">
        <v>51.81</v>
      </c>
      <c r="D36" s="3">
        <v>0.68</v>
      </c>
      <c r="E36" s="3">
        <v>18.43</v>
      </c>
      <c r="F36" s="3">
        <v>8.0500000000000007</v>
      </c>
      <c r="G36" s="3">
        <v>0.15</v>
      </c>
      <c r="H36" s="3">
        <v>7.36</v>
      </c>
      <c r="I36" s="3">
        <v>10.42</v>
      </c>
      <c r="J36" s="3">
        <v>2.4700000000000002</v>
      </c>
      <c r="K36" s="3">
        <v>0.56000000000000005</v>
      </c>
      <c r="L36" s="3">
        <v>0.08</v>
      </c>
      <c r="M36" t="s">
        <v>478</v>
      </c>
    </row>
    <row r="37" spans="1:13" x14ac:dyDescent="0.35">
      <c r="A37" s="3" t="s">
        <v>393</v>
      </c>
      <c r="B37" s="3" t="s">
        <v>34</v>
      </c>
      <c r="C37" s="3">
        <v>51.87</v>
      </c>
      <c r="D37" s="3">
        <v>0.66</v>
      </c>
      <c r="E37" s="3">
        <v>18.79</v>
      </c>
      <c r="F37" s="3">
        <v>8.01</v>
      </c>
      <c r="G37" s="3">
        <v>0.15</v>
      </c>
      <c r="H37" s="3">
        <v>7.09</v>
      </c>
      <c r="I37" s="3">
        <v>10.49</v>
      </c>
      <c r="J37" s="3">
        <v>2.44</v>
      </c>
      <c r="K37" s="3">
        <v>0.43</v>
      </c>
      <c r="L37" s="3">
        <v>0.08</v>
      </c>
      <c r="M37" t="s">
        <v>478</v>
      </c>
    </row>
    <row r="38" spans="1:13" x14ac:dyDescent="0.35">
      <c r="A38" s="3" t="s">
        <v>342</v>
      </c>
      <c r="B38" s="3" t="s">
        <v>34</v>
      </c>
      <c r="C38" s="3">
        <v>51.31</v>
      </c>
      <c r="D38" s="3">
        <v>0.64</v>
      </c>
      <c r="E38" s="3">
        <v>19.61</v>
      </c>
      <c r="F38" s="3">
        <v>7.72</v>
      </c>
      <c r="G38" s="3">
        <v>0.14000000000000001</v>
      </c>
      <c r="H38" s="3">
        <v>6.8</v>
      </c>
      <c r="I38" s="3">
        <v>10.97</v>
      </c>
      <c r="J38" s="3">
        <v>2.33</v>
      </c>
      <c r="K38" s="3">
        <v>0.41</v>
      </c>
      <c r="L38" s="3">
        <v>7.0000000000000007E-2</v>
      </c>
      <c r="M38" t="s">
        <v>242</v>
      </c>
    </row>
    <row r="39" spans="1:13" x14ac:dyDescent="0.35">
      <c r="A39" s="3" t="s">
        <v>394</v>
      </c>
      <c r="B39" s="3" t="s">
        <v>34</v>
      </c>
      <c r="C39" s="3">
        <v>51.99</v>
      </c>
      <c r="D39" s="3">
        <v>0.64</v>
      </c>
      <c r="E39" s="3">
        <v>18.98</v>
      </c>
      <c r="F39" s="3">
        <v>8.06</v>
      </c>
      <c r="G39" s="3">
        <v>0.16</v>
      </c>
      <c r="H39" s="3">
        <v>5.99</v>
      </c>
      <c r="I39" s="3">
        <v>11.31</v>
      </c>
      <c r="J39" s="3">
        <v>2.4300000000000002</v>
      </c>
      <c r="K39" s="3">
        <v>0.39</v>
      </c>
      <c r="L39" s="3">
        <v>0.06</v>
      </c>
      <c r="M39" t="s">
        <v>478</v>
      </c>
    </row>
    <row r="40" spans="1:13" x14ac:dyDescent="0.35">
      <c r="A40" s="3" t="s">
        <v>395</v>
      </c>
      <c r="B40" s="3" t="s">
        <v>34</v>
      </c>
      <c r="C40" s="3">
        <v>52.18</v>
      </c>
      <c r="D40" s="3">
        <v>0.7</v>
      </c>
      <c r="E40" s="3">
        <v>18</v>
      </c>
      <c r="F40" s="3">
        <v>8.41</v>
      </c>
      <c r="G40" s="3">
        <v>0.17</v>
      </c>
      <c r="H40" s="3">
        <v>5.98</v>
      </c>
      <c r="I40" s="3">
        <v>11.48</v>
      </c>
      <c r="J40" s="3">
        <v>2.4900000000000002</v>
      </c>
      <c r="K40" s="3">
        <v>0.52</v>
      </c>
      <c r="L40" s="3">
        <v>0.08</v>
      </c>
      <c r="M40" t="s">
        <v>478</v>
      </c>
    </row>
    <row r="41" spans="1:13" x14ac:dyDescent="0.35">
      <c r="A41" s="3" t="s">
        <v>343</v>
      </c>
      <c r="B41" s="3" t="s">
        <v>34</v>
      </c>
      <c r="C41" s="3">
        <v>51.93</v>
      </c>
      <c r="D41" s="3">
        <v>0.72</v>
      </c>
      <c r="E41" s="3">
        <v>18.850000000000001</v>
      </c>
      <c r="F41" s="3">
        <v>8.11</v>
      </c>
      <c r="G41" s="3">
        <v>0.15</v>
      </c>
      <c r="H41" s="3">
        <v>6.14</v>
      </c>
      <c r="I41" s="3">
        <v>11.05</v>
      </c>
      <c r="J41" s="3">
        <v>2.48</v>
      </c>
      <c r="K41" s="3">
        <v>0.48</v>
      </c>
      <c r="L41" s="3">
        <v>0.08</v>
      </c>
      <c r="M41" t="s">
        <v>242</v>
      </c>
    </row>
    <row r="42" spans="1:13" x14ac:dyDescent="0.35">
      <c r="A42" s="3" t="s">
        <v>396</v>
      </c>
      <c r="B42" s="3" t="s">
        <v>34</v>
      </c>
      <c r="C42" s="3">
        <v>52.7</v>
      </c>
      <c r="D42" s="3">
        <v>0.7</v>
      </c>
      <c r="E42" s="3">
        <v>18.54</v>
      </c>
      <c r="F42" s="3">
        <v>8.15</v>
      </c>
      <c r="G42" s="3">
        <v>0.16</v>
      </c>
      <c r="H42" s="3">
        <v>5.78</v>
      </c>
      <c r="I42" s="3">
        <v>10.88</v>
      </c>
      <c r="J42" s="3">
        <v>2.5099999999999998</v>
      </c>
      <c r="K42" s="3">
        <v>0.5</v>
      </c>
      <c r="L42" s="3">
        <v>0.08</v>
      </c>
      <c r="M42" t="s">
        <v>478</v>
      </c>
    </row>
    <row r="43" spans="1:13" x14ac:dyDescent="0.35">
      <c r="A43" s="3" t="s">
        <v>397</v>
      </c>
      <c r="B43" s="3" t="s">
        <v>34</v>
      </c>
      <c r="C43" s="3">
        <v>52.89</v>
      </c>
      <c r="D43" s="3">
        <v>0.73</v>
      </c>
      <c r="E43" s="3">
        <v>17.97</v>
      </c>
      <c r="F43" s="3">
        <v>8.26</v>
      </c>
      <c r="G43" s="3">
        <v>0.16</v>
      </c>
      <c r="H43" s="3">
        <v>5.68</v>
      </c>
      <c r="I43" s="3">
        <v>11.07</v>
      </c>
      <c r="J43" s="3">
        <v>2.58</v>
      </c>
      <c r="K43" s="3">
        <v>0.56999999999999995</v>
      </c>
      <c r="L43" s="3">
        <v>0.09</v>
      </c>
      <c r="M43" t="s">
        <v>478</v>
      </c>
    </row>
    <row r="44" spans="1:13" x14ac:dyDescent="0.35">
      <c r="A44" s="3" t="s">
        <v>398</v>
      </c>
      <c r="B44" s="3" t="s">
        <v>34</v>
      </c>
      <c r="C44" s="3">
        <v>53.02</v>
      </c>
      <c r="D44" s="3">
        <v>0.75</v>
      </c>
      <c r="E44" s="3">
        <v>17.88</v>
      </c>
      <c r="F44" s="3">
        <v>8.33</v>
      </c>
      <c r="G44" s="3">
        <v>0.16</v>
      </c>
      <c r="H44" s="3">
        <v>5.59</v>
      </c>
      <c r="I44" s="3">
        <v>11.01</v>
      </c>
      <c r="J44" s="3">
        <v>2.62</v>
      </c>
      <c r="K44" s="3">
        <v>0.56000000000000005</v>
      </c>
      <c r="L44" s="3">
        <v>0.09</v>
      </c>
      <c r="M44" t="s">
        <v>478</v>
      </c>
    </row>
    <row r="45" spans="1:13" x14ac:dyDescent="0.35">
      <c r="A45" s="3" t="s">
        <v>399</v>
      </c>
      <c r="B45" s="3" t="s">
        <v>34</v>
      </c>
      <c r="C45" s="3">
        <v>52.9</v>
      </c>
      <c r="D45" s="3">
        <v>0.71</v>
      </c>
      <c r="E45" s="3">
        <v>18.53</v>
      </c>
      <c r="F45" s="3">
        <v>8.1300000000000008</v>
      </c>
      <c r="G45" s="3">
        <v>0.16</v>
      </c>
      <c r="H45" s="3">
        <v>5.58</v>
      </c>
      <c r="I45" s="3">
        <v>10.82</v>
      </c>
      <c r="J45" s="3">
        <v>2.58</v>
      </c>
      <c r="K45" s="3">
        <v>0.5</v>
      </c>
      <c r="L45" s="3">
        <v>0.08</v>
      </c>
      <c r="M45" t="s">
        <v>478</v>
      </c>
    </row>
    <row r="46" spans="1:13" x14ac:dyDescent="0.35">
      <c r="A46" s="3" t="s">
        <v>400</v>
      </c>
      <c r="B46" s="3" t="s">
        <v>34</v>
      </c>
      <c r="C46" s="3">
        <v>53.1</v>
      </c>
      <c r="D46" s="3">
        <v>0.74</v>
      </c>
      <c r="E46" s="3">
        <v>17.899999999999999</v>
      </c>
      <c r="F46" s="3">
        <v>8.3000000000000007</v>
      </c>
      <c r="G46" s="3">
        <v>0.16</v>
      </c>
      <c r="H46" s="3">
        <v>5.55</v>
      </c>
      <c r="I46" s="3">
        <v>10.92</v>
      </c>
      <c r="J46" s="3">
        <v>2.65</v>
      </c>
      <c r="K46" s="3">
        <v>0.57999999999999996</v>
      </c>
      <c r="L46" s="3">
        <v>0.09</v>
      </c>
      <c r="M46" t="s">
        <v>478</v>
      </c>
    </row>
    <row r="47" spans="1:13" x14ac:dyDescent="0.35">
      <c r="A47" s="3" t="s">
        <v>401</v>
      </c>
      <c r="B47" s="3" t="s">
        <v>34</v>
      </c>
      <c r="C47" s="3">
        <v>54.96</v>
      </c>
      <c r="D47" s="3">
        <v>0.86</v>
      </c>
      <c r="E47" s="3">
        <v>17.079999999999998</v>
      </c>
      <c r="F47" s="3">
        <v>8.34</v>
      </c>
      <c r="G47" s="3">
        <v>0.16</v>
      </c>
      <c r="H47" s="3">
        <v>5.66</v>
      </c>
      <c r="I47" s="3">
        <v>9.26</v>
      </c>
      <c r="J47" s="3">
        <v>2.9</v>
      </c>
      <c r="K47" s="3">
        <v>0.65</v>
      </c>
      <c r="L47" s="3">
        <v>0.12</v>
      </c>
      <c r="M47" t="s">
        <v>242</v>
      </c>
    </row>
    <row r="48" spans="1:13" x14ac:dyDescent="0.35">
      <c r="A48" s="3" t="s">
        <v>402</v>
      </c>
      <c r="B48" s="3" t="s">
        <v>34</v>
      </c>
      <c r="C48" s="3">
        <v>54.85</v>
      </c>
      <c r="D48" s="3">
        <v>0.89</v>
      </c>
      <c r="E48" s="3">
        <v>17.55</v>
      </c>
      <c r="F48" s="3">
        <v>8.16</v>
      </c>
      <c r="G48" s="3">
        <v>0.15</v>
      </c>
      <c r="H48" s="3">
        <v>5.38</v>
      </c>
      <c r="I48" s="3">
        <v>9.19</v>
      </c>
      <c r="J48" s="3">
        <v>3.01</v>
      </c>
      <c r="K48" s="3">
        <v>0.69</v>
      </c>
      <c r="L48" s="3">
        <v>0.13</v>
      </c>
      <c r="M48" t="s">
        <v>242</v>
      </c>
    </row>
    <row r="49" spans="1:13" x14ac:dyDescent="0.35">
      <c r="A49" s="3" t="s">
        <v>403</v>
      </c>
      <c r="B49" s="3" t="s">
        <v>34</v>
      </c>
      <c r="C49" s="3">
        <v>54.94</v>
      </c>
      <c r="D49" s="3">
        <v>0.84</v>
      </c>
      <c r="E49" s="3">
        <v>17.57</v>
      </c>
      <c r="F49" s="3">
        <v>8.0399999999999991</v>
      </c>
      <c r="G49" s="3">
        <v>0.16</v>
      </c>
      <c r="H49" s="3">
        <v>4.9000000000000004</v>
      </c>
      <c r="I49" s="3">
        <v>9.75</v>
      </c>
      <c r="J49" s="3">
        <v>2.98</v>
      </c>
      <c r="K49" s="3">
        <v>0.71</v>
      </c>
      <c r="L49" s="3">
        <v>0.11</v>
      </c>
      <c r="M49" t="s">
        <v>478</v>
      </c>
    </row>
    <row r="50" spans="1:13" x14ac:dyDescent="0.35">
      <c r="A50" s="3" t="s">
        <v>404</v>
      </c>
      <c r="B50" s="3" t="s">
        <v>34</v>
      </c>
      <c r="C50" s="3">
        <v>53.61</v>
      </c>
      <c r="D50" s="3">
        <v>0.76</v>
      </c>
      <c r="E50" s="3">
        <v>19.399999999999999</v>
      </c>
      <c r="F50" s="3">
        <v>7.67</v>
      </c>
      <c r="G50" s="3">
        <v>0.15</v>
      </c>
      <c r="H50" s="3">
        <v>4.3099999999999996</v>
      </c>
      <c r="I50" s="3">
        <v>10.7</v>
      </c>
      <c r="J50" s="3">
        <v>2.73</v>
      </c>
      <c r="K50" s="3">
        <v>0.57999999999999996</v>
      </c>
      <c r="L50" s="3">
        <v>0.08</v>
      </c>
      <c r="M50" t="s">
        <v>478</v>
      </c>
    </row>
    <row r="51" spans="1:13" x14ac:dyDescent="0.35">
      <c r="A51" s="3" t="s">
        <v>405</v>
      </c>
      <c r="B51" s="3" t="s">
        <v>34</v>
      </c>
      <c r="C51" s="3">
        <v>54.76</v>
      </c>
      <c r="D51" s="3">
        <v>0.83</v>
      </c>
      <c r="E51" s="3">
        <v>19.440000000000001</v>
      </c>
      <c r="F51" s="3">
        <v>7.16</v>
      </c>
      <c r="G51" s="3">
        <v>0.12</v>
      </c>
      <c r="H51" s="3">
        <v>4.29</v>
      </c>
      <c r="I51" s="3">
        <v>9.94</v>
      </c>
      <c r="J51" s="3">
        <v>2.59</v>
      </c>
      <c r="K51" s="3">
        <v>0.69</v>
      </c>
      <c r="L51" s="3">
        <v>0.16</v>
      </c>
      <c r="M51" t="s">
        <v>478</v>
      </c>
    </row>
    <row r="52" spans="1:13" x14ac:dyDescent="0.35">
      <c r="A52" s="3" t="s">
        <v>406</v>
      </c>
      <c r="B52" s="3" t="s">
        <v>34</v>
      </c>
      <c r="C52" s="3">
        <v>56.13</v>
      </c>
      <c r="D52" s="3">
        <v>0.83</v>
      </c>
      <c r="E52" s="3">
        <v>18.03</v>
      </c>
      <c r="F52" s="3">
        <v>7.42</v>
      </c>
      <c r="G52" s="3">
        <v>0.15</v>
      </c>
      <c r="H52" s="3">
        <v>4.26</v>
      </c>
      <c r="I52" s="3">
        <v>9.0299999999999994</v>
      </c>
      <c r="J52" s="3">
        <v>3.23</v>
      </c>
      <c r="K52" s="3">
        <v>0.8</v>
      </c>
      <c r="L52" s="3">
        <v>0.12</v>
      </c>
      <c r="M52" t="s">
        <v>242</v>
      </c>
    </row>
    <row r="53" spans="1:13" x14ac:dyDescent="0.35">
      <c r="A53" s="3" t="s">
        <v>407</v>
      </c>
      <c r="B53" s="3" t="s">
        <v>34</v>
      </c>
      <c r="C53" s="3">
        <v>53.65</v>
      </c>
      <c r="D53" s="3">
        <v>0.8</v>
      </c>
      <c r="E53" s="3">
        <v>19.559999999999999</v>
      </c>
      <c r="F53" s="3">
        <v>7.61</v>
      </c>
      <c r="G53" s="3">
        <v>0.14000000000000001</v>
      </c>
      <c r="H53" s="3">
        <v>4.07</v>
      </c>
      <c r="I53" s="3">
        <v>10.53</v>
      </c>
      <c r="J53" s="3">
        <v>2.93</v>
      </c>
      <c r="K53" s="3">
        <v>0.62</v>
      </c>
      <c r="L53" s="3">
        <v>0.09</v>
      </c>
      <c r="M53" t="s">
        <v>242</v>
      </c>
    </row>
    <row r="54" spans="1:13" x14ac:dyDescent="0.35">
      <c r="A54" s="3" t="s">
        <v>408</v>
      </c>
      <c r="B54" s="3" t="s">
        <v>34</v>
      </c>
      <c r="C54" s="3">
        <v>57.06</v>
      </c>
      <c r="D54" s="3">
        <v>1</v>
      </c>
      <c r="E54" s="3">
        <v>17.100000000000001</v>
      </c>
      <c r="F54" s="3">
        <v>8.18</v>
      </c>
      <c r="G54" s="3">
        <v>0.15</v>
      </c>
      <c r="H54" s="3">
        <v>4.12</v>
      </c>
      <c r="I54" s="3">
        <v>7.87</v>
      </c>
      <c r="J54" s="3">
        <v>3.46</v>
      </c>
      <c r="K54" s="3">
        <v>0.9</v>
      </c>
      <c r="L54" s="3">
        <v>0.16</v>
      </c>
      <c r="M54" t="s">
        <v>242</v>
      </c>
    </row>
    <row r="55" spans="1:13" x14ac:dyDescent="0.35">
      <c r="A55" s="3" t="s">
        <v>409</v>
      </c>
      <c r="B55" s="3" t="s">
        <v>34</v>
      </c>
      <c r="C55" s="3">
        <v>53.08</v>
      </c>
      <c r="D55" s="3">
        <v>0.63</v>
      </c>
      <c r="E55" s="3">
        <v>21.76</v>
      </c>
      <c r="F55" s="3">
        <v>6.4</v>
      </c>
      <c r="G55" s="3">
        <v>0.11</v>
      </c>
      <c r="H55" s="3">
        <v>3.75</v>
      </c>
      <c r="I55" s="3">
        <v>11.26</v>
      </c>
      <c r="J55" s="3">
        <v>2.44</v>
      </c>
      <c r="K55" s="3">
        <v>0.42</v>
      </c>
      <c r="L55" s="3">
        <v>0.14000000000000001</v>
      </c>
      <c r="M55" t="s">
        <v>478</v>
      </c>
    </row>
    <row r="56" spans="1:13" x14ac:dyDescent="0.35">
      <c r="A56" s="3" t="s">
        <v>410</v>
      </c>
      <c r="B56" s="3" t="s">
        <v>34</v>
      </c>
      <c r="C56" s="3">
        <v>57.05</v>
      </c>
      <c r="D56" s="3">
        <v>1.04</v>
      </c>
      <c r="E56" s="3">
        <v>17.579999999999998</v>
      </c>
      <c r="F56" s="3">
        <v>8.52</v>
      </c>
      <c r="G56" s="3">
        <v>0.16</v>
      </c>
      <c r="H56" s="3">
        <v>3.48</v>
      </c>
      <c r="I56" s="3">
        <v>7.8</v>
      </c>
      <c r="J56" s="3">
        <v>3.38</v>
      </c>
      <c r="K56" s="3">
        <v>0.85</v>
      </c>
      <c r="L56" s="3">
        <v>0.13</v>
      </c>
      <c r="M56" t="s">
        <v>242</v>
      </c>
    </row>
    <row r="57" spans="1:13" x14ac:dyDescent="0.35">
      <c r="A57" s="3" t="s">
        <v>411</v>
      </c>
      <c r="B57" s="3" t="s">
        <v>34</v>
      </c>
      <c r="C57" s="3">
        <v>60.69</v>
      </c>
      <c r="D57" s="3">
        <v>0.83</v>
      </c>
      <c r="E57" s="3">
        <v>16.850000000000001</v>
      </c>
      <c r="F57" s="3">
        <v>6.46</v>
      </c>
      <c r="G57" s="3">
        <v>0.14000000000000001</v>
      </c>
      <c r="H57" s="3">
        <v>3.11</v>
      </c>
      <c r="I57" s="3">
        <v>6.16</v>
      </c>
      <c r="J57" s="3">
        <v>4.2</v>
      </c>
      <c r="K57" s="3">
        <v>1.39</v>
      </c>
      <c r="L57" s="3">
        <v>0.18</v>
      </c>
      <c r="M57" t="s">
        <v>478</v>
      </c>
    </row>
    <row r="58" spans="1:13" x14ac:dyDescent="0.35">
      <c r="A58" s="3" t="s">
        <v>412</v>
      </c>
      <c r="B58" s="3" t="s">
        <v>34</v>
      </c>
      <c r="C58" s="3">
        <v>59.05</v>
      </c>
      <c r="D58" s="3">
        <v>1.1000000000000001</v>
      </c>
      <c r="E58" s="3">
        <v>16.32</v>
      </c>
      <c r="F58" s="3">
        <v>8.15</v>
      </c>
      <c r="G58" s="3">
        <v>0.17</v>
      </c>
      <c r="H58" s="3">
        <v>3.08</v>
      </c>
      <c r="I58" s="3">
        <v>7.06</v>
      </c>
      <c r="J58" s="3">
        <v>3.98</v>
      </c>
      <c r="K58" s="3">
        <v>0.93</v>
      </c>
      <c r="L58" s="3">
        <v>0.17</v>
      </c>
      <c r="M58" t="s">
        <v>478</v>
      </c>
    </row>
    <row r="59" spans="1:13" x14ac:dyDescent="0.35">
      <c r="A59" s="3" t="s">
        <v>413</v>
      </c>
      <c r="B59" s="3" t="s">
        <v>34</v>
      </c>
      <c r="C59" s="3">
        <v>58.96</v>
      </c>
      <c r="D59" s="3">
        <v>1.1599999999999999</v>
      </c>
      <c r="E59" s="3">
        <v>16</v>
      </c>
      <c r="F59" s="3">
        <v>8.5500000000000007</v>
      </c>
      <c r="G59" s="3">
        <v>0.18</v>
      </c>
      <c r="H59" s="3">
        <v>2.95</v>
      </c>
      <c r="I59" s="3">
        <v>6.81</v>
      </c>
      <c r="J59" s="3">
        <v>4.09</v>
      </c>
      <c r="K59" s="3">
        <v>1.1200000000000001</v>
      </c>
      <c r="L59" s="3">
        <v>0.18</v>
      </c>
      <c r="M59" t="s">
        <v>478</v>
      </c>
    </row>
    <row r="60" spans="1:13" x14ac:dyDescent="0.35">
      <c r="A60" s="3" t="s">
        <v>414</v>
      </c>
      <c r="B60" s="3" t="s">
        <v>34</v>
      </c>
      <c r="C60" s="3">
        <v>59.02</v>
      </c>
      <c r="D60" s="3">
        <v>1.1000000000000001</v>
      </c>
      <c r="E60" s="3">
        <v>16.309999999999999</v>
      </c>
      <c r="F60" s="3">
        <v>8.5299999999999994</v>
      </c>
      <c r="G60" s="3">
        <v>0.18</v>
      </c>
      <c r="H60" s="3">
        <v>2.94</v>
      </c>
      <c r="I60" s="3">
        <v>6.73</v>
      </c>
      <c r="J60" s="3">
        <v>4.13</v>
      </c>
      <c r="K60" s="3">
        <v>0.9</v>
      </c>
      <c r="L60" s="3">
        <v>0.17</v>
      </c>
      <c r="M60" t="s">
        <v>478</v>
      </c>
    </row>
    <row r="61" spans="1:13" x14ac:dyDescent="0.35">
      <c r="A61" s="3" t="s">
        <v>415</v>
      </c>
      <c r="B61" s="3" t="s">
        <v>34</v>
      </c>
      <c r="C61" s="3">
        <v>58.47</v>
      </c>
      <c r="D61" s="3">
        <v>1.19</v>
      </c>
      <c r="E61" s="3">
        <v>16.559999999999999</v>
      </c>
      <c r="F61" s="3">
        <v>8.8000000000000007</v>
      </c>
      <c r="G61" s="3">
        <v>0.17</v>
      </c>
      <c r="H61" s="3">
        <v>2.96</v>
      </c>
      <c r="I61" s="3">
        <v>6.73</v>
      </c>
      <c r="J61" s="3">
        <v>3.92</v>
      </c>
      <c r="K61" s="3">
        <v>1.01</v>
      </c>
      <c r="L61" s="3">
        <v>0.2</v>
      </c>
      <c r="M61" t="s">
        <v>242</v>
      </c>
    </row>
    <row r="62" spans="1:13" x14ac:dyDescent="0.35">
      <c r="A62" s="3" t="s">
        <v>416</v>
      </c>
      <c r="B62" s="3" t="s">
        <v>34</v>
      </c>
      <c r="C62" s="3">
        <v>64.239999999999995</v>
      </c>
      <c r="D62" s="3">
        <v>0.74</v>
      </c>
      <c r="E62" s="3">
        <v>16.28</v>
      </c>
      <c r="F62" s="3">
        <v>5.34</v>
      </c>
      <c r="G62" s="3">
        <v>0.12</v>
      </c>
      <c r="H62" s="3">
        <v>2.2400000000000002</v>
      </c>
      <c r="I62" s="3">
        <v>5.07</v>
      </c>
      <c r="J62" s="3">
        <v>4.2</v>
      </c>
      <c r="K62" s="3">
        <v>1.59</v>
      </c>
      <c r="L62" s="3">
        <v>0.17</v>
      </c>
      <c r="M62" t="s">
        <v>478</v>
      </c>
    </row>
    <row r="63" spans="1:13" x14ac:dyDescent="0.35">
      <c r="A63" s="3" t="s">
        <v>417</v>
      </c>
      <c r="B63" s="3" t="s">
        <v>34</v>
      </c>
      <c r="C63" s="3">
        <v>62.72</v>
      </c>
      <c r="D63" s="3">
        <v>1.1200000000000001</v>
      </c>
      <c r="E63" s="3">
        <v>15.43</v>
      </c>
      <c r="F63" s="3">
        <v>7.2</v>
      </c>
      <c r="G63" s="3">
        <v>0.16</v>
      </c>
      <c r="H63" s="3">
        <v>2.12</v>
      </c>
      <c r="I63" s="3">
        <v>5.07</v>
      </c>
      <c r="J63" s="3">
        <v>4.53</v>
      </c>
      <c r="K63" s="3">
        <v>1.39</v>
      </c>
      <c r="L63" s="3">
        <v>0.24</v>
      </c>
      <c r="M63" t="s">
        <v>242</v>
      </c>
    </row>
    <row r="64" spans="1:13" x14ac:dyDescent="0.35">
      <c r="A64" s="3" t="s">
        <v>418</v>
      </c>
      <c r="B64" s="3" t="s">
        <v>34</v>
      </c>
      <c r="C64" s="3">
        <v>64.760000000000005</v>
      </c>
      <c r="D64" s="3">
        <v>0.71</v>
      </c>
      <c r="E64" s="3">
        <v>15.96</v>
      </c>
      <c r="F64" s="3">
        <v>5.32</v>
      </c>
      <c r="G64" s="3">
        <v>0.13</v>
      </c>
      <c r="H64" s="3">
        <v>1.96</v>
      </c>
      <c r="I64" s="3">
        <v>4.8899999999999997</v>
      </c>
      <c r="J64" s="3">
        <v>4.51</v>
      </c>
      <c r="K64" s="3">
        <v>1.62</v>
      </c>
      <c r="L64" s="3">
        <v>0.14000000000000001</v>
      </c>
      <c r="M64" t="s">
        <v>478</v>
      </c>
    </row>
    <row r="65" spans="1:13" x14ac:dyDescent="0.35">
      <c r="A65" s="3" t="s">
        <v>419</v>
      </c>
      <c r="B65" s="3" t="s">
        <v>34</v>
      </c>
      <c r="C65" s="3">
        <v>64.959999999999994</v>
      </c>
      <c r="D65" s="3">
        <v>0.72</v>
      </c>
      <c r="E65" s="3">
        <v>15.84</v>
      </c>
      <c r="F65" s="3">
        <v>5.53</v>
      </c>
      <c r="G65" s="3">
        <v>0.13</v>
      </c>
      <c r="H65" s="3">
        <v>1.84</v>
      </c>
      <c r="I65" s="3">
        <v>4.59</v>
      </c>
      <c r="J65" s="3">
        <v>4.59</v>
      </c>
      <c r="K65" s="3">
        <v>1.66</v>
      </c>
      <c r="L65" s="3">
        <v>0.14000000000000001</v>
      </c>
      <c r="M65" t="s">
        <v>242</v>
      </c>
    </row>
    <row r="66" spans="1:13" x14ac:dyDescent="0.35">
      <c r="A66" s="3" t="s">
        <v>420</v>
      </c>
      <c r="B66" s="3" t="s">
        <v>34</v>
      </c>
      <c r="C66" s="3">
        <v>66.44</v>
      </c>
      <c r="D66" s="3">
        <v>0.65</v>
      </c>
      <c r="E66" s="3">
        <v>15.43</v>
      </c>
      <c r="F66" s="3">
        <v>4.5</v>
      </c>
      <c r="G66" s="3">
        <v>0.14000000000000001</v>
      </c>
      <c r="H66" s="3">
        <v>1.61</v>
      </c>
      <c r="I66" s="3">
        <v>4.04</v>
      </c>
      <c r="J66" s="3">
        <v>5.18</v>
      </c>
      <c r="K66" s="3">
        <v>1.87</v>
      </c>
      <c r="L66" s="3">
        <v>0.13</v>
      </c>
      <c r="M66" t="s">
        <v>478</v>
      </c>
    </row>
    <row r="67" spans="1:13" ht="15" thickBot="1" x14ac:dyDescent="0.4">
      <c r="A67" s="12" t="s">
        <v>421</v>
      </c>
      <c r="B67" s="12" t="s">
        <v>34</v>
      </c>
      <c r="C67" s="12">
        <v>68.739999999999995</v>
      </c>
      <c r="D67" s="12">
        <v>0.62</v>
      </c>
      <c r="E67" s="12">
        <v>14.97</v>
      </c>
      <c r="F67" s="12">
        <v>3.84</v>
      </c>
      <c r="G67" s="12">
        <v>0.13</v>
      </c>
      <c r="H67" s="12">
        <v>0.93</v>
      </c>
      <c r="I67" s="12">
        <v>3.02</v>
      </c>
      <c r="J67" s="12">
        <v>5.53</v>
      </c>
      <c r="K67" s="12">
        <v>2.0699999999999998</v>
      </c>
      <c r="L67" s="12">
        <v>0.14000000000000001</v>
      </c>
      <c r="M67" s="10" t="s">
        <v>478</v>
      </c>
    </row>
    <row r="68" spans="1:13" x14ac:dyDescent="0.35">
      <c r="A68" s="103" t="s">
        <v>483</v>
      </c>
    </row>
    <row r="69" spans="1:13" x14ac:dyDescent="0.35">
      <c r="A69" t="s">
        <v>482</v>
      </c>
    </row>
    <row r="70" spans="1:13" x14ac:dyDescent="0.35">
      <c r="A70" t="s">
        <v>481</v>
      </c>
    </row>
    <row r="71" spans="1:13" x14ac:dyDescent="0.35">
      <c r="A71" t="s">
        <v>479</v>
      </c>
    </row>
    <row r="72" spans="1:13" x14ac:dyDescent="0.35">
      <c r="A72"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of Contents</vt:lpstr>
      <vt:lpstr>1. Samples</vt:lpstr>
      <vt:lpstr>2. Melt inclusion</vt:lpstr>
      <vt:lpstr>MI_to_plot</vt:lpstr>
      <vt:lpstr>3. Experimental Conditions</vt:lpstr>
      <vt:lpstr>4. Check standard analyses</vt:lpstr>
      <vt:lpstr>5. Bulk rock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Rasmussen</dc:creator>
  <cp:lastModifiedBy>Penny Wieser</cp:lastModifiedBy>
  <dcterms:created xsi:type="dcterms:W3CDTF">2018-06-12T22:43:15Z</dcterms:created>
  <dcterms:modified xsi:type="dcterms:W3CDTF">2022-08-12T18:17:26Z</dcterms:modified>
</cp:coreProperties>
</file>