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Postdoc\Barometry_Review_Thoughts\"/>
    </mc:Choice>
  </mc:AlternateContent>
  <xr:revisionPtr revIDLastSave="0" documentId="13_ncr:1_{62CA7921-2829-46D7-A441-CEE36741F601}" xr6:coauthVersionLast="47" xr6:coauthVersionMax="47" xr10:uidLastSave="{00000000-0000-0000-0000-000000000000}"/>
  <bookViews>
    <workbookView xWindow="28680" yWindow="-120" windowWidth="21840" windowHeight="13290" xr2:uid="{D8823C18-0F55-4EFA-9050-BA2A13264350}"/>
  </bookViews>
  <sheets>
    <sheet name="Sheet1" sheetId="1" r:id="rId1"/>
  </sheets>
  <externalReferences>
    <externalReference r:id="rId2"/>
  </externalReferences>
  <calcPr calcId="191029" iterate="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F8" i="1"/>
  <c r="F9" i="1"/>
  <c r="F4" i="1"/>
  <c r="F5" i="1"/>
  <c r="F2" i="1"/>
  <c r="F6" i="1"/>
  <c r="F7" i="1"/>
  <c r="F3" i="1"/>
  <c r="C14" i="1"/>
  <c r="D13" i="1"/>
  <c r="C13" i="1"/>
  <c r="D11" i="1"/>
  <c r="D14" i="1"/>
  <c r="D12" i="1"/>
  <c r="C12" i="1"/>
  <c r="C11" i="1"/>
</calcChain>
</file>

<file path=xl/sharedStrings.xml><?xml version="1.0" encoding="utf-8"?>
<sst xmlns="http://schemas.openxmlformats.org/spreadsheetml/2006/main" count="76" uniqueCount="47">
  <si>
    <t xml:space="preserve">Mineral-liquid equilibria Molar volume % DV </t>
  </si>
  <si>
    <t>1273 K)b</t>
  </si>
  <si>
    <t>J/bar, 298 K)a</t>
  </si>
  <si>
    <t>OH)2 27.8 13.1</t>
  </si>
  <si>
    <t>OH)2 26.3 14.2</t>
  </si>
  <si>
    <t>Tremolite</t>
  </si>
  <si>
    <t>Mg5)Si8O22</t>
  </si>
  <si>
    <t>OH)2 27.3 13.9</t>
  </si>
  <si>
    <t>Ferroactinolite</t>
  </si>
  <si>
    <t>Fe5)Si8O22</t>
  </si>
  <si>
    <t>OH)2 28.3 13.4</t>
  </si>
  <si>
    <t>Mg3Al2)Si6Al2O22</t>
  </si>
  <si>
    <t>OH)2 26.8 15.0</t>
  </si>
  <si>
    <t>Mg4Al)Si6Al2O22</t>
  </si>
  <si>
    <t>OH)2 27.2 15.2</t>
  </si>
  <si>
    <t>Jadeite</t>
  </si>
  <si>
    <t>Diopside</t>
  </si>
  <si>
    <t>Molar volume</t>
  </si>
  <si>
    <t>% delv V</t>
  </si>
  <si>
    <t>Fe7Si8O22(OH)2</t>
  </si>
  <si>
    <t>Mg7Si8O22(OH)2</t>
  </si>
  <si>
    <t>Ca2(Mg5)Si8O22(OH)2</t>
  </si>
  <si>
    <t>Ca2(Fe5)Si8O22(OH)2</t>
  </si>
  <si>
    <t>Ca2(Mg3Al2)Si6Al2O22(OH)2</t>
  </si>
  <si>
    <t>NaCa2(Mg4Al)Si6Al2O22(OH)2</t>
  </si>
  <si>
    <t>NaAlSi2O6</t>
  </si>
  <si>
    <t>CaMgSi2O6</t>
  </si>
  <si>
    <t>Amp_Av</t>
  </si>
  <si>
    <t>Cpx_Av</t>
  </si>
  <si>
    <t>Norm_Solid_Molar_Vol</t>
  </si>
  <si>
    <t>Norm_DeltaV</t>
  </si>
  <si>
    <t>NormMin_Solid_Molar_Vol</t>
  </si>
  <si>
    <t>Amp_Min</t>
  </si>
  <si>
    <t>Cpx_Min</t>
  </si>
  <si>
    <t>Grunerite</t>
  </si>
  <si>
    <t>Cummingtonite</t>
  </si>
  <si>
    <t>Grunerite Fe7Si8O22</t>
  </si>
  <si>
    <t>Al-tschermakite</t>
  </si>
  <si>
    <t>Cummingtonite Mg7Si8O22</t>
  </si>
  <si>
    <t>Pargasite</t>
  </si>
  <si>
    <t>Tremolite Ca2</t>
  </si>
  <si>
    <t>Ferroactinolite Ca2</t>
  </si>
  <si>
    <t>Al-tschermakite Ca2</t>
  </si>
  <si>
    <t>Pargasite NaCa2</t>
  </si>
  <si>
    <t>Jadeite NaAlSi2O6 6.04 37.9</t>
  </si>
  <si>
    <t>Diopside CaMgSi2O6 6.62 17.8</t>
  </si>
  <si>
    <t>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</si>
</sst>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</c:f>
              <c:numCache>
                <c:formatCode>General</c:formatCode>
                <c:ptCount val="1"/>
                <c:pt idx="0">
                  <c:v>0.98233215547703179</c:v>
                </c:pt>
              </c:numCache>
            </c:numRef>
          </c:xVal>
          <c:yVal>
            <c:numRef>
              <c:f>Sheet1!$F$3</c:f>
              <c:numCache>
                <c:formatCode>General</c:formatCode>
                <c:ptCount val="1"/>
                <c:pt idx="0">
                  <c:v>0.9776119402985074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A-42C3-9220-FA647D46266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Sheet1!$E$9:$E$9</c:f>
              <c:numCache>
                <c:formatCode>General</c:formatCode>
                <c:ptCount val="1"/>
                <c:pt idx="0">
                  <c:v>0.91238670694864044</c:v>
                </c:pt>
              </c:numCache>
            </c:numRef>
          </c:xVal>
          <c:yVal>
            <c:numRef>
              <c:f>Sheet1!$F$9:$F$9</c:f>
              <c:numCache>
                <c:formatCode>General</c:formatCode>
                <c:ptCount val="1"/>
                <c:pt idx="0">
                  <c:v>2.1292134831460672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EA-42C3-9220-FA647D462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82016"/>
        <c:axId val="199384096"/>
      </c:scatterChart>
      <c:valAx>
        <c:axId val="19938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84096"/>
        <c:crosses val="autoZero"/>
        <c:crossBetween val="midCat"/>
      </c:valAx>
      <c:valAx>
        <c:axId val="19938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8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Sheet1!$D$3:$D$7</c:f>
              <c:numCache>
                <c:formatCode>General</c:formatCode>
                <c:ptCount val="5"/>
                <c:pt idx="0">
                  <c:v>-13.1</c:v>
                </c:pt>
                <c:pt idx="1">
                  <c:v>-14.2</c:v>
                </c:pt>
                <c:pt idx="2">
                  <c:v>-13.9</c:v>
                </c:pt>
                <c:pt idx="3">
                  <c:v>-15</c:v>
                </c:pt>
                <c:pt idx="4">
                  <c:v>-15.2</c:v>
                </c:pt>
              </c:numCache>
            </c:numRef>
          </c:xVal>
          <c:yVal>
            <c:numRef>
              <c:f>Sheet1!$F$3:$F$7</c:f>
              <c:numCache>
                <c:formatCode>General</c:formatCode>
                <c:ptCount val="5"/>
                <c:pt idx="0">
                  <c:v>0.9776119402985074</c:v>
                </c:pt>
                <c:pt idx="1">
                  <c:v>1.0597014925373134</c:v>
                </c:pt>
                <c:pt idx="2">
                  <c:v>1.0373134328358209</c:v>
                </c:pt>
                <c:pt idx="3">
                  <c:v>1.1194029850746268</c:v>
                </c:pt>
                <c:pt idx="4">
                  <c:v>1.1343283582089552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E1-4655-81C0-7B1CC54CE3D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Sheet1!$D$9:$D$9</c:f>
              <c:numCache>
                <c:formatCode>General</c:formatCode>
                <c:ptCount val="1"/>
                <c:pt idx="0">
                  <c:v>-37.9</c:v>
                </c:pt>
              </c:numCache>
            </c:numRef>
          </c:xVal>
          <c:yVal>
            <c:numRef>
              <c:f>Sheet1!$F$9:$F$9</c:f>
              <c:numCache>
                <c:formatCode>General</c:formatCode>
                <c:ptCount val="1"/>
                <c:pt idx="0">
                  <c:v>2.1292134831460672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E1-4655-81C0-7B1CC54CE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82016"/>
        <c:axId val="199384096"/>
      </c:scatterChart>
      <c:valAx>
        <c:axId val="19938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84096"/>
        <c:crosses val="autoZero"/>
        <c:crossBetween val="midCat"/>
      </c:valAx>
      <c:valAx>
        <c:axId val="19938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8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DeltaV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Sheet1!$A$3:$A$9</c:f>
              <c:strCache>
                <c:ptCount val="7"/>
                <c:pt idx="0">
                  <c:v>Grunerite</c:v>
                </c:pt>
                <c:pt idx="1">
                  <c:v>Cummingtonite</c:v>
                </c:pt>
                <c:pt idx="2">
                  <c:v>Tremolite</c:v>
                </c:pt>
                <c:pt idx="3">
                  <c:v>Al-tschermakite</c:v>
                </c:pt>
                <c:pt idx="4">
                  <c:v>Pargasite</c:v>
                </c:pt>
                <c:pt idx="5">
                  <c:v>Diopside</c:v>
                </c:pt>
                <c:pt idx="6">
                  <c:v>Jadeite</c:v>
                </c:pt>
              </c:strCache>
            </c:str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-13.1</c:v>
                </c:pt>
                <c:pt idx="1">
                  <c:v>-14.2</c:v>
                </c:pt>
                <c:pt idx="2">
                  <c:v>-13.9</c:v>
                </c:pt>
                <c:pt idx="3">
                  <c:v>-15</c:v>
                </c:pt>
                <c:pt idx="4">
                  <c:v>-15.2</c:v>
                </c:pt>
                <c:pt idx="5">
                  <c:v>-17.8</c:v>
                </c:pt>
                <c:pt idx="6">
                  <c:v>-37.9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F9-477B-B07D-618D2E6FC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55632"/>
        <c:axId val="536557712"/>
      </c:scatterChart>
      <c:valAx>
        <c:axId val="53655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57712"/>
        <c:crosses val="autoZero"/>
        <c:crossBetween val="midCat"/>
      </c:valAx>
      <c:valAx>
        <c:axId val="53655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5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DeltaV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Sheet1!$A$3:$A$9</c:f>
              <c:strCache>
                <c:ptCount val="7"/>
                <c:pt idx="0">
                  <c:v>Grunerite</c:v>
                </c:pt>
                <c:pt idx="1">
                  <c:v>Cummingtonite</c:v>
                </c:pt>
                <c:pt idx="2">
                  <c:v>Tremolite</c:v>
                </c:pt>
                <c:pt idx="3">
                  <c:v>Al-tschermakite</c:v>
                </c:pt>
                <c:pt idx="4">
                  <c:v>Pargasite</c:v>
                </c:pt>
                <c:pt idx="5">
                  <c:v>Diopside</c:v>
                </c:pt>
                <c:pt idx="6">
                  <c:v>Jadeite</c:v>
                </c:pt>
              </c:strCache>
            </c:str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0.98233215547703179</c:v>
                </c:pt>
                <c:pt idx="1">
                  <c:v>0.92932862190812726</c:v>
                </c:pt>
                <c:pt idx="2">
                  <c:v>0.96466431095406358</c:v>
                </c:pt>
                <c:pt idx="3">
                  <c:v>0.94699646643109536</c:v>
                </c:pt>
                <c:pt idx="4">
                  <c:v>0.96113074204946991</c:v>
                </c:pt>
                <c:pt idx="5">
                  <c:v>1</c:v>
                </c:pt>
                <c:pt idx="6">
                  <c:v>0.91238670694864044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8-4C2A-A88A-BFD3A6039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55632"/>
        <c:axId val="536557712"/>
      </c:scatterChart>
      <c:valAx>
        <c:axId val="53655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57712"/>
        <c:crosses val="autoZero"/>
        <c:crossBetween val="midCat"/>
      </c:valAx>
      <c:valAx>
        <c:axId val="53655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5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Sheet1!$D$2:$D$7</c:f>
              <c:numCache>
                <c:formatCode>General</c:formatCode>
                <c:ptCount val="6"/>
                <c:pt idx="0">
                  <c:v>-13.4</c:v>
                </c:pt>
                <c:pt idx="1">
                  <c:v>-13.1</c:v>
                </c:pt>
                <c:pt idx="2">
                  <c:v>-14.2</c:v>
                </c:pt>
                <c:pt idx="3">
                  <c:v>-13.9</c:v>
                </c:pt>
                <c:pt idx="4">
                  <c:v>-15</c:v>
                </c:pt>
                <c:pt idx="5">
                  <c:v>-15.2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1</c:v>
                </c:pt>
                <c:pt idx="1">
                  <c:v>0.98233215547703179</c:v>
                </c:pt>
                <c:pt idx="2">
                  <c:v>0.92932862190812726</c:v>
                </c:pt>
                <c:pt idx="3">
                  <c:v>0.96466431095406358</c:v>
                </c:pt>
                <c:pt idx="4">
                  <c:v>0.94699646643109536</c:v>
                </c:pt>
                <c:pt idx="5">
                  <c:v>0.96113074204946991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9-406D-BE0D-6921604C2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81184"/>
        <c:axId val="199381600"/>
      </c:scatterChart>
      <c:valAx>
        <c:axId val="19938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81600"/>
        <c:crosses val="autoZero"/>
        <c:crossBetween val="midCat"/>
      </c:valAx>
      <c:valAx>
        <c:axId val="1993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8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365760</xdr:colOff>
      <xdr:row>0</xdr:row>
      <xdr:rowOff>110490</xdr:rowOff>
    </xdr:from>
    <xdr:to>
      <xdr:col>14</xdr:col>
      <xdr:colOff>1325880</xdr:colOff>
      <xdr:row>15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864CF7-6415-4042-B1CB-0ECA97537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15</xdr:col>
      <xdr:colOff>129540</xdr:colOff>
      <xdr:row>31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342293-5A22-456F-84C4-B1A63D448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</xdr:colOff>
      <xdr:row>8</xdr:row>
      <xdr:rowOff>80010</xdr:rowOff>
    </xdr:from>
    <xdr:to>
      <xdr:col>13</xdr:col>
      <xdr:colOff>434340</xdr:colOff>
      <xdr:row>22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43A023-E30D-42FC-84C7-60EF191DE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342900</xdr:colOff>
      <xdr:row>22</xdr:row>
      <xdr:rowOff>152400</xdr:rowOff>
    </xdr:from>
    <xdr:to>
      <xdr:col>12</xdr:col>
      <xdr:colOff>99060</xdr:colOff>
      <xdr:row>37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49D779-3B85-4FF9-B74C-5DFEFD4FA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586740</xdr:colOff>
      <xdr:row>7</xdr:row>
      <xdr:rowOff>41910</xdr:rowOff>
    </xdr:from>
    <xdr:to>
      <xdr:col>14</xdr:col>
      <xdr:colOff>944880</xdr:colOff>
      <xdr:row>22</xdr:row>
      <xdr:rowOff>41910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D40AC2-75CB-4732-9878-3A4FC04B9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enny\AppData\Local\Temp\Temp1_AM-18-46157.zip\AM-18-46157\6157_supp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>
        <row r="18">
          <cell r="Q18">
            <v>27.8</v>
          </cell>
          <cell r="R18">
            <v>13.1</v>
          </cell>
        </row>
        <row r="19">
          <cell r="Q19">
            <v>26.3</v>
          </cell>
          <cell r="R19">
            <v>14.2</v>
          </cell>
        </row>
        <row r="20">
          <cell r="Q20">
            <v>27.3</v>
          </cell>
          <cell r="R20">
            <v>13.9</v>
          </cell>
        </row>
        <row r="21">
          <cell r="Q21">
            <v>28.3</v>
          </cell>
          <cell r="R21">
            <v>13.4</v>
          </cell>
        </row>
        <row r="22">
          <cell r="Q22">
            <v>26.8</v>
          </cell>
          <cell r="R22">
            <v>15</v>
          </cell>
        </row>
        <row r="23">
          <cell r="Q23">
            <v>27.2</v>
          </cell>
          <cell r="R23">
            <v>15.2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8F29-C0E7-4E22-BC21-D4C77CA71A06}">
  <dimension ref="A1:AF14"/>
  <sheetViews>
    <sheetView tabSelected="1" workbookViewId="0">
      <selection activeCell="F13" sqref="F13"/>
    </sheetView>
  </sheetViews>
  <sheetFormatPr defaultColWidth="8.77734375" defaultRowHeight="14.4" x14ac:dyDescent="0.3"/>
  <cols>
    <col min="15" max="15" width="20.88671875" customWidth="1"/>
    <col min="17" max="17" width="16.5546875" customWidth="1"/>
    <col min="271" max="271" width="20.88671875" customWidth="1"/>
    <col min="273" max="273" width="16.5546875" customWidth="1"/>
    <col min="527" max="527" width="20.88671875" customWidth="1"/>
    <col min="529" max="529" width="16.5546875" customWidth="1"/>
    <col min="783" max="783" width="20.88671875" customWidth="1"/>
    <col min="785" max="785" width="16.5546875" customWidth="1"/>
    <col min="1039" max="1039" width="20.88671875" customWidth="1"/>
    <col min="1041" max="1041" width="16.5546875" customWidth="1"/>
    <col min="1295" max="1295" width="20.88671875" customWidth="1"/>
    <col min="1297" max="1297" width="16.5546875" customWidth="1"/>
    <col min="1551" max="1551" width="20.88671875" customWidth="1"/>
    <col min="1553" max="1553" width="16.5546875" customWidth="1"/>
    <col min="1807" max="1807" width="20.88671875" customWidth="1"/>
    <col min="1809" max="1809" width="16.5546875" customWidth="1"/>
    <col min="2063" max="2063" width="20.88671875" customWidth="1"/>
    <col min="2065" max="2065" width="16.5546875" customWidth="1"/>
    <col min="2319" max="2319" width="20.88671875" customWidth="1"/>
    <col min="2321" max="2321" width="16.5546875" customWidth="1"/>
    <col min="2575" max="2575" width="20.88671875" customWidth="1"/>
    <col min="2577" max="2577" width="16.5546875" customWidth="1"/>
    <col min="2831" max="2831" width="20.88671875" customWidth="1"/>
    <col min="2833" max="2833" width="16.5546875" customWidth="1"/>
    <col min="3087" max="3087" width="20.88671875" customWidth="1"/>
    <col min="3089" max="3089" width="16.5546875" customWidth="1"/>
    <col min="3343" max="3343" width="20.88671875" customWidth="1"/>
    <col min="3345" max="3345" width="16.5546875" customWidth="1"/>
    <col min="3599" max="3599" width="20.88671875" customWidth="1"/>
    <col min="3601" max="3601" width="16.5546875" customWidth="1"/>
    <col min="3855" max="3855" width="20.88671875" customWidth="1"/>
    <col min="3857" max="3857" width="16.5546875" customWidth="1"/>
    <col min="4111" max="4111" width="20.88671875" customWidth="1"/>
    <col min="4113" max="4113" width="16.5546875" customWidth="1"/>
    <col min="4367" max="4367" width="20.88671875" customWidth="1"/>
    <col min="4369" max="4369" width="16.5546875" customWidth="1"/>
    <col min="4623" max="4623" width="20.88671875" customWidth="1"/>
    <col min="4625" max="4625" width="16.5546875" customWidth="1"/>
    <col min="4879" max="4879" width="20.88671875" customWidth="1"/>
    <col min="4881" max="4881" width="16.5546875" customWidth="1"/>
    <col min="5135" max="5135" width="20.88671875" customWidth="1"/>
    <col min="5137" max="5137" width="16.5546875" customWidth="1"/>
    <col min="5391" max="5391" width="20.88671875" customWidth="1"/>
    <col min="5393" max="5393" width="16.5546875" customWidth="1"/>
    <col min="5647" max="5647" width="20.88671875" customWidth="1"/>
    <col min="5649" max="5649" width="16.5546875" customWidth="1"/>
    <col min="5903" max="5903" width="20.88671875" customWidth="1"/>
    <col min="5905" max="5905" width="16.5546875" customWidth="1"/>
    <col min="6159" max="6159" width="20.88671875" customWidth="1"/>
    <col min="6161" max="6161" width="16.5546875" customWidth="1"/>
    <col min="6415" max="6415" width="20.88671875" customWidth="1"/>
    <col min="6417" max="6417" width="16.5546875" customWidth="1"/>
    <col min="6671" max="6671" width="20.88671875" customWidth="1"/>
    <col min="6673" max="6673" width="16.5546875" customWidth="1"/>
    <col min="6927" max="6927" width="20.88671875" customWidth="1"/>
    <col min="6929" max="6929" width="16.5546875" customWidth="1"/>
    <col min="7183" max="7183" width="20.88671875" customWidth="1"/>
    <col min="7185" max="7185" width="16.5546875" customWidth="1"/>
    <col min="7439" max="7439" width="20.88671875" customWidth="1"/>
    <col min="7441" max="7441" width="16.5546875" customWidth="1"/>
    <col min="7695" max="7695" width="20.88671875" customWidth="1"/>
    <col min="7697" max="7697" width="16.5546875" customWidth="1"/>
    <col min="7951" max="7951" width="20.88671875" customWidth="1"/>
    <col min="7953" max="7953" width="16.5546875" customWidth="1"/>
    <col min="8207" max="8207" width="20.88671875" customWidth="1"/>
    <col min="8209" max="8209" width="16.5546875" customWidth="1"/>
    <col min="8463" max="8463" width="20.88671875" customWidth="1"/>
    <col min="8465" max="8465" width="16.5546875" customWidth="1"/>
    <col min="8719" max="8719" width="20.88671875" customWidth="1"/>
    <col min="8721" max="8721" width="16.5546875" customWidth="1"/>
    <col min="8975" max="8975" width="20.88671875" customWidth="1"/>
    <col min="8977" max="8977" width="16.5546875" customWidth="1"/>
    <col min="9231" max="9231" width="20.88671875" customWidth="1"/>
    <col min="9233" max="9233" width="16.5546875" customWidth="1"/>
    <col min="9487" max="9487" width="20.88671875" customWidth="1"/>
    <col min="9489" max="9489" width="16.5546875" customWidth="1"/>
    <col min="9743" max="9743" width="20.88671875" customWidth="1"/>
    <col min="9745" max="9745" width="16.5546875" customWidth="1"/>
    <col min="9999" max="9999" width="20.88671875" customWidth="1"/>
    <col min="10001" max="10001" width="16.5546875" customWidth="1"/>
    <col min="10255" max="10255" width="20.88671875" customWidth="1"/>
    <col min="10257" max="10257" width="16.5546875" customWidth="1"/>
    <col min="10511" max="10511" width="20.88671875" customWidth="1"/>
    <col min="10513" max="10513" width="16.5546875" customWidth="1"/>
    <col min="10767" max="10767" width="20.88671875" customWidth="1"/>
    <col min="10769" max="10769" width="16.5546875" customWidth="1"/>
    <col min="11023" max="11023" width="20.88671875" customWidth="1"/>
    <col min="11025" max="11025" width="16.5546875" customWidth="1"/>
    <col min="11279" max="11279" width="20.88671875" customWidth="1"/>
    <col min="11281" max="11281" width="16.5546875" customWidth="1"/>
    <col min="11535" max="11535" width="20.88671875" customWidth="1"/>
    <col min="11537" max="11537" width="16.5546875" customWidth="1"/>
    <col min="11791" max="11791" width="20.88671875" customWidth="1"/>
    <col min="11793" max="11793" width="16.5546875" customWidth="1"/>
    <col min="12047" max="12047" width="20.88671875" customWidth="1"/>
    <col min="12049" max="12049" width="16.5546875" customWidth="1"/>
    <col min="12303" max="12303" width="20.88671875" customWidth="1"/>
    <col min="12305" max="12305" width="16.5546875" customWidth="1"/>
    <col min="12559" max="12559" width="20.88671875" customWidth="1"/>
    <col min="12561" max="12561" width="16.5546875" customWidth="1"/>
    <col min="12815" max="12815" width="20.88671875" customWidth="1"/>
    <col min="12817" max="12817" width="16.5546875" customWidth="1"/>
    <col min="13071" max="13071" width="20.88671875" customWidth="1"/>
    <col min="13073" max="13073" width="16.5546875" customWidth="1"/>
    <col min="13327" max="13327" width="20.88671875" customWidth="1"/>
    <col min="13329" max="13329" width="16.5546875" customWidth="1"/>
    <col min="13583" max="13583" width="20.88671875" customWidth="1"/>
    <col min="13585" max="13585" width="16.5546875" customWidth="1"/>
    <col min="13839" max="13839" width="20.88671875" customWidth="1"/>
    <col min="13841" max="13841" width="16.5546875" customWidth="1"/>
    <col min="14095" max="14095" width="20.88671875" customWidth="1"/>
    <col min="14097" max="14097" width="16.5546875" customWidth="1"/>
    <col min="14351" max="14351" width="20.88671875" customWidth="1"/>
    <col min="14353" max="14353" width="16.5546875" customWidth="1"/>
    <col min="14607" max="14607" width="20.88671875" customWidth="1"/>
    <col min="14609" max="14609" width="16.5546875" customWidth="1"/>
    <col min="14863" max="14863" width="20.88671875" customWidth="1"/>
    <col min="14865" max="14865" width="16.5546875" customWidth="1"/>
    <col min="15119" max="15119" width="20.88671875" customWidth="1"/>
    <col min="15121" max="15121" width="16.5546875" customWidth="1"/>
    <col min="15375" max="15375" width="20.88671875" customWidth="1"/>
    <col min="15377" max="15377" width="16.5546875" customWidth="1"/>
    <col min="15631" max="15631" width="20.88671875" customWidth="1"/>
    <col min="15633" max="15633" width="16.5546875" customWidth="1"/>
    <col min="15887" max="15887" width="20.88671875" customWidth="1"/>
    <col min="15889" max="15889" width="16.5546875" customWidth="1"/>
    <col min="16143" max="16143" width="20.88671875" customWidth="1"/>
    <col min="16145" max="16145" width="16.5546875" customWidth="1"/>
  </cols>
  <sheetData>
    <row r="1" spans="1:32" x14ac:dyDescent="0.3">
      <c r="A1" t="s">
        <v>46</v>
      </c>
      <c r="C1" t="s">
        <v>17</v>
      </c>
      <c r="D1" t="s">
        <v>18</v>
      </c>
      <c r="E1" t="s">
        <v>29</v>
      </c>
      <c r="F1" t="s">
        <v>30</v>
      </c>
      <c r="G1" t="s">
        <v>31</v>
      </c>
    </row>
    <row r="2" spans="1:32" x14ac:dyDescent="0.3">
      <c r="A2" s="1" t="s">
        <v>8</v>
      </c>
      <c r="B2" s="1" t="s">
        <v>22</v>
      </c>
      <c r="C2" s="1">
        <v>28.3</v>
      </c>
      <c r="D2">
        <v>-13.4</v>
      </c>
      <c r="E2">
        <f>C2/C$2</f>
        <v>1</v>
      </c>
      <c r="F2">
        <f>D2/D$2</f>
        <v>1</v>
      </c>
      <c r="S2" t="s">
        <v>36</v>
      </c>
      <c r="T2" t="s">
        <v>3</v>
      </c>
      <c r="Y2" t="s">
        <v>36</v>
      </c>
      <c r="Z2" t="s">
        <v>3</v>
      </c>
      <c r="AF2" t="s">
        <v>35</v>
      </c>
    </row>
    <row r="3" spans="1:32" x14ac:dyDescent="0.3">
      <c r="A3" t="s">
        <v>34</v>
      </c>
      <c r="B3" t="s">
        <v>19</v>
      </c>
      <c r="C3">
        <v>27.8</v>
      </c>
      <c r="D3">
        <v>-13.1</v>
      </c>
      <c r="E3">
        <f>C3/C$2</f>
        <v>0.98233215547703179</v>
      </c>
      <c r="F3">
        <f>D3/D$2</f>
        <v>0.9776119402985074</v>
      </c>
    </row>
    <row r="4" spans="1:32" x14ac:dyDescent="0.3">
      <c r="A4" s="2" t="s">
        <v>35</v>
      </c>
      <c r="B4" s="2" t="s">
        <v>20</v>
      </c>
      <c r="C4" s="2">
        <v>26.3</v>
      </c>
      <c r="D4">
        <v>-14.2</v>
      </c>
      <c r="E4">
        <f>C4/C$2</f>
        <v>0.92932862190812726</v>
      </c>
      <c r="F4">
        <f>D4/D$2</f>
        <v>1.0597014925373134</v>
      </c>
      <c r="S4" t="s">
        <v>0</v>
      </c>
      <c r="T4" t="s">
        <v>1</v>
      </c>
      <c r="Y4" t="s">
        <v>0</v>
      </c>
      <c r="Z4" t="s">
        <v>1</v>
      </c>
    </row>
    <row r="5" spans="1:32" x14ac:dyDescent="0.3">
      <c r="A5" t="s">
        <v>5</v>
      </c>
      <c r="B5" t="s">
        <v>21</v>
      </c>
      <c r="C5">
        <v>27.3</v>
      </c>
      <c r="D5">
        <v>-13.9</v>
      </c>
      <c r="E5">
        <f>C5/C$2</f>
        <v>0.96466431095406358</v>
      </c>
      <c r="F5">
        <f>D5/D$2</f>
        <v>1.0373134328358209</v>
      </c>
      <c r="T5" t="s">
        <v>2</v>
      </c>
      <c r="Z5" t="s">
        <v>2</v>
      </c>
      <c r="AF5" t="s">
        <v>34</v>
      </c>
    </row>
    <row r="6" spans="1:32" x14ac:dyDescent="0.3">
      <c r="A6" t="s">
        <v>37</v>
      </c>
      <c r="B6" t="s">
        <v>23</v>
      </c>
      <c r="C6">
        <v>26.8</v>
      </c>
      <c r="D6">
        <v>-15</v>
      </c>
      <c r="E6">
        <f>C6/C$2</f>
        <v>0.94699646643109536</v>
      </c>
      <c r="F6">
        <f>D6/D$2</f>
        <v>1.1194029850746268</v>
      </c>
      <c r="S6" t="s">
        <v>38</v>
      </c>
      <c r="T6" t="s">
        <v>4</v>
      </c>
      <c r="Y6" t="s">
        <v>38</v>
      </c>
      <c r="Z6" t="s">
        <v>4</v>
      </c>
      <c r="AF6" t="s">
        <v>5</v>
      </c>
    </row>
    <row r="7" spans="1:32" x14ac:dyDescent="0.3">
      <c r="A7" t="s">
        <v>39</v>
      </c>
      <c r="B7" t="s">
        <v>24</v>
      </c>
      <c r="C7">
        <v>27.2</v>
      </c>
      <c r="D7">
        <v>-15.2</v>
      </c>
      <c r="E7">
        <f>C7/C$2</f>
        <v>0.96113074204946991</v>
      </c>
      <c r="F7">
        <f>D7/D$2</f>
        <v>1.1343283582089552</v>
      </c>
      <c r="S7" t="s">
        <v>40</v>
      </c>
      <c r="T7" t="s">
        <v>6</v>
      </c>
      <c r="U7" t="s">
        <v>7</v>
      </c>
      <c r="Y7" t="s">
        <v>40</v>
      </c>
      <c r="Z7" t="s">
        <v>6</v>
      </c>
      <c r="AA7" t="s">
        <v>7</v>
      </c>
      <c r="AF7" t="s">
        <v>8</v>
      </c>
    </row>
    <row r="8" spans="1:32" x14ac:dyDescent="0.3">
      <c r="A8" s="1" t="s">
        <v>16</v>
      </c>
      <c r="B8" s="1" t="s">
        <v>26</v>
      </c>
      <c r="C8" s="1">
        <v>6.62</v>
      </c>
      <c r="D8">
        <v>-17.8</v>
      </c>
      <c r="E8">
        <f>C8/C$8</f>
        <v>1</v>
      </c>
      <c r="F8">
        <f>D8/D$8</f>
        <v>1</v>
      </c>
      <c r="S8" t="s">
        <v>42</v>
      </c>
      <c r="T8" t="s">
        <v>11</v>
      </c>
      <c r="U8" t="s">
        <v>12</v>
      </c>
      <c r="Y8" t="s">
        <v>42</v>
      </c>
      <c r="Z8" t="s">
        <v>11</v>
      </c>
      <c r="AA8" t="s">
        <v>12</v>
      </c>
      <c r="AF8" t="s">
        <v>39</v>
      </c>
    </row>
    <row r="9" spans="1:32" x14ac:dyDescent="0.3">
      <c r="A9" t="s">
        <v>15</v>
      </c>
      <c r="B9" t="s">
        <v>25</v>
      </c>
      <c r="C9">
        <v>6.04</v>
      </c>
      <c r="D9">
        <v>-37.9</v>
      </c>
      <c r="E9">
        <f>C9/C$8</f>
        <v>0.91238670694864044</v>
      </c>
      <c r="F9">
        <f>D9/D$8</f>
        <v>2.1292134831460672</v>
      </c>
      <c r="S9" t="s">
        <v>41</v>
      </c>
      <c r="T9" t="s">
        <v>9</v>
      </c>
      <c r="U9" t="s">
        <v>10</v>
      </c>
      <c r="Y9" t="s">
        <v>41</v>
      </c>
      <c r="Z9" t="s">
        <v>9</v>
      </c>
      <c r="AA9" t="s">
        <v>10</v>
      </c>
      <c r="AF9" t="s">
        <v>37</v>
      </c>
    </row>
    <row r="10" spans="1:32" x14ac:dyDescent="0.3">
      <c r="S10" t="s">
        <v>43</v>
      </c>
      <c r="T10" t="s">
        <v>13</v>
      </c>
      <c r="U10" t="s">
        <v>14</v>
      </c>
      <c r="Y10" t="s">
        <v>43</v>
      </c>
      <c r="Z10" t="s">
        <v>13</v>
      </c>
      <c r="AA10" t="s">
        <v>14</v>
      </c>
      <c r="AF10" t="s">
        <v>15</v>
      </c>
    </row>
    <row r="11" spans="1:32" x14ac:dyDescent="0.3">
      <c r="B11" t="s">
        <v>27</v>
      </c>
      <c r="C11">
        <f>AVERAGE(C3:C7)</f>
        <v>27.080000000000002</v>
      </c>
      <c r="D11">
        <f>AVERAGE(D3:D7)</f>
        <v>-14.279999999999998</v>
      </c>
      <c r="S11" t="s">
        <v>44</v>
      </c>
      <c r="Y11" t="s">
        <v>44</v>
      </c>
      <c r="AF11" t="s">
        <v>16</v>
      </c>
    </row>
    <row r="12" spans="1:32" x14ac:dyDescent="0.3">
      <c r="B12" t="s">
        <v>28</v>
      </c>
      <c r="C12">
        <f>AVERAGE(C9:C9)</f>
        <v>6.04</v>
      </c>
      <c r="D12">
        <f>AVERAGE(D9:D9)</f>
        <v>-37.9</v>
      </c>
      <c r="S12" t="s">
        <v>45</v>
      </c>
      <c r="Y12" t="s">
        <v>45</v>
      </c>
    </row>
    <row r="13" spans="1:32" x14ac:dyDescent="0.3">
      <c r="B13" t="s">
        <v>32</v>
      </c>
      <c r="C13">
        <f>MIN(C3:C7)</f>
        <v>26.3</v>
      </c>
      <c r="D13">
        <f>MIN(D3:D7)</f>
        <v>-15.2</v>
      </c>
    </row>
    <row r="14" spans="1:32" x14ac:dyDescent="0.3">
      <c r="B14" t="s">
        <v>33</v>
      </c>
      <c r="C14">
        <f>MIN(C9:C9)</f>
        <v>6.04</v>
      </c>
      <c r="D14">
        <f>AVERAGE(D10:D11)</f>
        <v>-14.279999999999998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2022-04-26T02:45:49Z</dcterms:created>
  <dcterms:modified xsi:type="dcterms:W3CDTF">2022-04-26T16:55:28Z</dcterms:modified>
</cp:coreProperties>
</file>