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6240" windowWidth="21840" windowHeight="6285"/>
  </bookViews>
  <sheets>
    <sheet name="chapter_stage_info" sheetId="1" r:id="rId1"/>
    <sheet name="Sheet1" sheetId="2" r:id="rId2"/>
    <sheet name="Sheet2" sheetId="3" r:id="rId3"/>
  </sheets>
  <definedNames>
    <definedName name="_xlnm._FilterDatabase" localSheetId="0" hidden="1">chapter_stage_info!$A$1:$K$256</definedName>
  </definedNames>
  <calcPr calcId="125725"/>
</workbook>
</file>

<file path=xl/calcChain.xml><?xml version="1.0" encoding="utf-8"?>
<calcChain xmlns="http://schemas.openxmlformats.org/spreadsheetml/2006/main">
  <c r="J26" i="3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25"/>
  <c r="K25" s="1"/>
  <c r="I50"/>
  <c r="I74" s="1"/>
  <c r="I51"/>
  <c r="J51" s="1"/>
  <c r="K51" s="1"/>
  <c r="I52"/>
  <c r="I76" s="1"/>
  <c r="I53"/>
  <c r="J53" s="1"/>
  <c r="K53" s="1"/>
  <c r="I54"/>
  <c r="I78" s="1"/>
  <c r="I55"/>
  <c r="J55" s="1"/>
  <c r="K55" s="1"/>
  <c r="I56"/>
  <c r="J56" s="1"/>
  <c r="K56" s="1"/>
  <c r="I57"/>
  <c r="J57" s="1"/>
  <c r="K57" s="1"/>
  <c r="I58"/>
  <c r="J58" s="1"/>
  <c r="K58" s="1"/>
  <c r="I59"/>
  <c r="J59" s="1"/>
  <c r="K59" s="1"/>
  <c r="I60"/>
  <c r="I84" s="1"/>
  <c r="I61"/>
  <c r="J61" s="1"/>
  <c r="K61" s="1"/>
  <c r="I62"/>
  <c r="J62" s="1"/>
  <c r="K62" s="1"/>
  <c r="I63"/>
  <c r="J63" s="1"/>
  <c r="K63" s="1"/>
  <c r="I64"/>
  <c r="I88" s="1"/>
  <c r="I65"/>
  <c r="J65" s="1"/>
  <c r="K65" s="1"/>
  <c r="I66"/>
  <c r="I90" s="1"/>
  <c r="J90" s="1"/>
  <c r="K90" s="1"/>
  <c r="I67"/>
  <c r="J67" s="1"/>
  <c r="K67" s="1"/>
  <c r="I68"/>
  <c r="J68" s="1"/>
  <c r="K68" s="1"/>
  <c r="I69"/>
  <c r="I93" s="1"/>
  <c r="I70"/>
  <c r="I94" s="1"/>
  <c r="I71"/>
  <c r="J71" s="1"/>
  <c r="K71" s="1"/>
  <c r="I72"/>
  <c r="I96" s="1"/>
  <c r="J96" s="1"/>
  <c r="K96" s="1"/>
  <c r="I75"/>
  <c r="J75" s="1"/>
  <c r="K75" s="1"/>
  <c r="I77"/>
  <c r="I101" s="1"/>
  <c r="I79"/>
  <c r="J79" s="1"/>
  <c r="K79" s="1"/>
  <c r="I81"/>
  <c r="J81" s="1"/>
  <c r="K81" s="1"/>
  <c r="I85"/>
  <c r="I109" s="1"/>
  <c r="I87"/>
  <c r="J87" s="1"/>
  <c r="K87" s="1"/>
  <c r="I91"/>
  <c r="I115" s="1"/>
  <c r="I139" s="1"/>
  <c r="I163" s="1"/>
  <c r="J163" s="1"/>
  <c r="K163" s="1"/>
  <c r="I49"/>
  <c r="J49" s="1"/>
  <c r="K49" s="1"/>
  <c r="J54"/>
  <c r="K54" s="1"/>
  <c r="J77"/>
  <c r="K77" s="1"/>
  <c r="J66"/>
  <c r="K66" s="1"/>
  <c r="J72"/>
  <c r="K72" s="1"/>
  <c r="N4" i="2"/>
  <c r="N5"/>
  <c r="N7"/>
  <c r="N8"/>
  <c r="N9"/>
  <c r="N11"/>
  <c r="N12"/>
  <c r="N13"/>
  <c r="N15"/>
  <c r="N16"/>
  <c r="N17"/>
  <c r="N18"/>
  <c r="N20"/>
  <c r="N21"/>
  <c r="N22"/>
  <c r="N24"/>
  <c r="N25"/>
  <c r="N26"/>
  <c r="N28"/>
  <c r="N29"/>
  <c r="N30"/>
  <c r="N31"/>
  <c r="N33"/>
  <c r="N34"/>
  <c r="N35"/>
  <c r="N37"/>
  <c r="N38"/>
  <c r="N39"/>
  <c r="N41"/>
  <c r="N42"/>
  <c r="N43"/>
  <c r="N44"/>
  <c r="N46"/>
  <c r="N47"/>
  <c r="N48"/>
  <c r="N50"/>
  <c r="N51"/>
  <c r="N52"/>
  <c r="N54"/>
  <c r="N55"/>
  <c r="N56"/>
  <c r="N57"/>
  <c r="N59"/>
  <c r="N60"/>
  <c r="N61"/>
  <c r="N63"/>
  <c r="N64"/>
  <c r="N65"/>
  <c r="N67"/>
  <c r="N68"/>
  <c r="N69"/>
  <c r="N70"/>
  <c r="N72"/>
  <c r="N73"/>
  <c r="N74"/>
  <c r="N76"/>
  <c r="N77"/>
  <c r="N78"/>
  <c r="N80"/>
  <c r="N81"/>
  <c r="N82"/>
  <c r="N83"/>
  <c r="N85"/>
  <c r="N86"/>
  <c r="N87"/>
  <c r="N89"/>
  <c r="N90"/>
  <c r="N91"/>
  <c r="N93"/>
  <c r="N94"/>
  <c r="N95"/>
  <c r="N96"/>
  <c r="N98"/>
  <c r="N99"/>
  <c r="N100"/>
  <c r="N102"/>
  <c r="N103"/>
  <c r="N104"/>
  <c r="N106"/>
  <c r="N107"/>
  <c r="N108"/>
  <c r="N109"/>
  <c r="N111"/>
  <c r="N112"/>
  <c r="N113"/>
  <c r="N115"/>
  <c r="N116"/>
  <c r="N117"/>
  <c r="N119"/>
  <c r="N120"/>
  <c r="N121"/>
  <c r="N122"/>
  <c r="N124"/>
  <c r="N125"/>
  <c r="N126"/>
  <c r="N128"/>
  <c r="N129"/>
  <c r="N130"/>
  <c r="N132"/>
  <c r="N133"/>
  <c r="N134"/>
  <c r="N135"/>
  <c r="N137"/>
  <c r="N138"/>
  <c r="N139"/>
  <c r="N141"/>
  <c r="N142"/>
  <c r="N143"/>
  <c r="N145"/>
  <c r="N146"/>
  <c r="N147"/>
  <c r="N148"/>
  <c r="N150"/>
  <c r="N151"/>
  <c r="N152"/>
  <c r="N154"/>
  <c r="N155"/>
  <c r="N156"/>
  <c r="N158"/>
  <c r="N159"/>
  <c r="N160"/>
  <c r="N161"/>
  <c r="N163"/>
  <c r="N164"/>
  <c r="N165"/>
  <c r="N167"/>
  <c r="N168"/>
  <c r="N169"/>
  <c r="N171"/>
  <c r="N172"/>
  <c r="N173"/>
  <c r="N174"/>
  <c r="N176"/>
  <c r="N177"/>
  <c r="N178"/>
  <c r="N180"/>
  <c r="N181"/>
  <c r="N182"/>
  <c r="N184"/>
  <c r="N185"/>
  <c r="N186"/>
  <c r="N187"/>
  <c r="N189"/>
  <c r="N190"/>
  <c r="N191"/>
  <c r="N193"/>
  <c r="N194"/>
  <c r="N195"/>
  <c r="N197"/>
  <c r="N198"/>
  <c r="N199"/>
  <c r="N200"/>
  <c r="N202"/>
  <c r="N203"/>
  <c r="N204"/>
  <c r="N206"/>
  <c r="N207"/>
  <c r="N208"/>
  <c r="N210"/>
  <c r="N211"/>
  <c r="N212"/>
  <c r="N213"/>
  <c r="N215"/>
  <c r="N216"/>
  <c r="N217"/>
  <c r="N219"/>
  <c r="N220"/>
  <c r="N221"/>
  <c r="N223"/>
  <c r="N224"/>
  <c r="N225"/>
  <c r="N226"/>
  <c r="N228"/>
  <c r="N229"/>
  <c r="N230"/>
  <c r="N232"/>
  <c r="N233"/>
  <c r="N234"/>
  <c r="N236"/>
  <c r="N237"/>
  <c r="N238"/>
  <c r="N239"/>
  <c r="N241"/>
  <c r="N242"/>
  <c r="N243"/>
  <c r="N245"/>
  <c r="N246"/>
  <c r="N247"/>
  <c r="N249"/>
  <c r="N250"/>
  <c r="N251"/>
  <c r="N252"/>
  <c r="N254"/>
  <c r="N255"/>
  <c r="N256"/>
  <c r="N258"/>
  <c r="N259"/>
  <c r="N260"/>
  <c r="N262"/>
  <c r="N3"/>
  <c r="B105" i="3"/>
  <c r="B115"/>
  <c r="B125"/>
  <c r="B135"/>
  <c r="B145"/>
  <c r="B155"/>
  <c r="B165"/>
  <c r="B175"/>
  <c r="B185"/>
  <c r="B195"/>
  <c r="B205"/>
  <c r="B215"/>
  <c r="B106"/>
  <c r="B116"/>
  <c r="B126"/>
  <c r="B136"/>
  <c r="B146"/>
  <c r="B156"/>
  <c r="B166"/>
  <c r="B176"/>
  <c r="B186"/>
  <c r="B196"/>
  <c r="B206"/>
  <c r="B216"/>
  <c r="B107"/>
  <c r="B117"/>
  <c r="B127"/>
  <c r="B137"/>
  <c r="B147"/>
  <c r="B157"/>
  <c r="B167"/>
  <c r="B177"/>
  <c r="B187"/>
  <c r="B197"/>
  <c r="B207"/>
  <c r="B217"/>
  <c r="B108"/>
  <c r="B118"/>
  <c r="B128"/>
  <c r="B138"/>
  <c r="B148"/>
  <c r="B158"/>
  <c r="B168"/>
  <c r="B178"/>
  <c r="B188"/>
  <c r="B198"/>
  <c r="B208"/>
  <c r="B218"/>
  <c r="B109"/>
  <c r="B119"/>
  <c r="B129"/>
  <c r="B139"/>
  <c r="B149"/>
  <c r="B159"/>
  <c r="B169"/>
  <c r="B179"/>
  <c r="B189"/>
  <c r="B199"/>
  <c r="B209"/>
  <c r="B219"/>
  <c r="B110"/>
  <c r="B120"/>
  <c r="B130"/>
  <c r="B140"/>
  <c r="B150"/>
  <c r="B160"/>
  <c r="B170"/>
  <c r="B180"/>
  <c r="B190"/>
  <c r="B200"/>
  <c r="B210"/>
  <c r="B220"/>
  <c r="B111"/>
  <c r="B121"/>
  <c r="B131"/>
  <c r="B141"/>
  <c r="B151"/>
  <c r="B161"/>
  <c r="B171"/>
  <c r="B181"/>
  <c r="B191"/>
  <c r="B201"/>
  <c r="B211"/>
  <c r="B221"/>
  <c r="B112"/>
  <c r="B122"/>
  <c r="B132"/>
  <c r="B142"/>
  <c r="B152"/>
  <c r="B162"/>
  <c r="B172"/>
  <c r="B182"/>
  <c r="B192"/>
  <c r="B202"/>
  <c r="B212"/>
  <c r="B222"/>
  <c r="B113"/>
  <c r="B123"/>
  <c r="B133"/>
  <c r="B143"/>
  <c r="B153"/>
  <c r="B163"/>
  <c r="B173"/>
  <c r="B183"/>
  <c r="B193"/>
  <c r="B203"/>
  <c r="B213"/>
  <c r="B223"/>
  <c r="B114"/>
  <c r="B124"/>
  <c r="B134"/>
  <c r="B144"/>
  <c r="B154"/>
  <c r="B164"/>
  <c r="B174"/>
  <c r="B184"/>
  <c r="B194"/>
  <c r="B204"/>
  <c r="B214"/>
  <c r="B224"/>
  <c r="B35"/>
  <c r="B45"/>
  <c r="B55"/>
  <c r="B65"/>
  <c r="B75"/>
  <c r="B85"/>
  <c r="B95"/>
  <c r="B36"/>
  <c r="B46"/>
  <c r="B56"/>
  <c r="B66"/>
  <c r="B76"/>
  <c r="B86"/>
  <c r="B96"/>
  <c r="B37"/>
  <c r="B47"/>
  <c r="B57"/>
  <c r="B67"/>
  <c r="B77"/>
  <c r="B87"/>
  <c r="B97"/>
  <c r="B38"/>
  <c r="B48"/>
  <c r="B58"/>
  <c r="B68"/>
  <c r="B78"/>
  <c r="B88"/>
  <c r="B98"/>
  <c r="B39"/>
  <c r="B49"/>
  <c r="B59"/>
  <c r="B69"/>
  <c r="B79"/>
  <c r="B89"/>
  <c r="B99"/>
  <c r="B40"/>
  <c r="B50"/>
  <c r="B60"/>
  <c r="B70"/>
  <c r="B80"/>
  <c r="B90"/>
  <c r="B100"/>
  <c r="B41"/>
  <c r="B51"/>
  <c r="B61"/>
  <c r="B71"/>
  <c r="B81"/>
  <c r="B91"/>
  <c r="B101"/>
  <c r="B42"/>
  <c r="B52"/>
  <c r="B62"/>
  <c r="B72"/>
  <c r="B82"/>
  <c r="B92"/>
  <c r="B102"/>
  <c r="B43"/>
  <c r="B53"/>
  <c r="B63"/>
  <c r="B73"/>
  <c r="B83"/>
  <c r="B93"/>
  <c r="B103"/>
  <c r="B44"/>
  <c r="B54"/>
  <c r="B64"/>
  <c r="B74"/>
  <c r="B84"/>
  <c r="B94"/>
  <c r="B104"/>
  <c r="B26"/>
  <c r="B27"/>
  <c r="B28"/>
  <c r="B29"/>
  <c r="B30"/>
  <c r="B31"/>
  <c r="B32"/>
  <c r="B33"/>
  <c r="B34"/>
  <c r="B25"/>
  <c r="M4" i="2"/>
  <c r="M5"/>
  <c r="M6"/>
  <c r="N6" s="1"/>
  <c r="M7"/>
  <c r="M8"/>
  <c r="M9"/>
  <c r="M10"/>
  <c r="N10" s="1"/>
  <c r="M11"/>
  <c r="M12"/>
  <c r="M13"/>
  <c r="M14"/>
  <c r="N14" s="1"/>
  <c r="M15"/>
  <c r="M3"/>
  <c r="I114" i="3"/>
  <c r="J114" s="1"/>
  <c r="K114" s="1"/>
  <c r="L17" i="2"/>
  <c r="L18"/>
  <c r="M18" s="1"/>
  <c r="L19"/>
  <c r="M19" s="1"/>
  <c r="L20"/>
  <c r="L33" s="1"/>
  <c r="L21"/>
  <c r="M21" s="1"/>
  <c r="L22"/>
  <c r="M22" s="1"/>
  <c r="L23"/>
  <c r="M23" s="1"/>
  <c r="N23"/>
  <c r="L24"/>
  <c r="L37" s="1"/>
  <c r="M37" s="1"/>
  <c r="L25"/>
  <c r="M25" s="1"/>
  <c r="L26"/>
  <c r="L27"/>
  <c r="M27" s="1"/>
  <c r="N27" s="1"/>
  <c r="L28"/>
  <c r="M28" s="1"/>
  <c r="L16"/>
  <c r="I138" i="3"/>
  <c r="J138" s="1"/>
  <c r="K138" s="1"/>
  <c r="L38" i="2"/>
  <c r="M38" s="1"/>
  <c r="L35"/>
  <c r="L48" s="1"/>
  <c r="M48" s="1"/>
  <c r="L32"/>
  <c r="L45" s="1"/>
  <c r="L58" s="1"/>
  <c r="M58" s="1"/>
  <c r="N58" s="1"/>
  <c r="N19"/>
  <c r="L31"/>
  <c r="M31" s="1"/>
  <c r="M20"/>
  <c r="M35"/>
  <c r="L61"/>
  <c r="M61" s="1"/>
  <c r="L71"/>
  <c r="L84" s="1"/>
  <c r="L97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1"/>
  <c r="M71" l="1"/>
  <c r="N71" s="1"/>
  <c r="I103" i="3"/>
  <c r="J103" s="1"/>
  <c r="K103" s="1"/>
  <c r="L50" i="2"/>
  <c r="M50" s="1"/>
  <c r="L34"/>
  <c r="M34" s="1"/>
  <c r="I82" i="3"/>
  <c r="J82" s="1"/>
  <c r="K82" s="1"/>
  <c r="I187"/>
  <c r="I211" s="1"/>
  <c r="I235" s="1"/>
  <c r="I259" s="1"/>
  <c r="J259" s="1"/>
  <c r="K259" s="1"/>
  <c r="L41" i="2"/>
  <c r="M41" s="1"/>
  <c r="J139" i="3"/>
  <c r="K139" s="1"/>
  <c r="J115"/>
  <c r="K115" s="1"/>
  <c r="J50"/>
  <c r="K50" s="1"/>
  <c r="I99"/>
  <c r="J78"/>
  <c r="K78" s="1"/>
  <c r="I102"/>
  <c r="J84"/>
  <c r="K84" s="1"/>
  <c r="I108"/>
  <c r="J108" s="1"/>
  <c r="K108" s="1"/>
  <c r="M97" i="2"/>
  <c r="N97" s="1"/>
  <c r="L110"/>
  <c r="L46"/>
  <c r="M46" s="1"/>
  <c r="M33"/>
  <c r="M84"/>
  <c r="N84" s="1"/>
  <c r="L74"/>
  <c r="M45"/>
  <c r="N45" s="1"/>
  <c r="L63"/>
  <c r="M32"/>
  <c r="N32" s="1"/>
  <c r="I86" i="3"/>
  <c r="J69"/>
  <c r="K69" s="1"/>
  <c r="J235"/>
  <c r="K235" s="1"/>
  <c r="J211"/>
  <c r="K211" s="1"/>
  <c r="I92"/>
  <c r="J92" s="1"/>
  <c r="K92" s="1"/>
  <c r="I283"/>
  <c r="J187"/>
  <c r="K187" s="1"/>
  <c r="L51" i="2"/>
  <c r="M51" s="1"/>
  <c r="I162" i="3"/>
  <c r="I186" s="1"/>
  <c r="M24" i="2"/>
  <c r="L36"/>
  <c r="L49" s="1"/>
  <c r="J60" i="3"/>
  <c r="K60" s="1"/>
  <c r="I95"/>
  <c r="J109"/>
  <c r="K109" s="1"/>
  <c r="I133"/>
  <c r="J74"/>
  <c r="K74" s="1"/>
  <c r="I98"/>
  <c r="M17" i="2"/>
  <c r="L30"/>
  <c r="J94" i="3"/>
  <c r="K94" s="1"/>
  <c r="I118"/>
  <c r="I112"/>
  <c r="J88"/>
  <c r="K88" s="1"/>
  <c r="J162"/>
  <c r="K162" s="1"/>
  <c r="M16" i="2"/>
  <c r="L29"/>
  <c r="M26"/>
  <c r="L39"/>
  <c r="I125" i="3"/>
  <c r="J101"/>
  <c r="K101" s="1"/>
  <c r="I117"/>
  <c r="J93"/>
  <c r="K93" s="1"/>
  <c r="I100"/>
  <c r="J76"/>
  <c r="K76" s="1"/>
  <c r="L44" i="2"/>
  <c r="L40"/>
  <c r="J52" i="3"/>
  <c r="K52" s="1"/>
  <c r="I106"/>
  <c r="J70"/>
  <c r="K70" s="1"/>
  <c r="I127"/>
  <c r="J85"/>
  <c r="K85" s="1"/>
  <c r="J64"/>
  <c r="K64" s="1"/>
  <c r="I73"/>
  <c r="I120"/>
  <c r="I111"/>
  <c r="J91"/>
  <c r="K91" s="1"/>
  <c r="I89"/>
  <c r="I105"/>
  <c r="I80"/>
  <c r="I132"/>
  <c r="I83"/>
  <c r="M36" i="2" l="1"/>
  <c r="N36" s="1"/>
  <c r="L54"/>
  <c r="I123" i="3"/>
  <c r="J99"/>
  <c r="K99" s="1"/>
  <c r="L47" i="2"/>
  <c r="L60" s="1"/>
  <c r="L59"/>
  <c r="L64"/>
  <c r="L87"/>
  <c r="M74"/>
  <c r="M110"/>
  <c r="N110" s="1"/>
  <c r="L123"/>
  <c r="M54"/>
  <c r="L67"/>
  <c r="J86" i="3"/>
  <c r="K86" s="1"/>
  <c r="I110"/>
  <c r="I116"/>
  <c r="I140" s="1"/>
  <c r="M47" i="2"/>
  <c r="J95" i="3"/>
  <c r="K95" s="1"/>
  <c r="I119"/>
  <c r="M63" i="2"/>
  <c r="L76"/>
  <c r="I126" i="3"/>
  <c r="J102"/>
  <c r="K102" s="1"/>
  <c r="I307"/>
  <c r="J283"/>
  <c r="K283" s="1"/>
  <c r="L57" i="2"/>
  <c r="M44"/>
  <c r="I141" i="3"/>
  <c r="J117"/>
  <c r="K117" s="1"/>
  <c r="M59" i="2"/>
  <c r="L72"/>
  <c r="J112" i="3"/>
  <c r="K112" s="1"/>
  <c r="I136"/>
  <c r="J132"/>
  <c r="K132" s="1"/>
  <c r="I156"/>
  <c r="J120"/>
  <c r="K120" s="1"/>
  <c r="I144"/>
  <c r="L53" i="2"/>
  <c r="M40"/>
  <c r="N40" s="1"/>
  <c r="M39"/>
  <c r="L52"/>
  <c r="I210" i="3"/>
  <c r="J186"/>
  <c r="K186" s="1"/>
  <c r="M30" i="2"/>
  <c r="L43"/>
  <c r="I157" i="3"/>
  <c r="J133"/>
  <c r="K133" s="1"/>
  <c r="I107"/>
  <c r="J83"/>
  <c r="K83" s="1"/>
  <c r="J105"/>
  <c r="K105" s="1"/>
  <c r="I129"/>
  <c r="J116"/>
  <c r="K116" s="1"/>
  <c r="L77" i="2"/>
  <c r="M64"/>
  <c r="I124" i="3"/>
  <c r="J100"/>
  <c r="K100" s="1"/>
  <c r="J125"/>
  <c r="K125" s="1"/>
  <c r="I149"/>
  <c r="M49" i="2"/>
  <c r="N49" s="1"/>
  <c r="L62"/>
  <c r="J73" i="3"/>
  <c r="K73" s="1"/>
  <c r="I97"/>
  <c r="J89"/>
  <c r="K89" s="1"/>
  <c r="I113"/>
  <c r="I151"/>
  <c r="J127"/>
  <c r="K127" s="1"/>
  <c r="J80"/>
  <c r="K80" s="1"/>
  <c r="I104"/>
  <c r="J111"/>
  <c r="K111" s="1"/>
  <c r="I135"/>
  <c r="I130"/>
  <c r="J106"/>
  <c r="K106" s="1"/>
  <c r="M29" i="2"/>
  <c r="L42"/>
  <c r="I142" i="3"/>
  <c r="J118"/>
  <c r="K118" s="1"/>
  <c r="I122"/>
  <c r="J98"/>
  <c r="K98" s="1"/>
  <c r="I147" l="1"/>
  <c r="J123"/>
  <c r="K123" s="1"/>
  <c r="L73" i="2"/>
  <c r="M60"/>
  <c r="J307" i="3"/>
  <c r="K307" s="1"/>
  <c r="I331"/>
  <c r="M87" i="2"/>
  <c r="L100"/>
  <c r="M76"/>
  <c r="L89"/>
  <c r="M67"/>
  <c r="L80"/>
  <c r="J126" i="3"/>
  <c r="K126" s="1"/>
  <c r="I150"/>
  <c r="I143"/>
  <c r="J119"/>
  <c r="K119" s="1"/>
  <c r="I134"/>
  <c r="J110"/>
  <c r="K110" s="1"/>
  <c r="M123" i="2"/>
  <c r="N123" s="1"/>
  <c r="L136"/>
  <c r="L90"/>
  <c r="M77"/>
  <c r="J157" i="3"/>
  <c r="K157" s="1"/>
  <c r="I181"/>
  <c r="M57" i="2"/>
  <c r="L70"/>
  <c r="I166" i="3"/>
  <c r="J142"/>
  <c r="K142" s="1"/>
  <c r="J135"/>
  <c r="K135" s="1"/>
  <c r="I159"/>
  <c r="J113"/>
  <c r="K113" s="1"/>
  <c r="I137"/>
  <c r="I173"/>
  <c r="J149"/>
  <c r="K149" s="1"/>
  <c r="J129"/>
  <c r="K129" s="1"/>
  <c r="I153"/>
  <c r="M52" i="2"/>
  <c r="L65"/>
  <c r="I168" i="3"/>
  <c r="J144"/>
  <c r="K144" s="1"/>
  <c r="I160"/>
  <c r="J136"/>
  <c r="K136" s="1"/>
  <c r="J122"/>
  <c r="K122" s="1"/>
  <c r="I146"/>
  <c r="I154"/>
  <c r="J130"/>
  <c r="K130" s="1"/>
  <c r="J124"/>
  <c r="K124" s="1"/>
  <c r="I148"/>
  <c r="J107"/>
  <c r="K107" s="1"/>
  <c r="I131"/>
  <c r="J210"/>
  <c r="K210" s="1"/>
  <c r="I234"/>
  <c r="M53" i="2"/>
  <c r="N53" s="1"/>
  <c r="L66"/>
  <c r="J141" i="3"/>
  <c r="K141" s="1"/>
  <c r="I165"/>
  <c r="I175"/>
  <c r="J151"/>
  <c r="K151" s="1"/>
  <c r="L55" i="2"/>
  <c r="M42"/>
  <c r="J104" i="3"/>
  <c r="K104" s="1"/>
  <c r="I128"/>
  <c r="J97"/>
  <c r="K97" s="1"/>
  <c r="I121"/>
  <c r="L75" i="2"/>
  <c r="M62"/>
  <c r="N62" s="1"/>
  <c r="I164" i="3"/>
  <c r="J140"/>
  <c r="K140" s="1"/>
  <c r="L56" i="2"/>
  <c r="M43"/>
  <c r="J156" i="3"/>
  <c r="K156" s="1"/>
  <c r="I180"/>
  <c r="M72" i="2"/>
  <c r="L85"/>
  <c r="I171" i="3" l="1"/>
  <c r="J147"/>
  <c r="K147" s="1"/>
  <c r="L86" i="2"/>
  <c r="M73"/>
  <c r="J134" i="3"/>
  <c r="K134" s="1"/>
  <c r="I158"/>
  <c r="L102" i="2"/>
  <c r="M89"/>
  <c r="I355" i="3"/>
  <c r="J331"/>
  <c r="K331" s="1"/>
  <c r="J143"/>
  <c r="K143" s="1"/>
  <c r="I167"/>
  <c r="M136" i="2"/>
  <c r="N136" s="1"/>
  <c r="L149"/>
  <c r="J150" i="3"/>
  <c r="K150" s="1"/>
  <c r="I174"/>
  <c r="L93" i="2"/>
  <c r="M80"/>
  <c r="L113"/>
  <c r="M100"/>
  <c r="L98"/>
  <c r="M85"/>
  <c r="M56"/>
  <c r="L69"/>
  <c r="I188" i="3"/>
  <c r="J164"/>
  <c r="K164" s="1"/>
  <c r="J175"/>
  <c r="K175" s="1"/>
  <c r="I199"/>
  <c r="I178"/>
  <c r="J154"/>
  <c r="K154" s="1"/>
  <c r="J168"/>
  <c r="K168" s="1"/>
  <c r="I192"/>
  <c r="J166"/>
  <c r="K166" s="1"/>
  <c r="I190"/>
  <c r="L103" i="2"/>
  <c r="M90"/>
  <c r="I152" i="3"/>
  <c r="J128"/>
  <c r="K128" s="1"/>
  <c r="M66" i="2"/>
  <c r="N66" s="1"/>
  <c r="L79"/>
  <c r="I155" i="3"/>
  <c r="J131"/>
  <c r="K131" s="1"/>
  <c r="J153"/>
  <c r="K153" s="1"/>
  <c r="I177"/>
  <c r="I183"/>
  <c r="J159"/>
  <c r="K159" s="1"/>
  <c r="M70" i="2"/>
  <c r="L83"/>
  <c r="I184" i="3"/>
  <c r="J160"/>
  <c r="K160" s="1"/>
  <c r="J173"/>
  <c r="K173" s="1"/>
  <c r="I197"/>
  <c r="M75" i="2"/>
  <c r="N75" s="1"/>
  <c r="L88"/>
  <c r="L68"/>
  <c r="M55"/>
  <c r="J180" i="3"/>
  <c r="K180" s="1"/>
  <c r="I204"/>
  <c r="J121"/>
  <c r="K121" s="1"/>
  <c r="I145"/>
  <c r="J165"/>
  <c r="K165" s="1"/>
  <c r="I189"/>
  <c r="J234"/>
  <c r="K234" s="1"/>
  <c r="I258"/>
  <c r="I172"/>
  <c r="J148"/>
  <c r="K148" s="1"/>
  <c r="I170"/>
  <c r="J146"/>
  <c r="K146" s="1"/>
  <c r="M65" i="2"/>
  <c r="L78"/>
  <c r="J137" i="3"/>
  <c r="K137" s="1"/>
  <c r="I161"/>
  <c r="I205"/>
  <c r="J181"/>
  <c r="K181" s="1"/>
  <c r="J171" l="1"/>
  <c r="K171" s="1"/>
  <c r="I195"/>
  <c r="L99" i="2"/>
  <c r="M86"/>
  <c r="M93"/>
  <c r="L106"/>
  <c r="J355" i="3"/>
  <c r="K355" s="1"/>
  <c r="I379"/>
  <c r="M149" i="2"/>
  <c r="N149" s="1"/>
  <c r="L162"/>
  <c r="I182" i="3"/>
  <c r="J158"/>
  <c r="K158" s="1"/>
  <c r="L126" i="2"/>
  <c r="M113"/>
  <c r="L115"/>
  <c r="M102"/>
  <c r="I198" i="3"/>
  <c r="J174"/>
  <c r="K174" s="1"/>
  <c r="I191"/>
  <c r="J167"/>
  <c r="K167" s="1"/>
  <c r="J205"/>
  <c r="K205" s="1"/>
  <c r="I229"/>
  <c r="J172"/>
  <c r="K172" s="1"/>
  <c r="I196"/>
  <c r="M68" i="2"/>
  <c r="L81"/>
  <c r="L116"/>
  <c r="M103"/>
  <c r="I202" i="3"/>
  <c r="J178"/>
  <c r="K178" s="1"/>
  <c r="I212"/>
  <c r="J188"/>
  <c r="K188" s="1"/>
  <c r="M98" i="2"/>
  <c r="L111"/>
  <c r="J170" i="3"/>
  <c r="K170" s="1"/>
  <c r="I194"/>
  <c r="M78" i="2"/>
  <c r="L91"/>
  <c r="J189" i="3"/>
  <c r="K189" s="1"/>
  <c r="I213"/>
  <c r="J197"/>
  <c r="K197" s="1"/>
  <c r="I221"/>
  <c r="L96" i="2"/>
  <c r="M83"/>
  <c r="L92"/>
  <c r="M79"/>
  <c r="N79" s="1"/>
  <c r="J184" i="3"/>
  <c r="K184" s="1"/>
  <c r="I208"/>
  <c r="I207"/>
  <c r="J183"/>
  <c r="K183" s="1"/>
  <c r="I179"/>
  <c r="J155"/>
  <c r="K155" s="1"/>
  <c r="J152"/>
  <c r="K152" s="1"/>
  <c r="I176"/>
  <c r="J161"/>
  <c r="K161" s="1"/>
  <c r="I185"/>
  <c r="J258"/>
  <c r="K258" s="1"/>
  <c r="I282"/>
  <c r="J145"/>
  <c r="K145" s="1"/>
  <c r="I169"/>
  <c r="I228"/>
  <c r="J204"/>
  <c r="K204" s="1"/>
  <c r="M88" i="2"/>
  <c r="N88" s="1"/>
  <c r="L101"/>
  <c r="I201" i="3"/>
  <c r="J177"/>
  <c r="K177" s="1"/>
  <c r="J190"/>
  <c r="K190" s="1"/>
  <c r="I214"/>
  <c r="J192"/>
  <c r="K192" s="1"/>
  <c r="I216"/>
  <c r="I223"/>
  <c r="J199"/>
  <c r="K199" s="1"/>
  <c r="M69" i="2"/>
  <c r="L82"/>
  <c r="J195" i="3" l="1"/>
  <c r="K195" s="1"/>
  <c r="I219"/>
  <c r="M99" i="2"/>
  <c r="L112"/>
  <c r="I215" i="3"/>
  <c r="J191"/>
  <c r="K191" s="1"/>
  <c r="L128" i="2"/>
  <c r="M115"/>
  <c r="I206" i="3"/>
  <c r="J182"/>
  <c r="K182" s="1"/>
  <c r="M106" i="2"/>
  <c r="L119"/>
  <c r="J198" i="3"/>
  <c r="K198" s="1"/>
  <c r="I222"/>
  <c r="L139" i="2"/>
  <c r="M126"/>
  <c r="L175"/>
  <c r="M162"/>
  <c r="N162" s="1"/>
  <c r="I403" i="3"/>
  <c r="J379"/>
  <c r="K379" s="1"/>
  <c r="J223"/>
  <c r="K223" s="1"/>
  <c r="I247"/>
  <c r="L105" i="2"/>
  <c r="M92"/>
  <c r="N92" s="1"/>
  <c r="M96"/>
  <c r="L109"/>
  <c r="I226" i="3"/>
  <c r="J202"/>
  <c r="K202" s="1"/>
  <c r="L129" i="2"/>
  <c r="M116"/>
  <c r="I225" i="3"/>
  <c r="J201"/>
  <c r="K201" s="1"/>
  <c r="I203"/>
  <c r="J179"/>
  <c r="K179" s="1"/>
  <c r="J214"/>
  <c r="K214" s="1"/>
  <c r="I238"/>
  <c r="M101" i="2"/>
  <c r="N101" s="1"/>
  <c r="L114"/>
  <c r="J169" i="3"/>
  <c r="K169" s="1"/>
  <c r="I193"/>
  <c r="J185"/>
  <c r="K185" s="1"/>
  <c r="I209"/>
  <c r="I232"/>
  <c r="J208"/>
  <c r="K208" s="1"/>
  <c r="M91" i="2"/>
  <c r="L104"/>
  <c r="M111"/>
  <c r="L124"/>
  <c r="M81"/>
  <c r="L94"/>
  <c r="J196" i="3"/>
  <c r="K196" s="1"/>
  <c r="I220"/>
  <c r="J229"/>
  <c r="K229" s="1"/>
  <c r="I253"/>
  <c r="I231"/>
  <c r="J207"/>
  <c r="K207" s="1"/>
  <c r="J212"/>
  <c r="K212" s="1"/>
  <c r="I236"/>
  <c r="I252"/>
  <c r="J228"/>
  <c r="K228" s="1"/>
  <c r="L95" i="2"/>
  <c r="M82"/>
  <c r="I240" i="3"/>
  <c r="J216"/>
  <c r="K216" s="1"/>
  <c r="I306"/>
  <c r="J282"/>
  <c r="K282" s="1"/>
  <c r="I200"/>
  <c r="J176"/>
  <c r="K176" s="1"/>
  <c r="I245"/>
  <c r="J221"/>
  <c r="K221" s="1"/>
  <c r="I237"/>
  <c r="J213"/>
  <c r="K213" s="1"/>
  <c r="J194"/>
  <c r="K194" s="1"/>
  <c r="I218"/>
  <c r="I243" l="1"/>
  <c r="J219"/>
  <c r="K219" s="1"/>
  <c r="M112" i="2"/>
  <c r="L125"/>
  <c r="M175"/>
  <c r="N175" s="1"/>
  <c r="L188"/>
  <c r="M139"/>
  <c r="L152"/>
  <c r="I230" i="3"/>
  <c r="J206"/>
  <c r="K206" s="1"/>
  <c r="J215"/>
  <c r="K215" s="1"/>
  <c r="I239"/>
  <c r="M119" i="2"/>
  <c r="L132"/>
  <c r="I427" i="3"/>
  <c r="J403"/>
  <c r="K403" s="1"/>
  <c r="L141" i="2"/>
  <c r="M128"/>
  <c r="I246" i="3"/>
  <c r="J222"/>
  <c r="K222" s="1"/>
  <c r="J218"/>
  <c r="K218" s="1"/>
  <c r="I242"/>
  <c r="J237"/>
  <c r="K237" s="1"/>
  <c r="I261"/>
  <c r="J200"/>
  <c r="K200" s="1"/>
  <c r="I224"/>
  <c r="I264"/>
  <c r="J240"/>
  <c r="K240" s="1"/>
  <c r="J252"/>
  <c r="K252" s="1"/>
  <c r="I276"/>
  <c r="I255"/>
  <c r="J231"/>
  <c r="K231" s="1"/>
  <c r="I227"/>
  <c r="J203"/>
  <c r="K203" s="1"/>
  <c r="M129" i="2"/>
  <c r="L142"/>
  <c r="I244" i="3"/>
  <c r="J220"/>
  <c r="K220" s="1"/>
  <c r="L137" i="2"/>
  <c r="M124"/>
  <c r="I233" i="3"/>
  <c r="J209"/>
  <c r="K209" s="1"/>
  <c r="M114" i="2"/>
  <c r="N114" s="1"/>
  <c r="L127"/>
  <c r="M109"/>
  <c r="L122"/>
  <c r="J247" i="3"/>
  <c r="K247" s="1"/>
  <c r="I271"/>
  <c r="I269"/>
  <c r="J245"/>
  <c r="K245" s="1"/>
  <c r="I330"/>
  <c r="J306"/>
  <c r="K306" s="1"/>
  <c r="M95" i="2"/>
  <c r="L108"/>
  <c r="I256" i="3"/>
  <c r="J232"/>
  <c r="K232" s="1"/>
  <c r="J225"/>
  <c r="K225" s="1"/>
  <c r="I249"/>
  <c r="I250"/>
  <c r="J226"/>
  <c r="K226" s="1"/>
  <c r="M105" i="2"/>
  <c r="N105" s="1"/>
  <c r="L118"/>
  <c r="I260" i="3"/>
  <c r="J236"/>
  <c r="K236" s="1"/>
  <c r="J253"/>
  <c r="K253" s="1"/>
  <c r="I277"/>
  <c r="M94" i="2"/>
  <c r="L107"/>
  <c r="M104"/>
  <c r="L117"/>
  <c r="J193" i="3"/>
  <c r="K193" s="1"/>
  <c r="I217"/>
  <c r="I262"/>
  <c r="J238"/>
  <c r="K238" s="1"/>
  <c r="I267" l="1"/>
  <c r="J243"/>
  <c r="K243" s="1"/>
  <c r="L138" i="2"/>
  <c r="M125"/>
  <c r="J246" i="3"/>
  <c r="K246" s="1"/>
  <c r="I270"/>
  <c r="L154" i="2"/>
  <c r="M141"/>
  <c r="I254" i="3"/>
  <c r="J230"/>
  <c r="K230" s="1"/>
  <c r="L145" i="2"/>
  <c r="M132"/>
  <c r="M188"/>
  <c r="N188" s="1"/>
  <c r="L201"/>
  <c r="J427" i="3"/>
  <c r="K427" s="1"/>
  <c r="I451"/>
  <c r="I263"/>
  <c r="J239"/>
  <c r="K239" s="1"/>
  <c r="M152" i="2"/>
  <c r="L165"/>
  <c r="M117"/>
  <c r="L130"/>
  <c r="I301" i="3"/>
  <c r="J277"/>
  <c r="K277" s="1"/>
  <c r="I284"/>
  <c r="J260"/>
  <c r="K260" s="1"/>
  <c r="I354"/>
  <c r="J330"/>
  <c r="K330" s="1"/>
  <c r="M137" i="2"/>
  <c r="L150"/>
  <c r="I279" i="3"/>
  <c r="J255"/>
  <c r="K255" s="1"/>
  <c r="J264"/>
  <c r="K264" s="1"/>
  <c r="I288"/>
  <c r="J217"/>
  <c r="K217" s="1"/>
  <c r="I241"/>
  <c r="M107" i="2"/>
  <c r="L120"/>
  <c r="M118"/>
  <c r="N118" s="1"/>
  <c r="L131"/>
  <c r="I273" i="3"/>
  <c r="J249"/>
  <c r="K249" s="1"/>
  <c r="M108" i="2"/>
  <c r="L121"/>
  <c r="J271" i="3"/>
  <c r="K271" s="1"/>
  <c r="I295"/>
  <c r="M127" i="2"/>
  <c r="N127" s="1"/>
  <c r="L140"/>
  <c r="M142"/>
  <c r="L155"/>
  <c r="J224" i="3"/>
  <c r="K224" s="1"/>
  <c r="I248"/>
  <c r="I266"/>
  <c r="J242"/>
  <c r="K242" s="1"/>
  <c r="I286"/>
  <c r="J262"/>
  <c r="K262" s="1"/>
  <c r="I274"/>
  <c r="J250"/>
  <c r="K250" s="1"/>
  <c r="I280"/>
  <c r="J256"/>
  <c r="K256" s="1"/>
  <c r="J269"/>
  <c r="K269" s="1"/>
  <c r="I293"/>
  <c r="J233"/>
  <c r="K233" s="1"/>
  <c r="I257"/>
  <c r="I268"/>
  <c r="J244"/>
  <c r="K244" s="1"/>
  <c r="J227"/>
  <c r="K227" s="1"/>
  <c r="I251"/>
  <c r="M122" i="2"/>
  <c r="L135"/>
  <c r="I300" i="3"/>
  <c r="J276"/>
  <c r="K276" s="1"/>
  <c r="I285"/>
  <c r="J261"/>
  <c r="K261" s="1"/>
  <c r="I291" l="1"/>
  <c r="J267"/>
  <c r="K267" s="1"/>
  <c r="M138" i="2"/>
  <c r="L151"/>
  <c r="J263" i="3"/>
  <c r="K263" s="1"/>
  <c r="I287"/>
  <c r="I278"/>
  <c r="J254"/>
  <c r="K254" s="1"/>
  <c r="L214" i="2"/>
  <c r="M201"/>
  <c r="N201" s="1"/>
  <c r="J270" i="3"/>
  <c r="K270" s="1"/>
  <c r="I294"/>
  <c r="L158" i="2"/>
  <c r="M145"/>
  <c r="L167"/>
  <c r="M154"/>
  <c r="M165"/>
  <c r="L178"/>
  <c r="I475" i="3"/>
  <c r="J451"/>
  <c r="K451" s="1"/>
  <c r="I317"/>
  <c r="J293"/>
  <c r="K293" s="1"/>
  <c r="I298"/>
  <c r="J274"/>
  <c r="K274" s="1"/>
  <c r="J266"/>
  <c r="K266" s="1"/>
  <c r="I290"/>
  <c r="J284"/>
  <c r="K284" s="1"/>
  <c r="I308"/>
  <c r="J251"/>
  <c r="K251" s="1"/>
  <c r="I275"/>
  <c r="I281"/>
  <c r="J257"/>
  <c r="K257" s="1"/>
  <c r="L168" i="2"/>
  <c r="M155"/>
  <c r="M140"/>
  <c r="N140" s="1"/>
  <c r="L153"/>
  <c r="L134"/>
  <c r="M121"/>
  <c r="M131"/>
  <c r="N131" s="1"/>
  <c r="L144"/>
  <c r="L133"/>
  <c r="M120"/>
  <c r="J288" i="3"/>
  <c r="K288" s="1"/>
  <c r="I312"/>
  <c r="M150" i="2"/>
  <c r="L163"/>
  <c r="L143"/>
  <c r="M130"/>
  <c r="J285" i="3"/>
  <c r="K285" s="1"/>
  <c r="I309"/>
  <c r="J300"/>
  <c r="K300" s="1"/>
  <c r="I324"/>
  <c r="J268"/>
  <c r="K268" s="1"/>
  <c r="I292"/>
  <c r="J280"/>
  <c r="K280" s="1"/>
  <c r="I304"/>
  <c r="I310"/>
  <c r="J286"/>
  <c r="K286" s="1"/>
  <c r="I297"/>
  <c r="J273"/>
  <c r="K273" s="1"/>
  <c r="I303"/>
  <c r="J279"/>
  <c r="K279" s="1"/>
  <c r="J354"/>
  <c r="K354" s="1"/>
  <c r="I378"/>
  <c r="J301"/>
  <c r="K301" s="1"/>
  <c r="I325"/>
  <c r="L148" i="2"/>
  <c r="M135"/>
  <c r="I272" i="3"/>
  <c r="J248"/>
  <c r="K248" s="1"/>
  <c r="I319"/>
  <c r="J295"/>
  <c r="K295" s="1"/>
  <c r="J241"/>
  <c r="K241" s="1"/>
  <c r="I265"/>
  <c r="J291" l="1"/>
  <c r="K291" s="1"/>
  <c r="I315"/>
  <c r="M151" i="2"/>
  <c r="L164"/>
  <c r="L171"/>
  <c r="M158"/>
  <c r="I302" i="3"/>
  <c r="J278"/>
  <c r="K278" s="1"/>
  <c r="L191" i="2"/>
  <c r="M178"/>
  <c r="J294" i="3"/>
  <c r="K294" s="1"/>
  <c r="I318"/>
  <c r="I311"/>
  <c r="J287"/>
  <c r="K287" s="1"/>
  <c r="J475"/>
  <c r="K475" s="1"/>
  <c r="I499"/>
  <c r="J499" s="1"/>
  <c r="K499" s="1"/>
  <c r="L180" i="2"/>
  <c r="M167"/>
  <c r="L227"/>
  <c r="M214"/>
  <c r="N214" s="1"/>
  <c r="J303" i="3"/>
  <c r="K303" s="1"/>
  <c r="I327"/>
  <c r="J310"/>
  <c r="K310" s="1"/>
  <c r="I334"/>
  <c r="J265"/>
  <c r="K265" s="1"/>
  <c r="I289"/>
  <c r="M148" i="2"/>
  <c r="L161"/>
  <c r="I321" i="3"/>
  <c r="J297"/>
  <c r="K297" s="1"/>
  <c r="L146" i="2"/>
  <c r="M133"/>
  <c r="M134"/>
  <c r="L147"/>
  <c r="L181"/>
  <c r="M168"/>
  <c r="J281" i="3"/>
  <c r="K281" s="1"/>
  <c r="I305"/>
  <c r="J298"/>
  <c r="K298" s="1"/>
  <c r="I322"/>
  <c r="J317"/>
  <c r="K317" s="1"/>
  <c r="I341"/>
  <c r="I296"/>
  <c r="J272"/>
  <c r="K272" s="1"/>
  <c r="J378"/>
  <c r="K378" s="1"/>
  <c r="I402"/>
  <c r="J292"/>
  <c r="K292" s="1"/>
  <c r="I316"/>
  <c r="J309"/>
  <c r="K309" s="1"/>
  <c r="I333"/>
  <c r="M163" i="2"/>
  <c r="L176"/>
  <c r="I314" i="3"/>
  <c r="J290"/>
  <c r="K290" s="1"/>
  <c r="J319"/>
  <c r="K319" s="1"/>
  <c r="I343"/>
  <c r="M143" i="2"/>
  <c r="L156"/>
  <c r="I349" i="3"/>
  <c r="J325"/>
  <c r="K325" s="1"/>
  <c r="J304"/>
  <c r="K304" s="1"/>
  <c r="I328"/>
  <c r="J324"/>
  <c r="K324" s="1"/>
  <c r="I348"/>
  <c r="J312"/>
  <c r="K312" s="1"/>
  <c r="I336"/>
  <c r="M144" i="2"/>
  <c r="N144" s="1"/>
  <c r="L157"/>
  <c r="L166"/>
  <c r="M153"/>
  <c r="N153" s="1"/>
  <c r="I299" i="3"/>
  <c r="J275"/>
  <c r="K275" s="1"/>
  <c r="J308"/>
  <c r="K308" s="1"/>
  <c r="I332"/>
  <c r="J315" l="1"/>
  <c r="K315" s="1"/>
  <c r="I339"/>
  <c r="M164" i="2"/>
  <c r="L177"/>
  <c r="M227"/>
  <c r="N227" s="1"/>
  <c r="L240"/>
  <c r="M180"/>
  <c r="L193"/>
  <c r="I335" i="3"/>
  <c r="J311"/>
  <c r="K311" s="1"/>
  <c r="M191" i="2"/>
  <c r="L204"/>
  <c r="L184"/>
  <c r="M171"/>
  <c r="I326" i="3"/>
  <c r="J302"/>
  <c r="K302" s="1"/>
  <c r="I342"/>
  <c r="J318"/>
  <c r="K318" s="1"/>
  <c r="J299"/>
  <c r="K299" s="1"/>
  <c r="I323"/>
  <c r="J349"/>
  <c r="K349" s="1"/>
  <c r="I373"/>
  <c r="M181" i="2"/>
  <c r="L194"/>
  <c r="M146"/>
  <c r="L159"/>
  <c r="J321" i="3"/>
  <c r="K321" s="1"/>
  <c r="I345"/>
  <c r="J343"/>
  <c r="K343" s="1"/>
  <c r="I367"/>
  <c r="L189" i="2"/>
  <c r="M176"/>
  <c r="J316" i="3"/>
  <c r="K316" s="1"/>
  <c r="I340"/>
  <c r="J341"/>
  <c r="K341" s="1"/>
  <c r="I365"/>
  <c r="L179" i="2"/>
  <c r="M166"/>
  <c r="N166" s="1"/>
  <c r="J314" i="3"/>
  <c r="K314" s="1"/>
  <c r="I338"/>
  <c r="I320"/>
  <c r="J296"/>
  <c r="K296" s="1"/>
  <c r="M157" i="2"/>
  <c r="N157" s="1"/>
  <c r="L170"/>
  <c r="J348" i="3"/>
  <c r="K348" s="1"/>
  <c r="I372"/>
  <c r="J289"/>
  <c r="K289" s="1"/>
  <c r="I313"/>
  <c r="I351"/>
  <c r="J327"/>
  <c r="K327" s="1"/>
  <c r="J332"/>
  <c r="K332" s="1"/>
  <c r="I356"/>
  <c r="J336"/>
  <c r="K336" s="1"/>
  <c r="I360"/>
  <c r="I352"/>
  <c r="J328"/>
  <c r="K328" s="1"/>
  <c r="L169" i="2"/>
  <c r="M156"/>
  <c r="J333" i="3"/>
  <c r="K333" s="1"/>
  <c r="I357"/>
  <c r="I426"/>
  <c r="J402"/>
  <c r="K402" s="1"/>
  <c r="J322"/>
  <c r="K322" s="1"/>
  <c r="I346"/>
  <c r="J305"/>
  <c r="K305" s="1"/>
  <c r="I329"/>
  <c r="M147" i="2"/>
  <c r="L160"/>
  <c r="L174"/>
  <c r="M161"/>
  <c r="I358" i="3"/>
  <c r="J334"/>
  <c r="K334" s="1"/>
  <c r="J339" l="1"/>
  <c r="K339" s="1"/>
  <c r="I363"/>
  <c r="L190" i="2"/>
  <c r="M177"/>
  <c r="J342" i="3"/>
  <c r="K342" s="1"/>
  <c r="I366"/>
  <c r="L197" i="2"/>
  <c r="M184"/>
  <c r="I359" i="3"/>
  <c r="J335"/>
  <c r="K335" s="1"/>
  <c r="M240" i="2"/>
  <c r="N240" s="1"/>
  <c r="L253"/>
  <c r="M253" s="1"/>
  <c r="N253" s="1"/>
  <c r="I350" i="3"/>
  <c r="J326"/>
  <c r="K326" s="1"/>
  <c r="L217" i="2"/>
  <c r="M204"/>
  <c r="L206"/>
  <c r="M193"/>
  <c r="J329" i="3"/>
  <c r="K329" s="1"/>
  <c r="I353"/>
  <c r="J338"/>
  <c r="K338" s="1"/>
  <c r="I362"/>
  <c r="I382"/>
  <c r="J358"/>
  <c r="K358" s="1"/>
  <c r="J426"/>
  <c r="K426" s="1"/>
  <c r="I450"/>
  <c r="M169" i="2"/>
  <c r="L182"/>
  <c r="J351" i="3"/>
  <c r="K351" s="1"/>
  <c r="I375"/>
  <c r="J320"/>
  <c r="K320" s="1"/>
  <c r="I344"/>
  <c r="J360"/>
  <c r="K360" s="1"/>
  <c r="I384"/>
  <c r="I396"/>
  <c r="J372"/>
  <c r="K372" s="1"/>
  <c r="J340"/>
  <c r="K340" s="1"/>
  <c r="I364"/>
  <c r="J367"/>
  <c r="K367" s="1"/>
  <c r="I391"/>
  <c r="I369"/>
  <c r="J345"/>
  <c r="K345" s="1"/>
  <c r="M194" i="2"/>
  <c r="L207"/>
  <c r="I347" i="3"/>
  <c r="J323"/>
  <c r="K323" s="1"/>
  <c r="L187" i="2"/>
  <c r="M174"/>
  <c r="I376" i="3"/>
  <c r="J352"/>
  <c r="K352" s="1"/>
  <c r="M179" i="2"/>
  <c r="N179" s="1"/>
  <c r="L192"/>
  <c r="M189"/>
  <c r="L202"/>
  <c r="L173"/>
  <c r="M160"/>
  <c r="J346" i="3"/>
  <c r="K346" s="1"/>
  <c r="I370"/>
  <c r="I381"/>
  <c r="J357"/>
  <c r="K357" s="1"/>
  <c r="J356"/>
  <c r="K356" s="1"/>
  <c r="I380"/>
  <c r="I337"/>
  <c r="J313"/>
  <c r="K313" s="1"/>
  <c r="L183" i="2"/>
  <c r="M170"/>
  <c r="N170" s="1"/>
  <c r="J365" i="3"/>
  <c r="K365" s="1"/>
  <c r="I389"/>
  <c r="L172" i="2"/>
  <c r="M159"/>
  <c r="I397" i="3"/>
  <c r="J373"/>
  <c r="K373" s="1"/>
  <c r="I387" l="1"/>
  <c r="J363"/>
  <c r="K363" s="1"/>
  <c r="L203" i="2"/>
  <c r="M190"/>
  <c r="L219"/>
  <c r="M206"/>
  <c r="L210"/>
  <c r="M197"/>
  <c r="J366" i="3"/>
  <c r="K366" s="1"/>
  <c r="I390"/>
  <c r="L230" i="2"/>
  <c r="M217"/>
  <c r="J350" i="3"/>
  <c r="K350" s="1"/>
  <c r="I374"/>
  <c r="I383"/>
  <c r="J359"/>
  <c r="K359" s="1"/>
  <c r="M183" i="2"/>
  <c r="N183" s="1"/>
  <c r="L196"/>
  <c r="I420" i="3"/>
  <c r="J396"/>
  <c r="K396" s="1"/>
  <c r="I413"/>
  <c r="J389"/>
  <c r="K389" s="1"/>
  <c r="J380"/>
  <c r="K380" s="1"/>
  <c r="I404"/>
  <c r="J370"/>
  <c r="K370" s="1"/>
  <c r="I394"/>
  <c r="M192" i="2"/>
  <c r="N192" s="1"/>
  <c r="L205"/>
  <c r="L220"/>
  <c r="M207"/>
  <c r="J391" i="3"/>
  <c r="K391" s="1"/>
  <c r="I415"/>
  <c r="J344"/>
  <c r="K344" s="1"/>
  <c r="I368"/>
  <c r="L195" i="2"/>
  <c r="M182"/>
  <c r="J353" i="3"/>
  <c r="K353" s="1"/>
  <c r="I377"/>
  <c r="L200" i="2"/>
  <c r="M187"/>
  <c r="J397" i="3"/>
  <c r="K397" s="1"/>
  <c r="I421"/>
  <c r="J337"/>
  <c r="K337" s="1"/>
  <c r="I361"/>
  <c r="J381"/>
  <c r="K381" s="1"/>
  <c r="I405"/>
  <c r="L186" i="2"/>
  <c r="M173"/>
  <c r="J376" i="3"/>
  <c r="K376" s="1"/>
  <c r="I400"/>
  <c r="I371"/>
  <c r="J347"/>
  <c r="K347" s="1"/>
  <c r="I393"/>
  <c r="J369"/>
  <c r="K369" s="1"/>
  <c r="I406"/>
  <c r="J382"/>
  <c r="K382" s="1"/>
  <c r="L185" i="2"/>
  <c r="M172"/>
  <c r="M202"/>
  <c r="L215"/>
  <c r="J364" i="3"/>
  <c r="K364" s="1"/>
  <c r="I388"/>
  <c r="I408"/>
  <c r="J384"/>
  <c r="K384" s="1"/>
  <c r="J375"/>
  <c r="K375" s="1"/>
  <c r="I399"/>
  <c r="I474"/>
  <c r="J450"/>
  <c r="K450" s="1"/>
  <c r="J362"/>
  <c r="K362" s="1"/>
  <c r="I386"/>
  <c r="J387" l="1"/>
  <c r="K387" s="1"/>
  <c r="I411"/>
  <c r="M203" i="2"/>
  <c r="L216"/>
  <c r="J383" i="3"/>
  <c r="K383" s="1"/>
  <c r="I407"/>
  <c r="L243" i="2"/>
  <c r="M230"/>
  <c r="L223"/>
  <c r="M210"/>
  <c r="L232"/>
  <c r="M219"/>
  <c r="I398" i="3"/>
  <c r="J374"/>
  <c r="K374" s="1"/>
  <c r="J390"/>
  <c r="K390" s="1"/>
  <c r="I414"/>
  <c r="M195" i="2"/>
  <c r="L208"/>
  <c r="M185"/>
  <c r="L198"/>
  <c r="J393" i="3"/>
  <c r="K393" s="1"/>
  <c r="I417"/>
  <c r="J386"/>
  <c r="K386" s="1"/>
  <c r="I410"/>
  <c r="J399"/>
  <c r="K399" s="1"/>
  <c r="I423"/>
  <c r="J388"/>
  <c r="K388" s="1"/>
  <c r="I412"/>
  <c r="I424"/>
  <c r="J400"/>
  <c r="K400" s="1"/>
  <c r="J405"/>
  <c r="K405" s="1"/>
  <c r="I429"/>
  <c r="J421"/>
  <c r="K421" s="1"/>
  <c r="I445"/>
  <c r="J377"/>
  <c r="K377" s="1"/>
  <c r="I401"/>
  <c r="I439"/>
  <c r="J415"/>
  <c r="K415" s="1"/>
  <c r="L218" i="2"/>
  <c r="M205"/>
  <c r="N205" s="1"/>
  <c r="J404" i="3"/>
  <c r="K404" s="1"/>
  <c r="I428"/>
  <c r="M196" i="2"/>
  <c r="N196" s="1"/>
  <c r="L209"/>
  <c r="I498" i="3"/>
  <c r="J498" s="1"/>
  <c r="K498" s="1"/>
  <c r="J474"/>
  <c r="K474" s="1"/>
  <c r="I432"/>
  <c r="J408"/>
  <c r="K408" s="1"/>
  <c r="I430"/>
  <c r="J406"/>
  <c r="K406" s="1"/>
  <c r="J371"/>
  <c r="K371" s="1"/>
  <c r="I395"/>
  <c r="M186" i="2"/>
  <c r="L199"/>
  <c r="M200"/>
  <c r="L213"/>
  <c r="M220"/>
  <c r="L233"/>
  <c r="J413" i="3"/>
  <c r="K413" s="1"/>
  <c r="I437"/>
  <c r="J420"/>
  <c r="K420" s="1"/>
  <c r="I444"/>
  <c r="M215" i="2"/>
  <c r="L228"/>
  <c r="J361" i="3"/>
  <c r="K361" s="1"/>
  <c r="I385"/>
  <c r="I392"/>
  <c r="J368"/>
  <c r="K368" s="1"/>
  <c r="J394"/>
  <c r="K394" s="1"/>
  <c r="I418"/>
  <c r="I435" l="1"/>
  <c r="J411"/>
  <c r="K411" s="1"/>
  <c r="L229" i="2"/>
  <c r="M216"/>
  <c r="L236"/>
  <c r="M223"/>
  <c r="I438" i="3"/>
  <c r="J414"/>
  <c r="K414" s="1"/>
  <c r="I431"/>
  <c r="J407"/>
  <c r="K407" s="1"/>
  <c r="J398"/>
  <c r="K398" s="1"/>
  <c r="I422"/>
  <c r="L245" i="2"/>
  <c r="M232"/>
  <c r="M243"/>
  <c r="L256"/>
  <c r="M256" s="1"/>
  <c r="M218"/>
  <c r="N218" s="1"/>
  <c r="L231"/>
  <c r="I409" i="3"/>
  <c r="J385"/>
  <c r="K385" s="1"/>
  <c r="L241" i="2"/>
  <c r="M228"/>
  <c r="I461" i="3"/>
  <c r="J437"/>
  <c r="K437" s="1"/>
  <c r="M213" i="2"/>
  <c r="L226"/>
  <c r="I419" i="3"/>
  <c r="J395"/>
  <c r="K395" s="1"/>
  <c r="L222" i="2"/>
  <c r="M209"/>
  <c r="N209" s="1"/>
  <c r="I425" i="3"/>
  <c r="J401"/>
  <c r="K401" s="1"/>
  <c r="I453"/>
  <c r="J429"/>
  <c r="K429" s="1"/>
  <c r="I447"/>
  <c r="J423"/>
  <c r="K423" s="1"/>
  <c r="I441"/>
  <c r="J417"/>
  <c r="K417" s="1"/>
  <c r="L221" i="2"/>
  <c r="M208"/>
  <c r="I454" i="3"/>
  <c r="J430"/>
  <c r="K430" s="1"/>
  <c r="J439"/>
  <c r="K439" s="1"/>
  <c r="I463"/>
  <c r="I448"/>
  <c r="J424"/>
  <c r="K424" s="1"/>
  <c r="I416"/>
  <c r="J392"/>
  <c r="K392" s="1"/>
  <c r="J432"/>
  <c r="K432" s="1"/>
  <c r="I456"/>
  <c r="J418"/>
  <c r="K418" s="1"/>
  <c r="I442"/>
  <c r="J444"/>
  <c r="K444" s="1"/>
  <c r="I468"/>
  <c r="L246" i="2"/>
  <c r="M233"/>
  <c r="M199"/>
  <c r="L212"/>
  <c r="I452" i="3"/>
  <c r="J428"/>
  <c r="K428" s="1"/>
  <c r="J445"/>
  <c r="K445" s="1"/>
  <c r="I469"/>
  <c r="I436"/>
  <c r="J412"/>
  <c r="K412" s="1"/>
  <c r="J410"/>
  <c r="K410" s="1"/>
  <c r="I434"/>
  <c r="L211" i="2"/>
  <c r="M198"/>
  <c r="J435" i="3" l="1"/>
  <c r="K435" s="1"/>
  <c r="I459"/>
  <c r="L242" i="2"/>
  <c r="M229"/>
  <c r="L258"/>
  <c r="M258" s="1"/>
  <c r="M245"/>
  <c r="I455" i="3"/>
  <c r="J431"/>
  <c r="K431" s="1"/>
  <c r="L249" i="2"/>
  <c r="M236"/>
  <c r="I462" i="3"/>
  <c r="J438"/>
  <c r="K438" s="1"/>
  <c r="J422"/>
  <c r="K422" s="1"/>
  <c r="I446"/>
  <c r="I472"/>
  <c r="J448"/>
  <c r="K448" s="1"/>
  <c r="J441"/>
  <c r="K441" s="1"/>
  <c r="I465"/>
  <c r="J416"/>
  <c r="K416" s="1"/>
  <c r="I440"/>
  <c r="L234" i="2"/>
  <c r="M221"/>
  <c r="J447" i="3"/>
  <c r="K447" s="1"/>
  <c r="I471"/>
  <c r="J453"/>
  <c r="K453" s="1"/>
  <c r="I477"/>
  <c r="L235" i="2"/>
  <c r="M222"/>
  <c r="N222" s="1"/>
  <c r="M241"/>
  <c r="L254"/>
  <c r="M254" s="1"/>
  <c r="M211"/>
  <c r="L224"/>
  <c r="J436" i="3"/>
  <c r="K436" s="1"/>
  <c r="I460"/>
  <c r="I476"/>
  <c r="J452"/>
  <c r="K452" s="1"/>
  <c r="L259" i="2"/>
  <c r="M259" s="1"/>
  <c r="M246"/>
  <c r="I478" i="3"/>
  <c r="J454"/>
  <c r="K454" s="1"/>
  <c r="J434"/>
  <c r="K434" s="1"/>
  <c r="I458"/>
  <c r="I493"/>
  <c r="J493" s="1"/>
  <c r="K493" s="1"/>
  <c r="J469"/>
  <c r="K469" s="1"/>
  <c r="L225" i="2"/>
  <c r="M212"/>
  <c r="J468" i="3"/>
  <c r="K468" s="1"/>
  <c r="I492"/>
  <c r="J492" s="1"/>
  <c r="K492" s="1"/>
  <c r="I466"/>
  <c r="J442"/>
  <c r="K442" s="1"/>
  <c r="I487"/>
  <c r="J487" s="1"/>
  <c r="K487" s="1"/>
  <c r="J463"/>
  <c r="K463" s="1"/>
  <c r="L239" i="2"/>
  <c r="M226"/>
  <c r="M231"/>
  <c r="N231" s="1"/>
  <c r="L244"/>
  <c r="J425" i="3"/>
  <c r="K425" s="1"/>
  <c r="I449"/>
  <c r="J419"/>
  <c r="K419" s="1"/>
  <c r="I443"/>
  <c r="I485"/>
  <c r="J485" s="1"/>
  <c r="K485" s="1"/>
  <c r="J461"/>
  <c r="K461" s="1"/>
  <c r="I433"/>
  <c r="J409"/>
  <c r="K409" s="1"/>
  <c r="I480"/>
  <c r="J456"/>
  <c r="K456" s="1"/>
  <c r="I483" l="1"/>
  <c r="J483" s="1"/>
  <c r="K483" s="1"/>
  <c r="J459"/>
  <c r="K459" s="1"/>
  <c r="M242" i="2"/>
  <c r="L255"/>
  <c r="M255" s="1"/>
  <c r="L262"/>
  <c r="M262" s="1"/>
  <c r="M249"/>
  <c r="I470" i="3"/>
  <c r="J446"/>
  <c r="K446" s="1"/>
  <c r="I486"/>
  <c r="J486" s="1"/>
  <c r="K486" s="1"/>
  <c r="J462"/>
  <c r="K462" s="1"/>
  <c r="J455"/>
  <c r="K455" s="1"/>
  <c r="I479"/>
  <c r="I500"/>
  <c r="J500" s="1"/>
  <c r="K500" s="1"/>
  <c r="J476"/>
  <c r="K476" s="1"/>
  <c r="M235" i="2"/>
  <c r="N235" s="1"/>
  <c r="L248"/>
  <c r="J443" i="3"/>
  <c r="K443" s="1"/>
  <c r="I467"/>
  <c r="L257" i="2"/>
  <c r="M257" s="1"/>
  <c r="N257" s="1"/>
  <c r="M244"/>
  <c r="N244" s="1"/>
  <c r="L237"/>
  <c r="M224"/>
  <c r="J471" i="3"/>
  <c r="K471" s="1"/>
  <c r="I495"/>
  <c r="J495" s="1"/>
  <c r="K495" s="1"/>
  <c r="J440"/>
  <c r="K440" s="1"/>
  <c r="I464"/>
  <c r="I457"/>
  <c r="J433"/>
  <c r="K433" s="1"/>
  <c r="J478"/>
  <c r="K478" s="1"/>
  <c r="I502"/>
  <c r="J502" s="1"/>
  <c r="K502" s="1"/>
  <c r="J472"/>
  <c r="K472" s="1"/>
  <c r="I496"/>
  <c r="J496" s="1"/>
  <c r="K496" s="1"/>
  <c r="M234" i="2"/>
  <c r="L247"/>
  <c r="I504" i="3"/>
  <c r="J504" s="1"/>
  <c r="K504" s="1"/>
  <c r="J480"/>
  <c r="K480" s="1"/>
  <c r="L252" i="2"/>
  <c r="M252" s="1"/>
  <c r="M239"/>
  <c r="J466" i="3"/>
  <c r="K466" s="1"/>
  <c r="I490"/>
  <c r="J490" s="1"/>
  <c r="K490" s="1"/>
  <c r="M225" i="2"/>
  <c r="L238"/>
  <c r="J449" i="3"/>
  <c r="K449" s="1"/>
  <c r="I473"/>
  <c r="J458"/>
  <c r="K458" s="1"/>
  <c r="I482"/>
  <c r="J482" s="1"/>
  <c r="K482" s="1"/>
  <c r="I484"/>
  <c r="J484" s="1"/>
  <c r="K484" s="1"/>
  <c r="J460"/>
  <c r="K460" s="1"/>
  <c r="J477"/>
  <c r="K477" s="1"/>
  <c r="I501"/>
  <c r="J501" s="1"/>
  <c r="K501" s="1"/>
  <c r="I489"/>
  <c r="J489" s="1"/>
  <c r="K489" s="1"/>
  <c r="J465"/>
  <c r="K465" s="1"/>
  <c r="I494" l="1"/>
  <c r="J494" s="1"/>
  <c r="K494" s="1"/>
  <c r="J470"/>
  <c r="K470" s="1"/>
  <c r="J479"/>
  <c r="K479" s="1"/>
  <c r="I503"/>
  <c r="J503" s="1"/>
  <c r="K503" s="1"/>
  <c r="I488"/>
  <c r="J488" s="1"/>
  <c r="K488" s="1"/>
  <c r="J464"/>
  <c r="K464" s="1"/>
  <c r="J467"/>
  <c r="K467" s="1"/>
  <c r="I491"/>
  <c r="J491" s="1"/>
  <c r="K491" s="1"/>
  <c r="I497"/>
  <c r="J497" s="1"/>
  <c r="K497" s="1"/>
  <c r="J473"/>
  <c r="K473" s="1"/>
  <c r="M237" i="2"/>
  <c r="L250"/>
  <c r="M250" s="1"/>
  <c r="I481" i="3"/>
  <c r="J481" s="1"/>
  <c r="K481" s="1"/>
  <c r="J457"/>
  <c r="K457" s="1"/>
  <c r="M238" i="2"/>
  <c r="L251"/>
  <c r="M251" s="1"/>
  <c r="M247"/>
  <c r="L260"/>
  <c r="M260" s="1"/>
  <c r="L261"/>
  <c r="M261" s="1"/>
  <c r="N261" s="1"/>
  <c r="M248"/>
  <c r="N248" s="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副本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>宝箱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，填副本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，填掉落库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<sst xmlns="http://schemas.openxmlformats.org/spreadsheetml/2006/main" count="1412" uniqueCount="404">
  <si>
    <t>关卡ID</t>
    <phoneticPr fontId="1" type="noConversion"/>
  </si>
  <si>
    <t>从属章节ID</t>
    <phoneticPr fontId="1" type="noConversion"/>
  </si>
  <si>
    <t>关卡类型值</t>
    <phoneticPr fontId="1" type="noConversion"/>
  </si>
  <si>
    <t>Both</t>
    <phoneticPr fontId="1" type="noConversion"/>
  </si>
  <si>
    <t>Both</t>
  </si>
  <si>
    <t>chapter_id</t>
  </si>
  <si>
    <t>int</t>
    <phoneticPr fontId="1" type="noConversion"/>
  </si>
  <si>
    <t>string</t>
    <phoneticPr fontId="1" type="noConversion"/>
  </si>
  <si>
    <t>id</t>
    <phoneticPr fontId="1" type="noConversion"/>
  </si>
  <si>
    <t>type</t>
    <phoneticPr fontId="1" type="noConversion"/>
  </si>
  <si>
    <t>value</t>
    <phoneticPr fontId="1" type="noConversion"/>
  </si>
  <si>
    <t>premise_id</t>
    <phoneticPr fontId="1" type="noConversion"/>
  </si>
  <si>
    <t>关卡顺序</t>
    <phoneticPr fontId="1" type="noConversion"/>
  </si>
  <si>
    <t>index</t>
    <phoneticPr fontId="1" type="noConversion"/>
  </si>
  <si>
    <t>黄巾党</t>
  </si>
  <si>
    <t>道士</t>
  </si>
  <si>
    <t>佩刀步兵</t>
  </si>
  <si>
    <t>长枪步兵</t>
  </si>
  <si>
    <t>刀骑兵</t>
  </si>
  <si>
    <t>弓弩手</t>
  </si>
  <si>
    <t>弓骑兵</t>
  </si>
  <si>
    <t>骑虎骑士</t>
  </si>
  <si>
    <t>投石车</t>
  </si>
  <si>
    <t>医生</t>
  </si>
  <si>
    <t>投石车</t>
    <phoneticPr fontId="1" type="noConversion"/>
  </si>
  <si>
    <t>程普</t>
  </si>
  <si>
    <t>袁术</t>
  </si>
  <si>
    <t>袁绍</t>
  </si>
  <si>
    <t>曹操骑兵营1</t>
  </si>
  <si>
    <t>曹操骑兵营2</t>
  </si>
  <si>
    <t>曹操步兵营1</t>
  </si>
  <si>
    <t>曹操步兵营2</t>
  </si>
  <si>
    <t>宝箱</t>
  </si>
  <si>
    <t>朱灵</t>
  </si>
  <si>
    <t>曹操弓弩兵1</t>
  </si>
  <si>
    <t>曹操弓弩兵2</t>
  </si>
  <si>
    <t>路昭</t>
  </si>
  <si>
    <t>曹操护卫军1</t>
  </si>
  <si>
    <t>曹操护卫军2</t>
  </si>
  <si>
    <t>程昱</t>
  </si>
  <si>
    <t>郭嘉</t>
  </si>
  <si>
    <t>曹操追兵1</t>
  </si>
  <si>
    <t>曹操追兵2</t>
  </si>
  <si>
    <t>许褚</t>
  </si>
  <si>
    <t>曹操轻骑兵1</t>
  </si>
  <si>
    <t>曹操轻骑兵2</t>
  </si>
  <si>
    <t>荀彧</t>
  </si>
  <si>
    <t>车胄亲随1</t>
  </si>
  <si>
    <t>车胄亲随2</t>
  </si>
  <si>
    <t>陈登</t>
  </si>
  <si>
    <t>车胄</t>
  </si>
  <si>
    <t>袁术先锋军1</t>
  </si>
  <si>
    <t>袁术先锋军2</t>
  </si>
  <si>
    <t>纪灵</t>
  </si>
  <si>
    <t>袁术叛变军1</t>
  </si>
  <si>
    <t>袁术叛变军2</t>
  </si>
  <si>
    <t>雷薄</t>
  </si>
  <si>
    <t>袁术残部1</t>
  </si>
  <si>
    <t>袁术残部2</t>
  </si>
  <si>
    <t>陈兰</t>
  </si>
  <si>
    <t>袁绍步兵营1</t>
  </si>
  <si>
    <t>袁绍步兵营2</t>
  </si>
  <si>
    <t>许攸</t>
  </si>
  <si>
    <t>袁绍弓兵营1</t>
  </si>
  <si>
    <t>袁绍弓兵营2</t>
  </si>
  <si>
    <t>郭图</t>
  </si>
  <si>
    <t>袁绍骑兵营1</t>
  </si>
  <si>
    <t>袁绍骑兵营2</t>
  </si>
  <si>
    <t>荀谌</t>
  </si>
  <si>
    <t>陈琳</t>
  </si>
  <si>
    <t>臧霸</t>
  </si>
  <si>
    <t>于禁</t>
  </si>
  <si>
    <t>李典</t>
  </si>
  <si>
    <t>曹仁</t>
  </si>
  <si>
    <t>董府士兵1</t>
  </si>
  <si>
    <t>董府士兵2</t>
  </si>
  <si>
    <t>秦庆童</t>
  </si>
  <si>
    <t>董府护卫1</t>
  </si>
  <si>
    <t>董府护卫2</t>
  </si>
  <si>
    <t>王子服</t>
  </si>
  <si>
    <t>曹贼讨伐军1</t>
  </si>
  <si>
    <t>曹贼讨伐军2</t>
  </si>
  <si>
    <t>吉太</t>
  </si>
  <si>
    <t>董承</t>
  </si>
  <si>
    <t>曹操先锋军1</t>
  </si>
  <si>
    <t>曹操先锋军2</t>
  </si>
  <si>
    <t>徐晃</t>
  </si>
  <si>
    <t>曹操弓弩军1</t>
  </si>
  <si>
    <t>曹操弓弩军2</t>
  </si>
  <si>
    <t>曹操追袭军1</t>
  </si>
  <si>
    <t>曹操追袭军2</t>
  </si>
  <si>
    <t>夏侯惇</t>
  </si>
  <si>
    <t>张辽</t>
  </si>
  <si>
    <t>袁绍先锋军1</t>
  </si>
  <si>
    <t>袁绍先锋军2</t>
  </si>
  <si>
    <t>田丰</t>
  </si>
  <si>
    <t>袁绍骁勇军1</t>
  </si>
  <si>
    <t>袁绍骁勇军2</t>
  </si>
  <si>
    <t>沮授</t>
  </si>
  <si>
    <t>袁绍精锐军1</t>
  </si>
  <si>
    <t>袁绍精锐军2</t>
  </si>
  <si>
    <t>颜良</t>
  </si>
  <si>
    <t>文丑</t>
  </si>
  <si>
    <t>白马城护卫1</t>
  </si>
  <si>
    <t>白马城护卫2</t>
  </si>
  <si>
    <t>刘延</t>
  </si>
  <si>
    <t>白马城守军1</t>
  </si>
  <si>
    <t>白马城守军2</t>
  </si>
  <si>
    <t>宋宪</t>
  </si>
  <si>
    <t>白马城精锐1</t>
  </si>
  <si>
    <t>白马城精锐2</t>
  </si>
  <si>
    <t>魏续</t>
  </si>
  <si>
    <t>东岭关守卫1</t>
  </si>
  <si>
    <t>东岭关守卫2</t>
  </si>
  <si>
    <t>孔秀</t>
  </si>
  <si>
    <t>洛阳城防军1</t>
  </si>
  <si>
    <t>洛阳城防军2</t>
  </si>
  <si>
    <t>孟坦</t>
  </si>
  <si>
    <t>汜水关守卫1</t>
  </si>
  <si>
    <t>汜水关守卫2</t>
  </si>
  <si>
    <t>韩福</t>
  </si>
  <si>
    <t>卞喜</t>
  </si>
  <si>
    <t>荥阳城守卫1</t>
  </si>
  <si>
    <t>荥阳城守卫2</t>
  </si>
  <si>
    <t>王植</t>
  </si>
  <si>
    <t>渡口护卫军1</t>
  </si>
  <si>
    <t>渡口护卫军2</t>
  </si>
  <si>
    <t>秦琪</t>
  </si>
  <si>
    <t>渡口追击军1</t>
  </si>
  <si>
    <t>渡口追击军2</t>
  </si>
  <si>
    <t>韩浩</t>
  </si>
  <si>
    <t>蔡阳</t>
  </si>
  <si>
    <t>黄巾军精锐1</t>
  </si>
  <si>
    <t>黄巾军精锐2</t>
  </si>
  <si>
    <t>周仓</t>
  </si>
  <si>
    <t>简雍护卫1</t>
  </si>
  <si>
    <t>简雍护卫2</t>
  </si>
  <si>
    <t>简雍</t>
  </si>
  <si>
    <t>赵云精锐军1</t>
  </si>
  <si>
    <t>赵云精锐军2</t>
  </si>
  <si>
    <t>关平</t>
  </si>
  <si>
    <t>赵云</t>
  </si>
  <si>
    <t>孙策先锋军1</t>
  </si>
  <si>
    <t>孙策先锋军2</t>
  </si>
  <si>
    <t>孙策护卫军1</t>
  </si>
  <si>
    <t>孙策护卫军2</t>
  </si>
  <si>
    <t>张昭</t>
  </si>
  <si>
    <t>孙策精锐军1</t>
  </si>
  <si>
    <t>孙策精锐军2</t>
  </si>
  <si>
    <t>吴太夫人</t>
  </si>
  <si>
    <t>孙策</t>
  </si>
  <si>
    <t>孙权先锋军1</t>
  </si>
  <si>
    <t>孙权先锋军2</t>
  </si>
  <si>
    <t>诸葛瑾</t>
  </si>
  <si>
    <t>孙权弓弩兵1</t>
  </si>
  <si>
    <t>孙权弓弩兵2</t>
  </si>
  <si>
    <t>鲁肃</t>
  </si>
  <si>
    <t>孙权亲卫军1</t>
  </si>
  <si>
    <t>孙权亲卫军2</t>
  </si>
  <si>
    <t>周瑜</t>
  </si>
  <si>
    <t>孙权</t>
  </si>
  <si>
    <t>官渡斥候军1</t>
  </si>
  <si>
    <t>官渡斥候军2</t>
  </si>
  <si>
    <t>曹洪</t>
  </si>
  <si>
    <t>官渡守卫军1</t>
  </si>
  <si>
    <t>官渡守卫军2</t>
  </si>
  <si>
    <t>史涣</t>
  </si>
  <si>
    <t>官渡主力军1</t>
  </si>
  <si>
    <t>官渡主力军2</t>
  </si>
  <si>
    <t>刘晔</t>
  </si>
  <si>
    <t>张郃</t>
  </si>
  <si>
    <t>袁绍左翼军1</t>
  </si>
  <si>
    <t>袁绍左翼军2</t>
  </si>
  <si>
    <t>高览</t>
  </si>
  <si>
    <t>袁绍右翼军1</t>
  </si>
  <si>
    <t>袁绍右翼军2</t>
  </si>
  <si>
    <t>审配</t>
  </si>
  <si>
    <t>袁绍亲卫军1</t>
  </si>
  <si>
    <t>袁绍亲卫军2</t>
  </si>
  <si>
    <t>袁尚</t>
  </si>
  <si>
    <t>袁谭步兵营1</t>
  </si>
  <si>
    <t>袁谭步兵营2</t>
  </si>
  <si>
    <t>汪昭</t>
  </si>
  <si>
    <t>袁谭弓弩军1</t>
  </si>
  <si>
    <t>袁谭弓弩军2</t>
  </si>
  <si>
    <t>袁谭亲卫军1</t>
  </si>
  <si>
    <t>袁谭亲卫军2</t>
  </si>
  <si>
    <t>辛评</t>
  </si>
  <si>
    <t>袁谭</t>
  </si>
  <si>
    <t>袁尚先锋军1</t>
  </si>
  <si>
    <t>袁尚先锋军2</t>
  </si>
  <si>
    <t>马延</t>
  </si>
  <si>
    <t>袁尚主力军1</t>
  </si>
  <si>
    <t>袁尚主力军2</t>
  </si>
  <si>
    <t>逢纪</t>
  </si>
  <si>
    <t>袁尚护卫军1</t>
  </si>
  <si>
    <t>袁尚护卫军2</t>
  </si>
  <si>
    <t>曹操主力军1</t>
  </si>
  <si>
    <t>曹操主力军2</t>
  </si>
  <si>
    <t>夏侯兰</t>
  </si>
  <si>
    <t>int</t>
    <phoneticPr fontId="1" type="noConversion"/>
  </si>
  <si>
    <t>Client</t>
  </si>
  <si>
    <t>image</t>
    <phoneticPr fontId="1" type="noConversion"/>
  </si>
  <si>
    <t>关卡资源链接</t>
    <phoneticPr fontId="1" type="noConversion"/>
  </si>
  <si>
    <t>关卡类型</t>
    <phoneticPr fontId="1" type="noConversion"/>
  </si>
  <si>
    <t>关卡开启条件（前置关卡）</t>
    <phoneticPr fontId="1" type="noConversion"/>
  </si>
  <si>
    <t>声音</t>
    <phoneticPr fontId="1" type="noConversion"/>
  </si>
  <si>
    <t>sound</t>
    <phoneticPr fontId="1" type="noConversion"/>
  </si>
  <si>
    <t>voice/3_nan_yiqishang.mp3</t>
  </si>
  <si>
    <t>voice/3_nan_huojian.mp3</t>
  </si>
  <si>
    <t>voice/3_nan_chuma.mp3</t>
  </si>
  <si>
    <t>voice/5_nan_huaxiong.mp3</t>
  </si>
  <si>
    <t>voice/3_nan_geiwochong.mp3</t>
  </si>
  <si>
    <t>voice/3_nan_chuncai.mp3</t>
  </si>
  <si>
    <t>voice/3_nan_dadao.mp3</t>
  </si>
  <si>
    <t>voice/5_nan_zhangjiao.mp3</t>
  </si>
  <si>
    <t>voice/3_nan_caizhi.mp3</t>
  </si>
  <si>
    <t>voice/3_nv_zhihui.mp3</t>
  </si>
  <si>
    <t>voice/3_nan_tuji.mp3</t>
  </si>
  <si>
    <t>voice/5_nan_huanggai.mp3</t>
  </si>
  <si>
    <t>voice/5_nan_chengpu.mp3</t>
  </si>
  <si>
    <t>voice/5_nan_sunjian.mp3</t>
  </si>
  <si>
    <t>voice/5_nan_chengong.mp3</t>
  </si>
  <si>
    <t>voice/5_nan_gongsunzan.mp3</t>
  </si>
  <si>
    <t>voice/5_nan_yuanshao.mp3</t>
  </si>
  <si>
    <t>voice/3_nan_pifu.mp3</t>
  </si>
  <si>
    <t>voice/3_nan_shanglu.mp3</t>
  </si>
  <si>
    <t>voice/5_nan_dongzhuo.mp3</t>
  </si>
  <si>
    <t>voice/5_nan_lvbu.mp3</t>
  </si>
  <si>
    <t>voice/5_nv_diaochan.mp3</t>
  </si>
  <si>
    <t>voice/5_nan_gaoshun.mp3</t>
  </si>
  <si>
    <t>voice/3_nan_chugen.mp3</t>
  </si>
  <si>
    <t>voice/3_nan_baichuan.mp3</t>
  </si>
  <si>
    <t>voice/5_nan_yujin.mp3</t>
  </si>
  <si>
    <t>voice/5_nan_yanliang.mp3</t>
  </si>
  <si>
    <t>voice/5_nan_taishici.mp3</t>
  </si>
  <si>
    <t>voice/5_nan_xiahoudun.mp3</t>
  </si>
  <si>
    <t>voice/5_nan_dianwei.mp3</t>
  </si>
  <si>
    <t>voice/5_nan_guojia.mp3</t>
  </si>
  <si>
    <t>voice/5_nan_jiaxu.mp3</t>
  </si>
  <si>
    <t>voice/5_nan_zhoutai.mp3</t>
  </si>
  <si>
    <t>voice/5_nan_xuhuang.mp3</t>
  </si>
  <si>
    <t>voice/3_nan_shishiwu.mp3</t>
  </si>
  <si>
    <t>voice/5_nan_xunyu.mp3</t>
  </si>
  <si>
    <t>voice/5_nan_caocao.mp3</t>
  </si>
  <si>
    <t>voice/5_nan_xuchu.mp3</t>
  </si>
  <si>
    <t>voice/5_nan_zhangliao.mp3</t>
  </si>
  <si>
    <t>voice/5_nan_liubei.mp3</t>
  </si>
  <si>
    <t>voice/5_nan_chengyu.mp3</t>
  </si>
  <si>
    <t>voice/5_nan_xusheng.mp3</t>
  </si>
  <si>
    <t>voice/5_nan_zhangzhao.mp3</t>
  </si>
  <si>
    <t>voice/5_nan_caoren.mp3</t>
  </si>
  <si>
    <t>voice/5_nan_tianfeng.mp3</t>
  </si>
  <si>
    <t>voice/5_nan_jushou.mp3</t>
  </si>
  <si>
    <t>voice/5_nan_wenchou.mp3</t>
  </si>
  <si>
    <t>voice/5_nan_guanyu.mp3</t>
  </si>
  <si>
    <t>string</t>
  </si>
  <si>
    <t>关卡名称</t>
  </si>
  <si>
    <t>name</t>
  </si>
  <si>
    <t>西凉先锋军(精英)</t>
  </si>
  <si>
    <t>西凉主力军1(精英)</t>
  </si>
  <si>
    <t>西凉主力军2(精英)</t>
  </si>
  <si>
    <t>华雄(精英)</t>
  </si>
  <si>
    <t>张梁(精英)</t>
  </si>
  <si>
    <t>黄巾妖术师(精英)</t>
  </si>
  <si>
    <t>张宝(精英)</t>
  </si>
  <si>
    <t>张角(精英)</t>
  </si>
  <si>
    <t>陈琳(精英)</t>
  </si>
  <si>
    <t>汉室御林军(精英)</t>
  </si>
  <si>
    <t>何皇后(精英)</t>
  </si>
  <si>
    <t>何进(精英)</t>
  </si>
  <si>
    <t>胡轸(精英)</t>
  </si>
  <si>
    <t>樊稠(精英)</t>
  </si>
  <si>
    <t>张济(精英)</t>
  </si>
  <si>
    <t>韩当(精英)</t>
  </si>
  <si>
    <t>黄盖(精英)</t>
  </si>
  <si>
    <t>程普(精英)</t>
  </si>
  <si>
    <t>孙坚(精英)</t>
  </si>
  <si>
    <t>袁术(精英)</t>
  </si>
  <si>
    <t>韩馥(精英)</t>
  </si>
  <si>
    <t>公孙瓒(精英)</t>
  </si>
  <si>
    <t>袁绍(精英)</t>
  </si>
  <si>
    <t>黄祖(精英)</t>
  </si>
  <si>
    <t>蒯良(精英)</t>
  </si>
  <si>
    <t>吕公(精英)</t>
  </si>
  <si>
    <t>刘表(精英)</t>
  </si>
  <si>
    <t>王允(精英)</t>
  </si>
  <si>
    <t>董卓(精英)</t>
  </si>
  <si>
    <t>吕布(精英)</t>
  </si>
  <si>
    <t>貂蝉(精英)</t>
  </si>
  <si>
    <t>李肃(精英)</t>
  </si>
  <si>
    <t>李傕(精英)</t>
  </si>
  <si>
    <t>郭汜(精英)</t>
  </si>
  <si>
    <t>李儒(精英)</t>
  </si>
  <si>
    <t>曹嵩(精英)</t>
  </si>
  <si>
    <t>张闿(精英)</t>
  </si>
  <si>
    <t>糜竺(精英)</t>
  </si>
  <si>
    <t>陶谦(精英)</t>
  </si>
  <si>
    <t>陈登(精英)</t>
  </si>
  <si>
    <t>孔融(精英)</t>
  </si>
  <si>
    <t>田楷(精英)</t>
  </si>
  <si>
    <t>太史慈(精英)</t>
  </si>
  <si>
    <t>于禁(精英)</t>
  </si>
  <si>
    <t>夏侯惇(精英)</t>
  </si>
  <si>
    <t>典韦(精英)</t>
  </si>
  <si>
    <t>郭嘉(精英)</t>
  </si>
  <si>
    <t>李乐(精英)</t>
  </si>
  <si>
    <t>贾诩(精英)</t>
  </si>
  <si>
    <t>杨奉(精英)</t>
  </si>
  <si>
    <t>徐晃(精英)</t>
  </si>
  <si>
    <t>董承(精英)</t>
  </si>
  <si>
    <t>荀彧(精英)</t>
  </si>
  <si>
    <t>曹操(精英)</t>
  </si>
  <si>
    <t>汉献帝(精英)</t>
  </si>
  <si>
    <t>胡车儿(精英)</t>
  </si>
  <si>
    <t>张绣(精英)</t>
  </si>
  <si>
    <t>高顺(精英)</t>
  </si>
  <si>
    <t>侯成(精英)</t>
  </si>
  <si>
    <t>魏续(精英)</t>
  </si>
  <si>
    <t>陈宫(精英)</t>
  </si>
  <si>
    <t>许褚(精英)</t>
  </si>
  <si>
    <t>张辽(精英)</t>
  </si>
  <si>
    <t>刘备(精英)</t>
  </si>
  <si>
    <t>朱灵(精英)</t>
  </si>
  <si>
    <t>路昭(精英)</t>
  </si>
  <si>
    <t>程昱(精英)</t>
  </si>
  <si>
    <t>车胄(精英)</t>
  </si>
  <si>
    <t>纪灵(精英)</t>
  </si>
  <si>
    <t>雷薄(精英)</t>
  </si>
  <si>
    <t>陈兰(精英)</t>
  </si>
  <si>
    <t>许攸(精英)</t>
  </si>
  <si>
    <t>郭图(精英)</t>
  </si>
  <si>
    <t>荀谌(精英)</t>
  </si>
  <si>
    <t>臧霸(精英)</t>
  </si>
  <si>
    <t>李典(精英)</t>
  </si>
  <si>
    <t>曹仁(精英)</t>
  </si>
  <si>
    <t>田丰(精英)</t>
  </si>
  <si>
    <t>沮授(精英)</t>
  </si>
  <si>
    <t>颜良(精英)</t>
  </si>
  <si>
    <t>文丑(精英)</t>
  </si>
  <si>
    <t>刘延(精英)</t>
  </si>
  <si>
    <t>宋宪(精英)</t>
  </si>
  <si>
    <t>孔秀(精英)</t>
  </si>
  <si>
    <t>卞喜(精英)</t>
  </si>
  <si>
    <t>韩福(精英)</t>
  </si>
  <si>
    <t>廖化(精英)</t>
  </si>
  <si>
    <t>王植(精英)</t>
  </si>
  <si>
    <t>秦琪(精英)</t>
  </si>
  <si>
    <t>韩浩(精英)</t>
  </si>
  <si>
    <t>关羽(精英)</t>
  </si>
  <si>
    <t>voice/5_nan_zhangbao.mp3</t>
    <phoneticPr fontId="1" type="noConversion"/>
  </si>
  <si>
    <t>敬请期待</t>
  </si>
  <si>
    <t>voice/3_nan_daofa.mp3</t>
  </si>
  <si>
    <t>voice/5_nan_zhaoyun.mp3</t>
  </si>
  <si>
    <t>许贡</t>
  </si>
  <si>
    <t>voice/5_nan_zhanghong.mp3</t>
  </si>
  <si>
    <t>于吉</t>
  </si>
  <si>
    <t>voice/5_nan_yuji.mp3</t>
  </si>
  <si>
    <t>voice/5_nan_sunce.mp3</t>
  </si>
  <si>
    <t>孙静</t>
  </si>
  <si>
    <t>张纮</t>
  </si>
  <si>
    <t>voice/5_nan_zhouyu.mp3</t>
  </si>
  <si>
    <t>顾雍</t>
  </si>
  <si>
    <t>voice/5_nan_lusu.mp3</t>
  </si>
  <si>
    <t>voice/5_nan_sunquan.mp3</t>
  </si>
  <si>
    <t>曹操</t>
  </si>
  <si>
    <t>voice/5_nan_zhanghe.mp3</t>
  </si>
  <si>
    <t>曹丕</t>
  </si>
  <si>
    <t>voice/5_nan_caopi.mp3</t>
  </si>
  <si>
    <t>甄姬</t>
  </si>
  <si>
    <t>voice/5_nv_zhenji.mp3</t>
  </si>
  <si>
    <t>张武</t>
    <phoneticPr fontId="1" type="noConversion"/>
  </si>
  <si>
    <t>陈孙</t>
  </si>
  <si>
    <t>张飞</t>
  </si>
  <si>
    <t>刘表</t>
  </si>
  <si>
    <t>蒯越</t>
  </si>
  <si>
    <t>蔡瑁</t>
  </si>
  <si>
    <t>蔡夫人</t>
  </si>
  <si>
    <t>刘琮</t>
  </si>
  <si>
    <t>刘琦</t>
  </si>
  <si>
    <t>刘备</t>
  </si>
  <si>
    <t>伊籍</t>
  </si>
  <si>
    <t>庞德公</t>
  </si>
  <si>
    <t>庞统</t>
  </si>
  <si>
    <t>司马徽</t>
  </si>
  <si>
    <t>徐庶</t>
  </si>
  <si>
    <t>吕旷</t>
  </si>
  <si>
    <t>吕翔</t>
  </si>
  <si>
    <t>诸葛均</t>
  </si>
  <si>
    <t>诸葛亮</t>
  </si>
  <si>
    <t>陈就</t>
  </si>
  <si>
    <t>邓龙</t>
  </si>
  <si>
    <t>甘宁</t>
  </si>
  <si>
    <t>黄祖</t>
  </si>
  <si>
    <t>吕蒙</t>
  </si>
  <si>
    <t>voice/J5_nan_zhugeliang.mp3</t>
  </si>
  <si>
    <t>voice/3_nan_yijian.mp3</t>
  </si>
  <si>
    <t>voice/5_nan_zhangfei.mp3</t>
  </si>
  <si>
    <t>voice/3_nan_buduanzhi.mp3</t>
  </si>
  <si>
    <t>voice/5_nan_pangtong.mp3</t>
  </si>
  <si>
    <t>voice/5_nan_xushu.mp3</t>
  </si>
  <si>
    <t>voice/5_nan_moushi.mp3</t>
  </si>
  <si>
    <t>voice/5_nan_ganning.mp3</t>
  </si>
  <si>
    <t>voice/5_nan_lvmeng.mp3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</si>
</sst>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2">
    <xf numFmtId="0" fontId="0" fillId="0" borderId="0" xfId="0">
      <alignment vertical="center"/>
    </xf>
    <xf numFmtId="0" fontId="7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0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top"/>
    </xf>
    <xf numFmtId="0" fontId="7" fillId="6" borderId="0" xfId="0" applyFont="1" applyFill="1" applyAlignment="1">
      <alignment horizontal="right" vertical="center"/>
    </xf>
    <xf numFmtId="0" fontId="7" fillId="7" borderId="4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right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L256"/>
  <sheetViews>
    <sheetView tabSelected="1" workbookViewId="0">
      <pane xSplit="2" ySplit="5" topLeftCell="C232" activePane="bottomRight" state="frozen"/>
      <selection pane="topRight" activeCell="C1" sqref="C1"/>
      <selection pane="bottomLeft" activeCell="A6" sqref="A6"/>
      <selection pane="bottomRight" activeCell="E256" sqref="E256"/>
    </sheetView>
  </sheetViews>
  <sheetFormatPr defaultRowHeight="12"/>
  <cols>
    <col min="1" max="1" width="9" style="9"/>
    <col min="2" max="3" width="15.125" style="1" customWidth="1"/>
    <col min="4" max="4" width="11.375" style="9" bestFit="1" customWidth="1"/>
    <col min="5" max="5" width="9" style="9"/>
    <col min="6" max="6" width="9" style="9" bestFit="1" customWidth="1"/>
    <col min="7" max="7" width="11.375" style="9" bestFit="1" customWidth="1"/>
    <col min="8" max="8" width="14.875" style="9" customWidth="1"/>
    <col min="9" max="10" width="25.75" style="1" bestFit="1" customWidth="1"/>
    <col min="11" max="16384" width="9" style="1"/>
  </cols>
  <sheetData>
    <row r="1" spans="1:11">
      <c r="A1" s="1" t="s">
        <v>8</v>
      </c>
      <c r="D1" s="1"/>
      <c r="E1" s="1"/>
      <c r="F1" s="1"/>
      <c r="G1" s="1"/>
      <c r="H1" s="1"/>
    </row>
    <row r="2" spans="1:11">
      <c r="A2" s="1" t="s">
        <v>6</v>
      </c>
      <c r="B2" s="1" t="s">
        <v>256</v>
      </c>
      <c r="C2" s="1" t="s">
        <v>200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7</v>
      </c>
    </row>
    <row r="3" spans="1:11" ht="24">
      <c r="A3" s="12" t="s">
        <v>0</v>
      </c>
      <c r="B3" s="12" t="s">
        <v>257</v>
      </c>
      <c r="C3" s="12" t="s">
        <v>203</v>
      </c>
      <c r="D3" s="2" t="s">
        <v>205</v>
      </c>
      <c r="E3" s="2" t="s">
        <v>1</v>
      </c>
      <c r="F3" s="2" t="s">
        <v>204</v>
      </c>
      <c r="G3" s="2" t="s">
        <v>2</v>
      </c>
      <c r="H3" s="13" t="s">
        <v>12</v>
      </c>
      <c r="I3" s="13" t="s">
        <v>206</v>
      </c>
    </row>
    <row r="4" spans="1:11">
      <c r="A4" s="3" t="s">
        <v>3</v>
      </c>
      <c r="B4" s="3" t="s">
        <v>4</v>
      </c>
      <c r="C4" s="3" t="s">
        <v>201</v>
      </c>
      <c r="D4" s="3" t="s">
        <v>4</v>
      </c>
      <c r="E4" s="3" t="s">
        <v>4</v>
      </c>
      <c r="F4" s="3" t="s">
        <v>4</v>
      </c>
      <c r="G4" s="3" t="s">
        <v>4</v>
      </c>
      <c r="H4" s="4" t="s">
        <v>3</v>
      </c>
      <c r="I4" s="3" t="s">
        <v>201</v>
      </c>
    </row>
    <row r="5" spans="1:11">
      <c r="A5" s="5" t="s">
        <v>8</v>
      </c>
      <c r="B5" s="5" t="s">
        <v>258</v>
      </c>
      <c r="C5" s="5" t="s">
        <v>202</v>
      </c>
      <c r="D5" s="6" t="s">
        <v>11</v>
      </c>
      <c r="E5" s="5" t="s">
        <v>5</v>
      </c>
      <c r="F5" s="5" t="s">
        <v>9</v>
      </c>
      <c r="G5" s="5" t="s">
        <v>10</v>
      </c>
      <c r="H5" s="7" t="s">
        <v>13</v>
      </c>
      <c r="I5" s="7" t="s">
        <v>207</v>
      </c>
    </row>
    <row r="6" spans="1:11">
      <c r="A6" s="9">
        <v>1</v>
      </c>
      <c r="B6" s="15" t="s">
        <v>259</v>
      </c>
      <c r="C6" s="15">
        <v>11052</v>
      </c>
      <c r="D6" s="9">
        <v>0</v>
      </c>
      <c r="E6" s="10">
        <v>1</v>
      </c>
      <c r="F6" s="11">
        <v>1</v>
      </c>
      <c r="G6" s="10">
        <v>1</v>
      </c>
      <c r="H6" s="8">
        <v>1</v>
      </c>
      <c r="I6" s="8" t="s">
        <v>208</v>
      </c>
      <c r="J6" s="8"/>
      <c r="K6" s="8"/>
    </row>
    <row r="7" spans="1:11">
      <c r="A7" s="9">
        <v>2</v>
      </c>
      <c r="B7" s="16" t="s">
        <v>260</v>
      </c>
      <c r="C7" s="16">
        <v>11030</v>
      </c>
      <c r="D7" s="9">
        <v>1</v>
      </c>
      <c r="E7" s="10">
        <v>1</v>
      </c>
      <c r="F7" s="11">
        <v>1</v>
      </c>
      <c r="G7" s="10">
        <v>2</v>
      </c>
      <c r="H7" s="8">
        <v>2</v>
      </c>
      <c r="I7" s="8" t="s">
        <v>209</v>
      </c>
      <c r="J7" s="8"/>
      <c r="K7" s="8"/>
    </row>
    <row r="8" spans="1:11">
      <c r="A8" s="9">
        <v>3</v>
      </c>
      <c r="B8" s="17" t="s">
        <v>261</v>
      </c>
      <c r="C8" s="17">
        <v>11028</v>
      </c>
      <c r="D8" s="9">
        <v>2</v>
      </c>
      <c r="E8" s="10">
        <v>1</v>
      </c>
      <c r="F8" s="11">
        <v>1</v>
      </c>
      <c r="G8" s="10">
        <v>3</v>
      </c>
      <c r="H8" s="8">
        <v>3</v>
      </c>
      <c r="I8" s="8" t="s">
        <v>210</v>
      </c>
      <c r="J8" s="8"/>
      <c r="K8" s="8"/>
    </row>
    <row r="9" spans="1:11">
      <c r="A9" s="9">
        <v>4</v>
      </c>
      <c r="B9" s="15" t="s">
        <v>262</v>
      </c>
      <c r="C9" s="15">
        <v>14017</v>
      </c>
      <c r="D9" s="9">
        <v>3</v>
      </c>
      <c r="E9" s="10">
        <v>1</v>
      </c>
      <c r="F9" s="14">
        <v>1</v>
      </c>
      <c r="G9" s="10">
        <v>4</v>
      </c>
      <c r="H9" s="8">
        <v>4</v>
      </c>
      <c r="I9" s="8" t="s">
        <v>211</v>
      </c>
      <c r="J9" s="8"/>
      <c r="K9" s="8"/>
    </row>
    <row r="10" spans="1:11">
      <c r="A10" s="9">
        <v>5</v>
      </c>
      <c r="B10" s="15" t="s">
        <v>32</v>
      </c>
      <c r="C10" s="15">
        <v>0</v>
      </c>
      <c r="D10" s="9">
        <v>4</v>
      </c>
      <c r="E10" s="10">
        <v>1</v>
      </c>
      <c r="F10" s="11">
        <v>2</v>
      </c>
      <c r="G10" s="10">
        <v>51001</v>
      </c>
      <c r="H10" s="8">
        <v>5</v>
      </c>
      <c r="I10" s="8">
        <v>0</v>
      </c>
      <c r="J10" s="8"/>
      <c r="K10" s="8"/>
    </row>
    <row r="11" spans="1:11">
      <c r="A11" s="9">
        <v>6</v>
      </c>
      <c r="B11" s="16" t="s">
        <v>263</v>
      </c>
      <c r="C11" s="16">
        <v>14026</v>
      </c>
      <c r="D11" s="9">
        <v>4</v>
      </c>
      <c r="E11" s="10">
        <v>2</v>
      </c>
      <c r="F11" s="11">
        <v>1</v>
      </c>
      <c r="G11" s="10">
        <v>5</v>
      </c>
      <c r="H11" s="8">
        <v>1</v>
      </c>
      <c r="I11" s="8" t="s">
        <v>212</v>
      </c>
      <c r="J11" s="8"/>
      <c r="K11" s="8"/>
    </row>
    <row r="12" spans="1:11">
      <c r="A12" s="9">
        <v>7</v>
      </c>
      <c r="B12" s="15" t="s">
        <v>264</v>
      </c>
      <c r="C12" s="15">
        <v>14043</v>
      </c>
      <c r="D12" s="9">
        <v>6</v>
      </c>
      <c r="E12" s="10">
        <v>2</v>
      </c>
      <c r="F12" s="11">
        <v>1</v>
      </c>
      <c r="G12" s="10">
        <v>6</v>
      </c>
      <c r="H12" s="8">
        <v>2</v>
      </c>
      <c r="I12" s="8" t="s">
        <v>213</v>
      </c>
      <c r="J12" s="8"/>
      <c r="K12" s="8"/>
    </row>
    <row r="13" spans="1:11">
      <c r="A13" s="9">
        <v>8</v>
      </c>
      <c r="B13" s="15" t="s">
        <v>265</v>
      </c>
      <c r="C13" s="15">
        <v>14025</v>
      </c>
      <c r="D13" s="9">
        <v>7</v>
      </c>
      <c r="E13" s="10">
        <v>2</v>
      </c>
      <c r="F13" s="11">
        <v>1</v>
      </c>
      <c r="G13" s="10">
        <v>7</v>
      </c>
      <c r="H13" s="8">
        <v>3</v>
      </c>
      <c r="I13" s="8" t="s">
        <v>214</v>
      </c>
      <c r="J13" s="8"/>
      <c r="K13" s="8"/>
    </row>
    <row r="14" spans="1:11">
      <c r="A14" s="9">
        <v>9</v>
      </c>
      <c r="B14" s="16" t="s">
        <v>266</v>
      </c>
      <c r="C14" s="16">
        <v>14019</v>
      </c>
      <c r="D14" s="9">
        <v>8</v>
      </c>
      <c r="E14" s="10">
        <v>2</v>
      </c>
      <c r="F14" s="11">
        <v>1</v>
      </c>
      <c r="G14" s="10">
        <v>8</v>
      </c>
      <c r="H14" s="8">
        <v>4</v>
      </c>
      <c r="I14" s="8" t="s">
        <v>215</v>
      </c>
      <c r="J14" s="8"/>
      <c r="K14" s="8"/>
    </row>
    <row r="15" spans="1:11">
      <c r="A15" s="9">
        <v>10</v>
      </c>
      <c r="B15" s="15" t="s">
        <v>32</v>
      </c>
      <c r="C15" s="15">
        <v>0</v>
      </c>
      <c r="D15" s="9">
        <v>9</v>
      </c>
      <c r="E15" s="10">
        <v>2</v>
      </c>
      <c r="F15" s="11">
        <v>2</v>
      </c>
      <c r="G15" s="10">
        <v>51002</v>
      </c>
      <c r="H15" s="8">
        <v>5</v>
      </c>
      <c r="I15" s="8">
        <v>0</v>
      </c>
      <c r="J15" s="8"/>
      <c r="K15" s="8"/>
    </row>
    <row r="16" spans="1:11">
      <c r="A16" s="9">
        <v>11</v>
      </c>
      <c r="B16" s="15" t="s">
        <v>267</v>
      </c>
      <c r="C16" s="15">
        <v>11034</v>
      </c>
      <c r="D16" s="9">
        <v>9</v>
      </c>
      <c r="E16" s="10">
        <v>3</v>
      </c>
      <c r="F16" s="11">
        <v>1</v>
      </c>
      <c r="G16" s="10">
        <v>9</v>
      </c>
      <c r="H16" s="8">
        <v>1</v>
      </c>
      <c r="I16" s="8" t="s">
        <v>216</v>
      </c>
      <c r="J16" s="8"/>
      <c r="K16" s="8"/>
    </row>
    <row r="17" spans="1:11">
      <c r="A17" s="9">
        <v>12</v>
      </c>
      <c r="B17" s="16" t="s">
        <v>268</v>
      </c>
      <c r="C17" s="16">
        <v>11053</v>
      </c>
      <c r="D17" s="9">
        <v>11</v>
      </c>
      <c r="E17" s="10">
        <v>3</v>
      </c>
      <c r="F17" s="11">
        <v>1</v>
      </c>
      <c r="G17" s="10">
        <v>10</v>
      </c>
      <c r="H17" s="8">
        <v>2</v>
      </c>
      <c r="I17" s="8" t="s">
        <v>212</v>
      </c>
      <c r="J17" s="8"/>
      <c r="K17" s="8"/>
    </row>
    <row r="18" spans="1:11">
      <c r="A18" s="9">
        <v>13</v>
      </c>
      <c r="B18" s="17" t="s">
        <v>269</v>
      </c>
      <c r="C18" s="17">
        <v>14028</v>
      </c>
      <c r="D18" s="9">
        <v>12</v>
      </c>
      <c r="E18" s="10">
        <v>3</v>
      </c>
      <c r="F18" s="11">
        <v>1</v>
      </c>
      <c r="G18" s="10">
        <v>11</v>
      </c>
      <c r="H18" s="8">
        <v>3</v>
      </c>
      <c r="I18" s="8" t="s">
        <v>217</v>
      </c>
      <c r="J18" s="8"/>
      <c r="K18" s="8"/>
    </row>
    <row r="19" spans="1:11">
      <c r="A19" s="9">
        <v>14</v>
      </c>
      <c r="B19" s="15" t="s">
        <v>270</v>
      </c>
      <c r="C19" s="15">
        <v>14038</v>
      </c>
      <c r="D19" s="9">
        <v>13</v>
      </c>
      <c r="E19" s="10">
        <v>3</v>
      </c>
      <c r="F19" s="11">
        <v>1</v>
      </c>
      <c r="G19" s="10">
        <v>12</v>
      </c>
      <c r="H19" s="8">
        <v>4</v>
      </c>
      <c r="I19" s="8" t="s">
        <v>210</v>
      </c>
      <c r="J19" s="8"/>
      <c r="K19" s="8"/>
    </row>
    <row r="20" spans="1:11">
      <c r="A20" s="9">
        <v>15</v>
      </c>
      <c r="B20" s="15" t="s">
        <v>32</v>
      </c>
      <c r="C20" s="15">
        <v>0</v>
      </c>
      <c r="D20" s="9">
        <v>14</v>
      </c>
      <c r="E20" s="10">
        <v>3</v>
      </c>
      <c r="F20" s="11">
        <v>2</v>
      </c>
      <c r="G20" s="10">
        <v>51003</v>
      </c>
      <c r="H20" s="8">
        <v>5</v>
      </c>
      <c r="I20" s="8">
        <v>0</v>
      </c>
      <c r="J20" s="8"/>
      <c r="K20" s="8"/>
    </row>
    <row r="21" spans="1:11">
      <c r="A21" s="9">
        <v>16</v>
      </c>
      <c r="B21" s="17" t="s">
        <v>271</v>
      </c>
      <c r="C21" s="17">
        <v>12031</v>
      </c>
      <c r="D21" s="9">
        <v>14</v>
      </c>
      <c r="E21" s="10">
        <v>4</v>
      </c>
      <c r="F21" s="11">
        <v>1</v>
      </c>
      <c r="G21" s="10">
        <v>13</v>
      </c>
      <c r="H21" s="8">
        <v>1</v>
      </c>
      <c r="I21" s="8" t="s">
        <v>218</v>
      </c>
      <c r="J21" s="8"/>
      <c r="K21" s="8"/>
    </row>
    <row r="22" spans="1:11">
      <c r="A22" s="9">
        <v>17</v>
      </c>
      <c r="B22" s="15" t="s">
        <v>272</v>
      </c>
      <c r="C22" s="15">
        <v>11023</v>
      </c>
      <c r="D22" s="9">
        <v>16</v>
      </c>
      <c r="E22" s="10">
        <v>4</v>
      </c>
      <c r="F22" s="11">
        <v>1</v>
      </c>
      <c r="G22" s="10">
        <v>14</v>
      </c>
      <c r="H22" s="8">
        <v>2</v>
      </c>
      <c r="I22" s="8" t="s">
        <v>214</v>
      </c>
      <c r="J22" s="8"/>
      <c r="K22" s="8"/>
    </row>
    <row r="23" spans="1:11">
      <c r="A23" s="9">
        <v>18</v>
      </c>
      <c r="B23" s="17" t="s">
        <v>273</v>
      </c>
      <c r="C23" s="17">
        <v>11048</v>
      </c>
      <c r="D23" s="9">
        <v>17</v>
      </c>
      <c r="E23" s="10">
        <v>4</v>
      </c>
      <c r="F23" s="11">
        <v>1</v>
      </c>
      <c r="G23" s="10">
        <v>15</v>
      </c>
      <c r="H23" s="8">
        <v>3</v>
      </c>
      <c r="I23" s="8" t="s">
        <v>208</v>
      </c>
      <c r="J23" s="8"/>
      <c r="K23" s="8"/>
    </row>
    <row r="24" spans="1:11">
      <c r="A24" s="9">
        <v>19</v>
      </c>
      <c r="B24" s="15" t="s">
        <v>262</v>
      </c>
      <c r="C24" s="15">
        <v>14017</v>
      </c>
      <c r="D24" s="9">
        <v>18</v>
      </c>
      <c r="E24" s="10">
        <v>4</v>
      </c>
      <c r="F24" s="11">
        <v>1</v>
      </c>
      <c r="G24" s="10">
        <v>16</v>
      </c>
      <c r="H24" s="8">
        <v>4</v>
      </c>
      <c r="I24" s="8" t="s">
        <v>211</v>
      </c>
      <c r="J24" s="8"/>
      <c r="K24" s="8"/>
    </row>
    <row r="25" spans="1:11">
      <c r="A25" s="9">
        <v>20</v>
      </c>
      <c r="B25" s="15" t="s">
        <v>32</v>
      </c>
      <c r="C25" s="15">
        <v>0</v>
      </c>
      <c r="D25" s="9">
        <v>19</v>
      </c>
      <c r="E25" s="10">
        <v>4</v>
      </c>
      <c r="F25" s="11">
        <v>2</v>
      </c>
      <c r="G25" s="10">
        <v>51004</v>
      </c>
      <c r="H25" s="8">
        <v>5</v>
      </c>
      <c r="I25" s="8">
        <v>0</v>
      </c>
      <c r="J25" s="8"/>
      <c r="K25" s="8"/>
    </row>
    <row r="26" spans="1:11">
      <c r="A26" s="9">
        <v>21</v>
      </c>
      <c r="B26" s="17" t="s">
        <v>274</v>
      </c>
      <c r="C26" s="17">
        <v>13020</v>
      </c>
      <c r="D26" s="9">
        <v>19</v>
      </c>
      <c r="E26" s="10">
        <v>5</v>
      </c>
      <c r="F26" s="11">
        <v>1</v>
      </c>
      <c r="G26" s="10">
        <v>17</v>
      </c>
      <c r="H26" s="8">
        <v>1</v>
      </c>
      <c r="I26" s="8" t="s">
        <v>209</v>
      </c>
      <c r="J26" s="8"/>
      <c r="K26" s="8"/>
    </row>
    <row r="27" spans="1:11">
      <c r="A27" s="9">
        <v>22</v>
      </c>
      <c r="B27" s="16" t="s">
        <v>275</v>
      </c>
      <c r="C27" s="16">
        <v>13016</v>
      </c>
      <c r="D27" s="9">
        <v>21</v>
      </c>
      <c r="E27" s="10">
        <v>5</v>
      </c>
      <c r="F27" s="11">
        <v>1</v>
      </c>
      <c r="G27" s="10">
        <v>18</v>
      </c>
      <c r="H27" s="8">
        <v>2</v>
      </c>
      <c r="I27" s="8" t="s">
        <v>219</v>
      </c>
      <c r="J27" s="8"/>
      <c r="K27" s="8"/>
    </row>
    <row r="28" spans="1:11">
      <c r="A28" s="9">
        <v>23</v>
      </c>
      <c r="B28" s="15" t="s">
        <v>276</v>
      </c>
      <c r="C28" s="15">
        <v>13011</v>
      </c>
      <c r="D28" s="9">
        <v>22</v>
      </c>
      <c r="E28" s="10">
        <v>5</v>
      </c>
      <c r="F28" s="11">
        <v>1</v>
      </c>
      <c r="G28" s="10">
        <v>19</v>
      </c>
      <c r="H28" s="8">
        <v>3</v>
      </c>
      <c r="I28" s="8" t="s">
        <v>220</v>
      </c>
      <c r="J28" s="8"/>
      <c r="K28" s="8"/>
    </row>
    <row r="29" spans="1:11">
      <c r="A29" s="9">
        <v>24</v>
      </c>
      <c r="B29" s="17" t="s">
        <v>277</v>
      </c>
      <c r="C29" s="17">
        <v>13003</v>
      </c>
      <c r="D29" s="9">
        <v>23</v>
      </c>
      <c r="E29" s="10">
        <v>5</v>
      </c>
      <c r="F29" s="11">
        <v>1</v>
      </c>
      <c r="G29" s="10">
        <v>20</v>
      </c>
      <c r="H29" s="8">
        <v>4</v>
      </c>
      <c r="I29" s="8" t="s">
        <v>221</v>
      </c>
      <c r="J29" s="8"/>
      <c r="K29" s="8"/>
    </row>
    <row r="30" spans="1:11">
      <c r="A30" s="9">
        <v>25</v>
      </c>
      <c r="B30" s="16" t="s">
        <v>32</v>
      </c>
      <c r="C30" s="16">
        <v>0</v>
      </c>
      <c r="D30" s="9">
        <v>24</v>
      </c>
      <c r="E30" s="10">
        <v>5</v>
      </c>
      <c r="F30" s="11">
        <v>2</v>
      </c>
      <c r="G30" s="10">
        <v>51005</v>
      </c>
      <c r="H30" s="8">
        <v>5</v>
      </c>
      <c r="I30" s="8">
        <v>0</v>
      </c>
      <c r="J30" s="8"/>
      <c r="K30" s="8"/>
    </row>
    <row r="31" spans="1:11">
      <c r="A31" s="9">
        <v>26</v>
      </c>
      <c r="B31" s="15" t="s">
        <v>278</v>
      </c>
      <c r="C31" s="15">
        <v>14027</v>
      </c>
      <c r="D31" s="9">
        <v>24</v>
      </c>
      <c r="E31" s="10">
        <v>6</v>
      </c>
      <c r="F31" s="11">
        <v>1</v>
      </c>
      <c r="G31" s="10">
        <v>21</v>
      </c>
      <c r="H31" s="8">
        <v>1</v>
      </c>
      <c r="I31" s="8" t="s">
        <v>212</v>
      </c>
      <c r="J31" s="8"/>
      <c r="K31" s="8"/>
    </row>
    <row r="32" spans="1:11">
      <c r="A32" s="9">
        <v>27</v>
      </c>
      <c r="B32" s="15" t="s">
        <v>279</v>
      </c>
      <c r="C32" s="15">
        <v>14001</v>
      </c>
      <c r="D32" s="9">
        <v>26</v>
      </c>
      <c r="E32" s="10">
        <v>6</v>
      </c>
      <c r="F32" s="11">
        <v>1</v>
      </c>
      <c r="G32" s="10">
        <v>22</v>
      </c>
      <c r="H32" s="8">
        <v>2</v>
      </c>
      <c r="I32" s="8" t="s">
        <v>222</v>
      </c>
      <c r="J32" s="8"/>
      <c r="K32" s="8"/>
    </row>
    <row r="33" spans="1:11">
      <c r="A33" s="9">
        <v>28</v>
      </c>
      <c r="B33" s="15" t="s">
        <v>280</v>
      </c>
      <c r="C33" s="15">
        <v>14002</v>
      </c>
      <c r="D33" s="9">
        <v>27</v>
      </c>
      <c r="E33" s="10">
        <v>6</v>
      </c>
      <c r="F33" s="11">
        <v>1</v>
      </c>
      <c r="G33" s="10">
        <v>23</v>
      </c>
      <c r="H33" s="8">
        <v>3</v>
      </c>
      <c r="I33" s="8" t="s">
        <v>223</v>
      </c>
      <c r="J33" s="8"/>
      <c r="K33" s="8"/>
    </row>
    <row r="34" spans="1:11">
      <c r="A34" s="9">
        <v>29</v>
      </c>
      <c r="B34" s="15" t="s">
        <v>281</v>
      </c>
      <c r="C34" s="15">
        <v>14006</v>
      </c>
      <c r="D34" s="9">
        <v>28</v>
      </c>
      <c r="E34" s="10">
        <v>6</v>
      </c>
      <c r="F34" s="11">
        <v>1</v>
      </c>
      <c r="G34" s="10">
        <v>24</v>
      </c>
      <c r="H34" s="8">
        <v>4</v>
      </c>
      <c r="I34" s="8" t="s">
        <v>224</v>
      </c>
      <c r="J34" s="8"/>
      <c r="K34" s="8"/>
    </row>
    <row r="35" spans="1:11">
      <c r="A35" s="9">
        <v>30</v>
      </c>
      <c r="B35" s="15" t="s">
        <v>32</v>
      </c>
      <c r="C35" s="15">
        <v>0</v>
      </c>
      <c r="D35" s="9">
        <v>29</v>
      </c>
      <c r="E35" s="10">
        <v>6</v>
      </c>
      <c r="F35" s="11">
        <v>2</v>
      </c>
      <c r="G35" s="10">
        <v>51006</v>
      </c>
      <c r="H35" s="8">
        <v>5</v>
      </c>
      <c r="I35" s="8">
        <v>0</v>
      </c>
      <c r="J35" s="8"/>
      <c r="K35" s="8"/>
    </row>
    <row r="36" spans="1:11">
      <c r="A36" s="9">
        <v>31</v>
      </c>
      <c r="B36" s="15" t="s">
        <v>282</v>
      </c>
      <c r="C36" s="15">
        <v>14029</v>
      </c>
      <c r="D36" s="9">
        <v>29</v>
      </c>
      <c r="E36" s="10">
        <v>7</v>
      </c>
      <c r="F36" s="11">
        <v>1</v>
      </c>
      <c r="G36" s="10">
        <v>25</v>
      </c>
      <c r="H36" s="8">
        <v>1</v>
      </c>
      <c r="I36" s="8" t="s">
        <v>225</v>
      </c>
      <c r="J36" s="8"/>
      <c r="K36" s="8"/>
    </row>
    <row r="37" spans="1:11">
      <c r="A37" s="9">
        <v>32</v>
      </c>
      <c r="B37" s="17" t="s">
        <v>283</v>
      </c>
      <c r="C37" s="17">
        <v>11034</v>
      </c>
      <c r="D37" s="9">
        <v>31</v>
      </c>
      <c r="E37" s="10">
        <v>7</v>
      </c>
      <c r="F37" s="11">
        <v>1</v>
      </c>
      <c r="G37" s="10">
        <v>26</v>
      </c>
      <c r="H37" s="8">
        <v>2</v>
      </c>
      <c r="I37" s="8" t="s">
        <v>216</v>
      </c>
      <c r="J37" s="8"/>
      <c r="K37" s="8"/>
    </row>
    <row r="38" spans="1:11">
      <c r="A38" s="9">
        <v>33</v>
      </c>
      <c r="B38" s="16" t="s">
        <v>284</v>
      </c>
      <c r="C38" s="16">
        <v>14050</v>
      </c>
      <c r="D38" s="9">
        <v>32</v>
      </c>
      <c r="E38" s="10">
        <v>7</v>
      </c>
      <c r="F38" s="11">
        <v>1</v>
      </c>
      <c r="G38" s="10">
        <v>27</v>
      </c>
      <c r="H38" s="8">
        <v>3</v>
      </c>
      <c r="I38" s="8" t="s">
        <v>209</v>
      </c>
      <c r="J38" s="8"/>
      <c r="K38" s="8"/>
    </row>
    <row r="39" spans="1:11">
      <c r="A39" s="9">
        <v>34</v>
      </c>
      <c r="B39" s="15" t="s">
        <v>285</v>
      </c>
      <c r="C39" s="15">
        <v>14022</v>
      </c>
      <c r="D39" s="9">
        <v>33</v>
      </c>
      <c r="E39" s="10">
        <v>7</v>
      </c>
      <c r="F39" s="11">
        <v>1</v>
      </c>
      <c r="G39" s="10">
        <v>28</v>
      </c>
      <c r="H39" s="8">
        <v>4</v>
      </c>
      <c r="I39" s="8" t="s">
        <v>226</v>
      </c>
      <c r="J39" s="8"/>
      <c r="K39" s="8"/>
    </row>
    <row r="40" spans="1:11">
      <c r="A40" s="9">
        <v>35</v>
      </c>
      <c r="B40" s="17" t="s">
        <v>32</v>
      </c>
      <c r="C40" s="17">
        <v>0</v>
      </c>
      <c r="D40" s="9">
        <v>34</v>
      </c>
      <c r="E40" s="10">
        <v>7</v>
      </c>
      <c r="F40" s="11">
        <v>2</v>
      </c>
      <c r="G40" s="10">
        <v>51007</v>
      </c>
      <c r="H40" s="8">
        <v>5</v>
      </c>
      <c r="I40" s="8">
        <v>0</v>
      </c>
      <c r="J40" s="8"/>
      <c r="K40" s="8"/>
    </row>
    <row r="41" spans="1:11">
      <c r="A41" s="9">
        <v>36</v>
      </c>
      <c r="B41" s="16" t="s">
        <v>286</v>
      </c>
      <c r="C41" s="16">
        <v>14029</v>
      </c>
      <c r="D41" s="9">
        <v>34</v>
      </c>
      <c r="E41" s="10">
        <v>8</v>
      </c>
      <c r="F41" s="11">
        <v>1</v>
      </c>
      <c r="G41" s="10">
        <v>29</v>
      </c>
      <c r="H41" s="8">
        <v>1</v>
      </c>
      <c r="I41" s="8" t="s">
        <v>225</v>
      </c>
      <c r="J41" s="8"/>
      <c r="K41" s="8"/>
    </row>
    <row r="42" spans="1:11">
      <c r="A42" s="9">
        <v>37</v>
      </c>
      <c r="B42" s="15" t="s">
        <v>287</v>
      </c>
      <c r="C42" s="15">
        <v>14016</v>
      </c>
      <c r="D42" s="9">
        <v>36</v>
      </c>
      <c r="E42" s="10">
        <v>8</v>
      </c>
      <c r="F42" s="11">
        <v>1</v>
      </c>
      <c r="G42" s="10">
        <v>30</v>
      </c>
      <c r="H42" s="8">
        <v>2</v>
      </c>
      <c r="I42" s="8" t="s">
        <v>227</v>
      </c>
      <c r="J42" s="8"/>
      <c r="K42" s="8"/>
    </row>
    <row r="43" spans="1:11">
      <c r="A43" s="9">
        <v>38</v>
      </c>
      <c r="B43" s="15" t="s">
        <v>288</v>
      </c>
      <c r="C43" s="15">
        <v>14005</v>
      </c>
      <c r="D43" s="9">
        <v>37</v>
      </c>
      <c r="E43" s="9">
        <v>8</v>
      </c>
      <c r="F43" s="9">
        <v>1</v>
      </c>
      <c r="G43" s="10">
        <v>31</v>
      </c>
      <c r="H43" s="8">
        <v>3</v>
      </c>
      <c r="I43" s="8" t="s">
        <v>228</v>
      </c>
      <c r="J43" s="8"/>
      <c r="K43" s="8"/>
    </row>
    <row r="44" spans="1:11">
      <c r="A44" s="9">
        <v>39</v>
      </c>
      <c r="B44" s="16" t="s">
        <v>289</v>
      </c>
      <c r="C44" s="16">
        <v>14007</v>
      </c>
      <c r="D44" s="9">
        <v>38</v>
      </c>
      <c r="E44" s="9">
        <v>8</v>
      </c>
      <c r="F44" s="9">
        <v>1</v>
      </c>
      <c r="G44" s="10">
        <v>32</v>
      </c>
      <c r="H44" s="8">
        <v>4</v>
      </c>
      <c r="I44" s="8" t="s">
        <v>229</v>
      </c>
      <c r="J44" s="8"/>
      <c r="K44" s="8"/>
    </row>
    <row r="45" spans="1:11">
      <c r="A45" s="9">
        <v>40</v>
      </c>
      <c r="B45" s="15" t="s">
        <v>32</v>
      </c>
      <c r="C45" s="15">
        <v>0</v>
      </c>
      <c r="D45" s="9">
        <v>39</v>
      </c>
      <c r="E45" s="9">
        <v>8</v>
      </c>
      <c r="F45" s="9">
        <v>2</v>
      </c>
      <c r="G45" s="10">
        <v>51008</v>
      </c>
      <c r="H45" s="8">
        <v>5</v>
      </c>
      <c r="I45" s="8">
        <v>0</v>
      </c>
      <c r="J45" s="8"/>
      <c r="K45" s="8"/>
    </row>
    <row r="46" spans="1:11">
      <c r="A46" s="9">
        <v>41</v>
      </c>
      <c r="B46" s="15" t="s">
        <v>290</v>
      </c>
      <c r="C46" s="15">
        <v>12045</v>
      </c>
      <c r="D46" s="9">
        <v>39</v>
      </c>
      <c r="E46" s="9">
        <v>9</v>
      </c>
      <c r="F46" s="9">
        <v>1</v>
      </c>
      <c r="G46" s="10">
        <v>33</v>
      </c>
      <c r="H46" s="8">
        <v>1</v>
      </c>
      <c r="I46" s="8" t="s">
        <v>216</v>
      </c>
      <c r="J46" s="8"/>
      <c r="K46" s="8"/>
    </row>
    <row r="47" spans="1:11">
      <c r="A47" s="9">
        <v>42</v>
      </c>
      <c r="B47" s="15" t="s">
        <v>272</v>
      </c>
      <c r="C47" s="15">
        <v>11023</v>
      </c>
      <c r="D47" s="9">
        <v>41</v>
      </c>
      <c r="E47" s="9">
        <v>9</v>
      </c>
      <c r="F47" s="9">
        <v>1</v>
      </c>
      <c r="G47" s="10">
        <v>34</v>
      </c>
      <c r="H47" s="8">
        <v>2</v>
      </c>
      <c r="I47" s="8" t="s">
        <v>214</v>
      </c>
      <c r="J47" s="8"/>
      <c r="K47" s="8"/>
    </row>
    <row r="48" spans="1:11">
      <c r="A48" s="9">
        <v>43</v>
      </c>
      <c r="B48" s="18" t="s">
        <v>273</v>
      </c>
      <c r="C48" s="18">
        <v>11048</v>
      </c>
      <c r="D48" s="9">
        <v>42</v>
      </c>
      <c r="E48" s="9">
        <v>9</v>
      </c>
      <c r="F48" s="9">
        <v>1</v>
      </c>
      <c r="G48" s="10">
        <v>35</v>
      </c>
      <c r="H48" s="8">
        <v>3</v>
      </c>
      <c r="I48" s="8" t="s">
        <v>208</v>
      </c>
      <c r="J48" s="8"/>
      <c r="K48" s="8"/>
    </row>
    <row r="49" spans="1:11">
      <c r="A49" s="9">
        <v>44</v>
      </c>
      <c r="B49" s="15" t="s">
        <v>286</v>
      </c>
      <c r="C49" s="15">
        <v>14029</v>
      </c>
      <c r="D49" s="9">
        <v>43</v>
      </c>
      <c r="E49" s="9">
        <v>9</v>
      </c>
      <c r="F49" s="9">
        <v>1</v>
      </c>
      <c r="G49" s="10">
        <v>36</v>
      </c>
      <c r="H49" s="8">
        <v>4</v>
      </c>
      <c r="I49" s="8" t="s">
        <v>225</v>
      </c>
      <c r="J49" s="8"/>
      <c r="K49" s="8"/>
    </row>
    <row r="50" spans="1:11">
      <c r="A50" s="9">
        <v>45</v>
      </c>
      <c r="B50" s="15" t="s">
        <v>32</v>
      </c>
      <c r="C50" s="15">
        <v>0</v>
      </c>
      <c r="D50" s="9">
        <v>44</v>
      </c>
      <c r="E50" s="9">
        <v>9</v>
      </c>
      <c r="F50" s="9">
        <v>2</v>
      </c>
      <c r="G50" s="10">
        <v>51009</v>
      </c>
      <c r="H50" s="8">
        <v>5</v>
      </c>
      <c r="I50" s="8">
        <v>0</v>
      </c>
      <c r="J50" s="8"/>
      <c r="K50" s="8"/>
    </row>
    <row r="51" spans="1:11">
      <c r="A51" s="9">
        <v>46</v>
      </c>
      <c r="B51" s="18" t="s">
        <v>291</v>
      </c>
      <c r="C51" s="18">
        <v>14010</v>
      </c>
      <c r="D51" s="9">
        <v>44</v>
      </c>
      <c r="E51" s="9">
        <v>10</v>
      </c>
      <c r="F51" s="9">
        <v>1</v>
      </c>
      <c r="G51" s="10">
        <v>37</v>
      </c>
      <c r="H51" s="8">
        <v>1</v>
      </c>
      <c r="I51" s="8" t="s">
        <v>230</v>
      </c>
      <c r="J51" s="8"/>
      <c r="K51" s="8"/>
    </row>
    <row r="52" spans="1:11">
      <c r="A52" s="9">
        <v>47</v>
      </c>
      <c r="B52" s="16" t="s">
        <v>292</v>
      </c>
      <c r="C52" s="16">
        <v>14041</v>
      </c>
      <c r="D52" s="9">
        <v>46</v>
      </c>
      <c r="E52" s="9">
        <v>10</v>
      </c>
      <c r="F52" s="9">
        <v>1</v>
      </c>
      <c r="G52" s="10">
        <v>38</v>
      </c>
      <c r="H52" s="8">
        <v>2</v>
      </c>
      <c r="I52" s="8" t="s">
        <v>208</v>
      </c>
      <c r="J52" s="8"/>
      <c r="K52" s="8"/>
    </row>
    <row r="53" spans="1:11">
      <c r="A53" s="9">
        <v>48</v>
      </c>
      <c r="B53" s="15" t="s">
        <v>293</v>
      </c>
      <c r="C53" s="15">
        <v>14020</v>
      </c>
      <c r="D53" s="9">
        <v>47</v>
      </c>
      <c r="E53" s="9">
        <v>10</v>
      </c>
      <c r="F53" s="9">
        <v>1</v>
      </c>
      <c r="G53" s="10">
        <v>39</v>
      </c>
      <c r="H53" s="8">
        <v>3</v>
      </c>
      <c r="I53" s="8" t="s">
        <v>231</v>
      </c>
      <c r="J53" s="8"/>
      <c r="K53" s="8"/>
    </row>
    <row r="54" spans="1:11">
      <c r="A54" s="9">
        <v>49</v>
      </c>
      <c r="B54" s="17" t="s">
        <v>287</v>
      </c>
      <c r="C54" s="17">
        <v>14016</v>
      </c>
      <c r="D54" s="9">
        <v>48</v>
      </c>
      <c r="E54" s="9">
        <v>10</v>
      </c>
      <c r="F54" s="9">
        <v>1</v>
      </c>
      <c r="G54" s="10">
        <v>40</v>
      </c>
      <c r="H54" s="8">
        <v>4</v>
      </c>
      <c r="I54" s="8" t="s">
        <v>227</v>
      </c>
      <c r="J54" s="8"/>
      <c r="K54" s="8"/>
    </row>
    <row r="55" spans="1:11">
      <c r="A55" s="9">
        <v>50</v>
      </c>
      <c r="B55" s="16" t="s">
        <v>32</v>
      </c>
      <c r="C55" s="16">
        <v>0</v>
      </c>
      <c r="D55" s="9">
        <v>49</v>
      </c>
      <c r="E55" s="9">
        <v>10</v>
      </c>
      <c r="F55" s="9">
        <v>2</v>
      </c>
      <c r="G55" s="10">
        <v>51010</v>
      </c>
      <c r="H55" s="8">
        <v>5</v>
      </c>
      <c r="I55" s="8">
        <v>0</v>
      </c>
      <c r="J55" s="8"/>
      <c r="K55" s="8"/>
    </row>
    <row r="56" spans="1:11">
      <c r="A56" s="9">
        <v>51</v>
      </c>
      <c r="B56" s="15" t="s">
        <v>294</v>
      </c>
      <c r="C56" s="15">
        <v>11034</v>
      </c>
      <c r="D56" s="9">
        <v>49</v>
      </c>
      <c r="E56" s="9">
        <v>11</v>
      </c>
      <c r="F56" s="9">
        <v>1</v>
      </c>
      <c r="G56" s="10">
        <v>41</v>
      </c>
      <c r="H56" s="8">
        <v>1</v>
      </c>
      <c r="I56" s="8" t="s">
        <v>216</v>
      </c>
      <c r="J56" s="8"/>
      <c r="K56" s="8"/>
    </row>
    <row r="57" spans="1:11">
      <c r="A57" s="9">
        <v>52</v>
      </c>
      <c r="B57" s="15" t="s">
        <v>295</v>
      </c>
      <c r="C57" s="15">
        <v>14025</v>
      </c>
      <c r="D57" s="9">
        <v>51</v>
      </c>
      <c r="E57" s="9">
        <v>11</v>
      </c>
      <c r="F57" s="9">
        <v>1</v>
      </c>
      <c r="G57" s="10">
        <v>42</v>
      </c>
      <c r="H57" s="8">
        <v>2</v>
      </c>
      <c r="I57" s="8" t="s">
        <v>214</v>
      </c>
      <c r="J57" s="8"/>
      <c r="K57" s="8"/>
    </row>
    <row r="58" spans="1:11">
      <c r="A58" s="9">
        <v>53</v>
      </c>
      <c r="B58" s="15" t="s">
        <v>296</v>
      </c>
      <c r="C58" s="15">
        <v>12033</v>
      </c>
      <c r="D58" s="9">
        <v>52</v>
      </c>
      <c r="E58" s="9">
        <v>11</v>
      </c>
      <c r="F58" s="9">
        <v>1</v>
      </c>
      <c r="G58" s="10">
        <v>43</v>
      </c>
      <c r="H58" s="8">
        <v>3</v>
      </c>
      <c r="I58" s="8" t="s">
        <v>232</v>
      </c>
      <c r="J58" s="8"/>
      <c r="K58" s="8"/>
    </row>
    <row r="59" spans="1:11">
      <c r="A59" s="9">
        <v>54</v>
      </c>
      <c r="B59" s="15" t="s">
        <v>297</v>
      </c>
      <c r="C59" s="15">
        <v>14029</v>
      </c>
      <c r="D59" s="9">
        <v>53</v>
      </c>
      <c r="E59" s="9">
        <v>11</v>
      </c>
      <c r="F59" s="9">
        <v>1</v>
      </c>
      <c r="G59" s="10">
        <v>44</v>
      </c>
      <c r="H59" s="8">
        <v>4</v>
      </c>
      <c r="I59" s="8" t="s">
        <v>225</v>
      </c>
      <c r="J59" s="8"/>
      <c r="K59" s="8"/>
    </row>
    <row r="60" spans="1:11">
      <c r="A60" s="9">
        <v>55</v>
      </c>
      <c r="B60" s="15" t="s">
        <v>32</v>
      </c>
      <c r="C60" s="15">
        <v>0</v>
      </c>
      <c r="D60" s="9">
        <v>54</v>
      </c>
      <c r="E60" s="9">
        <v>11</v>
      </c>
      <c r="F60" s="9">
        <v>2</v>
      </c>
      <c r="G60" s="10">
        <v>51011</v>
      </c>
      <c r="H60" s="8">
        <v>5</v>
      </c>
      <c r="I60" s="8">
        <v>0</v>
      </c>
      <c r="J60" s="8"/>
      <c r="K60" s="8"/>
    </row>
    <row r="61" spans="1:11">
      <c r="A61" s="9">
        <v>56</v>
      </c>
      <c r="B61" s="16" t="s">
        <v>298</v>
      </c>
      <c r="C61" s="16">
        <v>11013</v>
      </c>
      <c r="D61" s="9">
        <v>54</v>
      </c>
      <c r="E61" s="9">
        <v>12</v>
      </c>
      <c r="F61" s="9">
        <v>1</v>
      </c>
      <c r="G61" s="10">
        <v>45</v>
      </c>
      <c r="H61" s="8">
        <v>1</v>
      </c>
      <c r="I61" s="8" t="s">
        <v>233</v>
      </c>
      <c r="J61" s="8"/>
      <c r="K61" s="8"/>
    </row>
    <row r="62" spans="1:11">
      <c r="A62" s="9">
        <v>57</v>
      </c>
      <c r="B62" s="18" t="s">
        <v>299</v>
      </c>
      <c r="C62" s="18">
        <v>14036</v>
      </c>
      <c r="D62" s="9">
        <v>56</v>
      </c>
      <c r="E62" s="9">
        <v>12</v>
      </c>
      <c r="F62" s="9">
        <v>1</v>
      </c>
      <c r="G62" s="10">
        <v>46</v>
      </c>
      <c r="H62" s="8">
        <v>2</v>
      </c>
      <c r="I62" s="8" t="s">
        <v>225</v>
      </c>
      <c r="J62" s="8"/>
      <c r="K62" s="8"/>
    </row>
    <row r="63" spans="1:11">
      <c r="A63" s="9">
        <v>58</v>
      </c>
      <c r="B63" s="15" t="s">
        <v>300</v>
      </c>
      <c r="C63" s="15">
        <v>14013</v>
      </c>
      <c r="D63" s="9">
        <v>57</v>
      </c>
      <c r="E63" s="9">
        <v>12</v>
      </c>
      <c r="F63" s="9">
        <v>1</v>
      </c>
      <c r="G63" s="10">
        <v>47</v>
      </c>
      <c r="H63" s="8">
        <v>3</v>
      </c>
      <c r="I63" s="8" t="s">
        <v>350</v>
      </c>
      <c r="J63" s="8"/>
      <c r="K63" s="8"/>
    </row>
    <row r="64" spans="1:11">
      <c r="A64" s="9">
        <v>59</v>
      </c>
      <c r="B64" s="15" t="s">
        <v>301</v>
      </c>
      <c r="C64" s="15">
        <v>13006</v>
      </c>
      <c r="D64" s="9">
        <v>58</v>
      </c>
      <c r="E64" s="9">
        <v>12</v>
      </c>
      <c r="F64" s="9">
        <v>1</v>
      </c>
      <c r="G64" s="10">
        <v>48</v>
      </c>
      <c r="H64" s="8">
        <v>4</v>
      </c>
      <c r="I64" s="8" t="s">
        <v>235</v>
      </c>
      <c r="J64" s="8"/>
      <c r="K64" s="8"/>
    </row>
    <row r="65" spans="1:11">
      <c r="A65" s="9">
        <v>60</v>
      </c>
      <c r="B65" s="15" t="s">
        <v>32</v>
      </c>
      <c r="C65" s="15">
        <v>0</v>
      </c>
      <c r="D65" s="9">
        <v>59</v>
      </c>
      <c r="E65" s="9">
        <v>12</v>
      </c>
      <c r="F65" s="9">
        <v>2</v>
      </c>
      <c r="G65" s="10">
        <v>51012</v>
      </c>
      <c r="H65" s="8">
        <v>5</v>
      </c>
      <c r="I65" s="8">
        <v>0</v>
      </c>
      <c r="J65" s="8"/>
      <c r="K65" s="8"/>
    </row>
    <row r="66" spans="1:11">
      <c r="A66" s="9">
        <v>61</v>
      </c>
      <c r="B66" s="16" t="s">
        <v>302</v>
      </c>
      <c r="C66" s="16">
        <v>11013</v>
      </c>
      <c r="D66" s="9">
        <v>59</v>
      </c>
      <c r="E66" s="9">
        <v>13</v>
      </c>
      <c r="F66" s="9">
        <v>1</v>
      </c>
      <c r="G66" s="10">
        <v>49</v>
      </c>
      <c r="H66" s="8">
        <v>1</v>
      </c>
      <c r="I66" s="8" t="s">
        <v>233</v>
      </c>
      <c r="J66" s="8"/>
      <c r="K66" s="8"/>
    </row>
    <row r="67" spans="1:11">
      <c r="A67" s="9">
        <v>62</v>
      </c>
      <c r="B67" s="18" t="s">
        <v>303</v>
      </c>
      <c r="C67" s="18">
        <v>11004</v>
      </c>
      <c r="D67" s="9">
        <v>61</v>
      </c>
      <c r="E67" s="9">
        <v>13</v>
      </c>
      <c r="F67" s="9">
        <v>1</v>
      </c>
      <c r="G67" s="10">
        <v>50</v>
      </c>
      <c r="H67" s="8">
        <v>2</v>
      </c>
      <c r="I67" s="8" t="s">
        <v>236</v>
      </c>
      <c r="J67" s="8"/>
      <c r="K67" s="8"/>
    </row>
    <row r="68" spans="1:11">
      <c r="A68" s="9">
        <v>63</v>
      </c>
      <c r="B68" s="15" t="s">
        <v>304</v>
      </c>
      <c r="C68" s="15">
        <v>11017</v>
      </c>
      <c r="D68" s="9">
        <v>62</v>
      </c>
      <c r="E68" s="9">
        <v>13</v>
      </c>
      <c r="F68" s="9">
        <v>1</v>
      </c>
      <c r="G68" s="10">
        <v>51</v>
      </c>
      <c r="H68" s="8">
        <v>3</v>
      </c>
      <c r="I68" s="8" t="s">
        <v>237</v>
      </c>
      <c r="J68" s="8"/>
      <c r="K68" s="8"/>
    </row>
    <row r="69" spans="1:11">
      <c r="A69" s="9">
        <v>64</v>
      </c>
      <c r="B69" s="15" t="s">
        <v>305</v>
      </c>
      <c r="C69" s="15">
        <v>11001</v>
      </c>
      <c r="D69" s="9">
        <v>63</v>
      </c>
      <c r="E69" s="9">
        <v>13</v>
      </c>
      <c r="F69" s="9">
        <v>1</v>
      </c>
      <c r="G69" s="10">
        <v>52</v>
      </c>
      <c r="H69" s="8">
        <v>4</v>
      </c>
      <c r="I69" s="8" t="s">
        <v>238</v>
      </c>
      <c r="J69" s="8"/>
      <c r="K69" s="8"/>
    </row>
    <row r="70" spans="1:11">
      <c r="A70" s="9">
        <v>65</v>
      </c>
      <c r="B70" s="15" t="s">
        <v>32</v>
      </c>
      <c r="C70" s="15">
        <v>0</v>
      </c>
      <c r="D70" s="9">
        <v>64</v>
      </c>
      <c r="E70" s="9">
        <v>13</v>
      </c>
      <c r="F70" s="9">
        <v>2</v>
      </c>
      <c r="G70" s="10">
        <v>51013</v>
      </c>
      <c r="H70" s="8">
        <v>5</v>
      </c>
      <c r="I70" s="8">
        <v>0</v>
      </c>
      <c r="J70" s="8"/>
      <c r="K70" s="8"/>
    </row>
    <row r="71" spans="1:11">
      <c r="A71" s="9">
        <v>66</v>
      </c>
      <c r="B71" s="16" t="s">
        <v>306</v>
      </c>
      <c r="C71" s="16">
        <v>12031</v>
      </c>
      <c r="D71" s="9">
        <v>64</v>
      </c>
      <c r="E71" s="9">
        <v>14</v>
      </c>
      <c r="F71" s="9">
        <v>1</v>
      </c>
      <c r="G71" s="10">
        <v>53</v>
      </c>
      <c r="H71" s="8">
        <v>1</v>
      </c>
      <c r="I71" s="8" t="s">
        <v>218</v>
      </c>
      <c r="J71" s="8"/>
      <c r="K71" s="8"/>
    </row>
    <row r="72" spans="1:11">
      <c r="A72" s="9">
        <v>67</v>
      </c>
      <c r="B72" s="18" t="s">
        <v>291</v>
      </c>
      <c r="C72" s="18">
        <v>14010</v>
      </c>
      <c r="D72" s="9">
        <v>66</v>
      </c>
      <c r="E72" s="9">
        <v>14</v>
      </c>
      <c r="F72" s="9">
        <v>1</v>
      </c>
      <c r="G72" s="10">
        <v>54</v>
      </c>
      <c r="H72" s="8">
        <v>2</v>
      </c>
      <c r="I72" s="8" t="s">
        <v>230</v>
      </c>
      <c r="J72" s="8"/>
      <c r="K72" s="8"/>
    </row>
    <row r="73" spans="1:11">
      <c r="A73" s="9">
        <v>68</v>
      </c>
      <c r="B73" s="15" t="s">
        <v>292</v>
      </c>
      <c r="C73" s="15">
        <v>14041</v>
      </c>
      <c r="D73" s="9">
        <v>67</v>
      </c>
      <c r="E73" s="9">
        <v>14</v>
      </c>
      <c r="F73" s="9">
        <v>1</v>
      </c>
      <c r="G73" s="10">
        <v>55</v>
      </c>
      <c r="H73" s="8">
        <v>3</v>
      </c>
      <c r="I73" s="8" t="s">
        <v>208</v>
      </c>
      <c r="J73" s="8"/>
      <c r="K73" s="8"/>
    </row>
    <row r="74" spans="1:11">
      <c r="A74" s="9">
        <v>69</v>
      </c>
      <c r="B74" s="15" t="s">
        <v>307</v>
      </c>
      <c r="C74" s="15">
        <v>11009</v>
      </c>
      <c r="D74" s="9">
        <v>68</v>
      </c>
      <c r="E74" s="9">
        <v>14</v>
      </c>
      <c r="F74" s="9">
        <v>1</v>
      </c>
      <c r="G74" s="10">
        <v>56</v>
      </c>
      <c r="H74" s="8">
        <v>4</v>
      </c>
      <c r="I74" s="8" t="s">
        <v>239</v>
      </c>
      <c r="J74" s="8"/>
      <c r="K74" s="8"/>
    </row>
    <row r="75" spans="1:11">
      <c r="A75" s="9">
        <v>70</v>
      </c>
      <c r="B75" s="15" t="s">
        <v>32</v>
      </c>
      <c r="C75" s="15">
        <v>0</v>
      </c>
      <c r="D75" s="9">
        <v>69</v>
      </c>
      <c r="E75" s="9">
        <v>14</v>
      </c>
      <c r="F75" s="9">
        <v>2</v>
      </c>
      <c r="G75" s="10">
        <v>51014</v>
      </c>
      <c r="H75" s="8">
        <v>5</v>
      </c>
      <c r="I75" s="8">
        <v>0</v>
      </c>
      <c r="J75" s="8"/>
      <c r="K75" s="8"/>
    </row>
    <row r="76" spans="1:11">
      <c r="A76" s="9">
        <v>71</v>
      </c>
      <c r="B76" s="16" t="s">
        <v>308</v>
      </c>
      <c r="C76" s="16">
        <v>13015</v>
      </c>
      <c r="D76" s="9">
        <v>69</v>
      </c>
      <c r="E76" s="9">
        <v>15</v>
      </c>
      <c r="F76" s="9">
        <v>1</v>
      </c>
      <c r="G76" s="10">
        <v>57</v>
      </c>
      <c r="H76" s="8">
        <v>1</v>
      </c>
      <c r="I76" s="8" t="s">
        <v>240</v>
      </c>
      <c r="J76" s="8"/>
      <c r="K76" s="8"/>
    </row>
    <row r="77" spans="1:11">
      <c r="A77" s="9">
        <v>72</v>
      </c>
      <c r="B77" s="17" t="s">
        <v>273</v>
      </c>
      <c r="C77" s="17">
        <v>11052</v>
      </c>
      <c r="D77" s="9">
        <v>71</v>
      </c>
      <c r="E77" s="9">
        <v>15</v>
      </c>
      <c r="F77" s="9">
        <v>1</v>
      </c>
      <c r="G77" s="10">
        <v>58</v>
      </c>
      <c r="H77" s="8">
        <v>2</v>
      </c>
      <c r="I77" s="8" t="s">
        <v>208</v>
      </c>
      <c r="J77" s="8"/>
      <c r="K77" s="8"/>
    </row>
    <row r="78" spans="1:11">
      <c r="A78" s="9">
        <v>73</v>
      </c>
      <c r="B78" s="15" t="s">
        <v>309</v>
      </c>
      <c r="C78" s="15">
        <v>11015</v>
      </c>
      <c r="D78" s="9">
        <v>72</v>
      </c>
      <c r="E78" s="9">
        <v>15</v>
      </c>
      <c r="F78" s="9">
        <v>1</v>
      </c>
      <c r="G78" s="10">
        <v>59</v>
      </c>
      <c r="H78" s="8">
        <v>3</v>
      </c>
      <c r="I78" s="8" t="s">
        <v>241</v>
      </c>
      <c r="J78" s="8"/>
      <c r="K78" s="8"/>
    </row>
    <row r="79" spans="1:11">
      <c r="A79" s="9">
        <v>74</v>
      </c>
      <c r="B79" s="15" t="s">
        <v>310</v>
      </c>
      <c r="C79" s="15">
        <v>12044</v>
      </c>
      <c r="D79" s="9">
        <v>73</v>
      </c>
      <c r="E79" s="9">
        <v>15</v>
      </c>
      <c r="F79" s="9">
        <v>1</v>
      </c>
      <c r="G79" s="10">
        <v>60</v>
      </c>
      <c r="H79" s="8">
        <v>4</v>
      </c>
      <c r="I79" s="8" t="s">
        <v>242</v>
      </c>
      <c r="J79" s="8"/>
      <c r="K79" s="8"/>
    </row>
    <row r="80" spans="1:11">
      <c r="A80" s="9">
        <v>75</v>
      </c>
      <c r="B80" s="15" t="s">
        <v>32</v>
      </c>
      <c r="C80" s="15">
        <v>0</v>
      </c>
      <c r="D80" s="9">
        <v>74</v>
      </c>
      <c r="E80" s="9">
        <v>15</v>
      </c>
      <c r="F80" s="9">
        <v>2</v>
      </c>
      <c r="G80" s="10">
        <v>51015</v>
      </c>
      <c r="H80" s="8">
        <v>5</v>
      </c>
      <c r="I80" s="8">
        <v>0</v>
      </c>
      <c r="J80" s="8"/>
      <c r="K80" s="8"/>
    </row>
    <row r="81" spans="1:11">
      <c r="A81" s="9">
        <v>76</v>
      </c>
      <c r="B81" s="16" t="s">
        <v>303</v>
      </c>
      <c r="C81" s="16">
        <v>11004</v>
      </c>
      <c r="D81" s="9">
        <v>74</v>
      </c>
      <c r="E81" s="9">
        <v>16</v>
      </c>
      <c r="F81" s="9">
        <v>1</v>
      </c>
      <c r="G81" s="10">
        <v>61</v>
      </c>
      <c r="H81" s="8">
        <v>1</v>
      </c>
      <c r="I81" s="8" t="s">
        <v>236</v>
      </c>
      <c r="J81" s="8"/>
      <c r="K81" s="8"/>
    </row>
    <row r="82" spans="1:11">
      <c r="A82" s="9">
        <v>77</v>
      </c>
      <c r="B82" s="17" t="s">
        <v>311</v>
      </c>
      <c r="C82" s="17">
        <v>11007</v>
      </c>
      <c r="D82" s="9">
        <v>76</v>
      </c>
      <c r="E82" s="9">
        <v>16</v>
      </c>
      <c r="F82" s="9">
        <v>1</v>
      </c>
      <c r="G82" s="10">
        <v>62</v>
      </c>
      <c r="H82" s="8">
        <v>2</v>
      </c>
      <c r="I82" s="8" t="s">
        <v>243</v>
      </c>
      <c r="J82" s="8"/>
      <c r="K82" s="8"/>
    </row>
    <row r="83" spans="1:11">
      <c r="A83" s="9">
        <v>78</v>
      </c>
      <c r="B83" s="15" t="s">
        <v>312</v>
      </c>
      <c r="C83" s="15">
        <v>11002</v>
      </c>
      <c r="D83" s="9">
        <v>77</v>
      </c>
      <c r="E83" s="9">
        <v>16</v>
      </c>
      <c r="F83" s="9">
        <v>1</v>
      </c>
      <c r="G83" s="10">
        <v>63</v>
      </c>
      <c r="H83" s="8">
        <v>3</v>
      </c>
      <c r="I83" s="8" t="s">
        <v>244</v>
      </c>
      <c r="J83" s="8"/>
      <c r="K83" s="8"/>
    </row>
    <row r="84" spans="1:11">
      <c r="A84" s="9">
        <v>79</v>
      </c>
      <c r="B84" s="15" t="s">
        <v>313</v>
      </c>
      <c r="C84" s="15">
        <v>14039</v>
      </c>
      <c r="D84" s="9">
        <v>78</v>
      </c>
      <c r="E84" s="9">
        <v>16</v>
      </c>
      <c r="F84" s="9">
        <v>1</v>
      </c>
      <c r="G84" s="10">
        <v>64</v>
      </c>
      <c r="H84" s="8">
        <v>4</v>
      </c>
      <c r="I84" s="8" t="s">
        <v>242</v>
      </c>
      <c r="J84" s="8"/>
      <c r="K84" s="8"/>
    </row>
    <row r="85" spans="1:11">
      <c r="A85" s="9">
        <v>80</v>
      </c>
      <c r="B85" s="15" t="s">
        <v>32</v>
      </c>
      <c r="C85" s="15">
        <v>0</v>
      </c>
      <c r="D85" s="9">
        <v>79</v>
      </c>
      <c r="E85" s="9">
        <v>16</v>
      </c>
      <c r="F85" s="9">
        <v>2</v>
      </c>
      <c r="G85" s="10">
        <v>51016</v>
      </c>
      <c r="H85" s="8">
        <v>5</v>
      </c>
      <c r="I85" s="8">
        <v>0</v>
      </c>
      <c r="J85" s="8"/>
      <c r="K85" s="8"/>
    </row>
    <row r="86" spans="1:11">
      <c r="A86" s="9">
        <v>81</v>
      </c>
      <c r="B86" s="16" t="s">
        <v>314</v>
      </c>
      <c r="C86" s="16">
        <v>11052</v>
      </c>
      <c r="D86" s="9">
        <v>79</v>
      </c>
      <c r="E86" s="9">
        <v>17</v>
      </c>
      <c r="F86" s="9">
        <v>1</v>
      </c>
      <c r="G86" s="10">
        <v>65</v>
      </c>
      <c r="H86" s="8">
        <v>1</v>
      </c>
      <c r="I86" s="8" t="s">
        <v>208</v>
      </c>
      <c r="J86" s="8"/>
      <c r="K86" s="8"/>
    </row>
    <row r="87" spans="1:11">
      <c r="A87" s="9">
        <v>82</v>
      </c>
      <c r="B87" s="17" t="s">
        <v>285</v>
      </c>
      <c r="C87" s="17">
        <v>14022</v>
      </c>
      <c r="D87" s="9">
        <v>81</v>
      </c>
      <c r="E87" s="9">
        <v>17</v>
      </c>
      <c r="F87" s="9">
        <v>1</v>
      </c>
      <c r="G87" s="10">
        <v>66</v>
      </c>
      <c r="H87" s="8">
        <v>2</v>
      </c>
      <c r="I87" s="8" t="s">
        <v>226</v>
      </c>
      <c r="J87" s="8"/>
      <c r="K87" s="8"/>
    </row>
    <row r="88" spans="1:11">
      <c r="A88" s="9">
        <v>83</v>
      </c>
      <c r="B88" s="15" t="s">
        <v>307</v>
      </c>
      <c r="C88" s="15">
        <v>11009</v>
      </c>
      <c r="D88" s="9">
        <v>82</v>
      </c>
      <c r="E88" s="9">
        <v>17</v>
      </c>
      <c r="F88" s="9">
        <v>1</v>
      </c>
      <c r="G88" s="10">
        <v>67</v>
      </c>
      <c r="H88" s="8">
        <v>3</v>
      </c>
      <c r="I88" s="8" t="s">
        <v>239</v>
      </c>
      <c r="J88" s="8"/>
      <c r="K88" s="8"/>
    </row>
    <row r="89" spans="1:11">
      <c r="A89" s="9">
        <v>84</v>
      </c>
      <c r="B89" s="15" t="s">
        <v>315</v>
      </c>
      <c r="C89" s="15">
        <v>11023</v>
      </c>
      <c r="D89" s="9">
        <v>83</v>
      </c>
      <c r="E89" s="9">
        <v>17</v>
      </c>
      <c r="F89" s="9">
        <v>1</v>
      </c>
      <c r="G89" s="10">
        <v>68</v>
      </c>
      <c r="H89" s="8">
        <v>4</v>
      </c>
      <c r="I89" s="8" t="s">
        <v>214</v>
      </c>
      <c r="J89" s="8"/>
      <c r="K89" s="8"/>
    </row>
    <row r="90" spans="1:11">
      <c r="A90" s="9">
        <v>85</v>
      </c>
      <c r="B90" s="15" t="s">
        <v>32</v>
      </c>
      <c r="C90" s="15">
        <v>0</v>
      </c>
      <c r="D90" s="9">
        <v>84</v>
      </c>
      <c r="E90" s="9">
        <v>17</v>
      </c>
      <c r="F90" s="9">
        <v>2</v>
      </c>
      <c r="G90" s="10">
        <v>51017</v>
      </c>
      <c r="H90" s="8">
        <v>5</v>
      </c>
      <c r="I90" s="8">
        <v>0</v>
      </c>
      <c r="J90" s="8"/>
      <c r="K90" s="8"/>
    </row>
    <row r="91" spans="1:11">
      <c r="A91" s="9">
        <v>86</v>
      </c>
      <c r="B91" s="16" t="s">
        <v>316</v>
      </c>
      <c r="C91" s="16">
        <v>14010</v>
      </c>
      <c r="D91" s="9">
        <v>84</v>
      </c>
      <c r="E91" s="9">
        <v>18</v>
      </c>
      <c r="F91" s="9">
        <v>1</v>
      </c>
      <c r="G91" s="10">
        <v>69</v>
      </c>
      <c r="H91" s="8">
        <v>1</v>
      </c>
      <c r="I91" s="8" t="s">
        <v>230</v>
      </c>
      <c r="J91" s="8"/>
      <c r="K91" s="8"/>
    </row>
    <row r="92" spans="1:11">
      <c r="A92" s="9">
        <v>87</v>
      </c>
      <c r="B92" s="18" t="s">
        <v>317</v>
      </c>
      <c r="C92" s="18">
        <v>11031</v>
      </c>
      <c r="D92" s="9">
        <v>86</v>
      </c>
      <c r="E92" s="9">
        <v>18</v>
      </c>
      <c r="F92" s="9">
        <v>1</v>
      </c>
      <c r="G92" s="10">
        <v>70</v>
      </c>
      <c r="H92" s="8">
        <v>2</v>
      </c>
      <c r="I92" s="8" t="s">
        <v>208</v>
      </c>
      <c r="J92" s="8"/>
      <c r="K92" s="8"/>
    </row>
    <row r="93" spans="1:11">
      <c r="A93" s="9">
        <v>88</v>
      </c>
      <c r="B93" s="15" t="s">
        <v>303</v>
      </c>
      <c r="C93" s="15">
        <v>11004</v>
      </c>
      <c r="D93" s="9">
        <v>87</v>
      </c>
      <c r="E93" s="9">
        <v>18</v>
      </c>
      <c r="F93" s="9">
        <v>1</v>
      </c>
      <c r="G93" s="10">
        <v>71</v>
      </c>
      <c r="H93" s="8">
        <v>3</v>
      </c>
      <c r="I93" s="8" t="s">
        <v>236</v>
      </c>
      <c r="J93" s="8"/>
      <c r="K93" s="8"/>
    </row>
    <row r="94" spans="1:11">
      <c r="A94" s="9">
        <v>89</v>
      </c>
      <c r="B94" s="15" t="s">
        <v>318</v>
      </c>
      <c r="C94" s="15">
        <v>11048</v>
      </c>
      <c r="D94" s="9">
        <v>88</v>
      </c>
      <c r="E94" s="9">
        <v>18</v>
      </c>
      <c r="F94" s="9">
        <v>1</v>
      </c>
      <c r="G94" s="10">
        <v>72</v>
      </c>
      <c r="H94" s="8">
        <v>4</v>
      </c>
      <c r="I94" s="8" t="s">
        <v>208</v>
      </c>
      <c r="J94" s="8"/>
      <c r="K94" s="8"/>
    </row>
    <row r="95" spans="1:11">
      <c r="A95" s="9">
        <v>90</v>
      </c>
      <c r="B95" s="15" t="s">
        <v>32</v>
      </c>
      <c r="C95" s="15">
        <v>0</v>
      </c>
      <c r="D95" s="9">
        <v>89</v>
      </c>
      <c r="E95" s="9">
        <v>18</v>
      </c>
      <c r="F95" s="9">
        <v>2</v>
      </c>
      <c r="G95" s="10">
        <v>51018</v>
      </c>
      <c r="H95" s="8">
        <v>5</v>
      </c>
      <c r="I95" s="8">
        <v>0</v>
      </c>
      <c r="J95" s="8"/>
      <c r="K95" s="8"/>
    </row>
    <row r="96" spans="1:11">
      <c r="A96" s="9">
        <v>91</v>
      </c>
      <c r="B96" s="16" t="s">
        <v>298</v>
      </c>
      <c r="C96" s="16">
        <v>11013</v>
      </c>
      <c r="D96" s="9">
        <v>89</v>
      </c>
      <c r="E96" s="9">
        <v>19</v>
      </c>
      <c r="F96" s="9">
        <v>1</v>
      </c>
      <c r="G96" s="10">
        <v>73</v>
      </c>
      <c r="H96" s="8">
        <v>1</v>
      </c>
      <c r="I96" s="8" t="s">
        <v>233</v>
      </c>
      <c r="J96" s="8"/>
      <c r="K96" s="8"/>
    </row>
    <row r="97" spans="1:11">
      <c r="A97" s="9">
        <v>92</v>
      </c>
      <c r="B97" s="18" t="s">
        <v>319</v>
      </c>
      <c r="C97" s="18">
        <v>14001</v>
      </c>
      <c r="D97" s="9">
        <v>91</v>
      </c>
      <c r="E97" s="9">
        <v>19</v>
      </c>
      <c r="F97" s="9">
        <v>1</v>
      </c>
      <c r="G97" s="10">
        <v>74</v>
      </c>
      <c r="H97" s="8">
        <v>2</v>
      </c>
      <c r="I97" s="8" t="s">
        <v>222</v>
      </c>
      <c r="J97" s="8"/>
      <c r="K97" s="8"/>
    </row>
    <row r="98" spans="1:11">
      <c r="A98" s="9">
        <v>93</v>
      </c>
      <c r="B98" s="15" t="s">
        <v>289</v>
      </c>
      <c r="C98" s="15">
        <v>14007</v>
      </c>
      <c r="D98" s="9">
        <v>92</v>
      </c>
      <c r="E98" s="9">
        <v>19</v>
      </c>
      <c r="F98" s="9">
        <v>1</v>
      </c>
      <c r="G98" s="10">
        <v>75</v>
      </c>
      <c r="H98" s="8">
        <v>3</v>
      </c>
      <c r="I98" s="8" t="s">
        <v>229</v>
      </c>
      <c r="J98" s="8"/>
      <c r="K98" s="8"/>
    </row>
    <row r="99" spans="1:11">
      <c r="A99" s="9">
        <v>94</v>
      </c>
      <c r="B99" s="15" t="s">
        <v>288</v>
      </c>
      <c r="C99" s="15">
        <v>14005</v>
      </c>
      <c r="D99" s="9">
        <v>93</v>
      </c>
      <c r="E99" s="9">
        <v>19</v>
      </c>
      <c r="F99" s="9">
        <v>1</v>
      </c>
      <c r="G99" s="10">
        <v>76</v>
      </c>
      <c r="H99" s="8">
        <v>4</v>
      </c>
      <c r="I99" s="8" t="s">
        <v>228</v>
      </c>
      <c r="J99" s="8"/>
      <c r="K99" s="8"/>
    </row>
    <row r="100" spans="1:11">
      <c r="A100" s="9">
        <v>95</v>
      </c>
      <c r="B100" s="15" t="s">
        <v>32</v>
      </c>
      <c r="C100" s="15">
        <v>0</v>
      </c>
      <c r="D100" s="9">
        <v>94</v>
      </c>
      <c r="E100" s="9">
        <v>19</v>
      </c>
      <c r="F100" s="9">
        <v>2</v>
      </c>
      <c r="G100" s="10">
        <v>51019</v>
      </c>
      <c r="H100" s="8">
        <v>5</v>
      </c>
      <c r="I100" s="8">
        <v>0</v>
      </c>
      <c r="J100" s="8"/>
      <c r="K100" s="8"/>
    </row>
    <row r="101" spans="1:11">
      <c r="A101" s="9">
        <v>96</v>
      </c>
      <c r="B101" s="16" t="s">
        <v>320</v>
      </c>
      <c r="C101" s="16">
        <v>11016</v>
      </c>
      <c r="D101" s="9">
        <v>94</v>
      </c>
      <c r="E101" s="9">
        <v>20</v>
      </c>
      <c r="F101" s="9">
        <v>1</v>
      </c>
      <c r="G101" s="10">
        <v>77</v>
      </c>
      <c r="H101" s="8">
        <v>1</v>
      </c>
      <c r="I101" s="8" t="s">
        <v>245</v>
      </c>
      <c r="J101" s="8"/>
      <c r="K101" s="8"/>
    </row>
    <row r="102" spans="1:11">
      <c r="A102" s="9">
        <v>97</v>
      </c>
      <c r="B102" s="18" t="s">
        <v>321</v>
      </c>
      <c r="C102" s="18">
        <v>11006</v>
      </c>
      <c r="D102" s="9">
        <v>96</v>
      </c>
      <c r="E102" s="9">
        <v>20</v>
      </c>
      <c r="F102" s="9">
        <v>1</v>
      </c>
      <c r="G102" s="10">
        <v>78</v>
      </c>
      <c r="H102" s="8">
        <v>2</v>
      </c>
      <c r="I102" s="8" t="s">
        <v>246</v>
      </c>
      <c r="J102" s="8"/>
      <c r="K102" s="8"/>
    </row>
    <row r="103" spans="1:11">
      <c r="A103" s="9">
        <v>98</v>
      </c>
      <c r="B103" s="15" t="s">
        <v>312</v>
      </c>
      <c r="C103" s="15">
        <v>11002</v>
      </c>
      <c r="D103" s="9">
        <v>97</v>
      </c>
      <c r="E103" s="9">
        <v>20</v>
      </c>
      <c r="F103" s="9">
        <v>1</v>
      </c>
      <c r="G103" s="10">
        <v>79</v>
      </c>
      <c r="H103" s="8">
        <v>3</v>
      </c>
      <c r="I103" s="8" t="s">
        <v>244</v>
      </c>
      <c r="J103" s="8"/>
      <c r="K103" s="8"/>
    </row>
    <row r="104" spans="1:11">
      <c r="A104" s="9">
        <v>99</v>
      </c>
      <c r="B104" s="15" t="s">
        <v>322</v>
      </c>
      <c r="C104" s="15">
        <v>12008</v>
      </c>
      <c r="D104" s="9">
        <v>98</v>
      </c>
      <c r="E104" s="9">
        <v>20</v>
      </c>
      <c r="F104" s="9">
        <v>1</v>
      </c>
      <c r="G104" s="10">
        <v>80</v>
      </c>
      <c r="H104" s="8">
        <v>4</v>
      </c>
      <c r="I104" s="8" t="s">
        <v>247</v>
      </c>
      <c r="J104" s="8"/>
      <c r="K104" s="8"/>
    </row>
    <row r="105" spans="1:11">
      <c r="A105" s="9">
        <v>100</v>
      </c>
      <c r="B105" s="15" t="s">
        <v>32</v>
      </c>
      <c r="C105" s="15">
        <v>0</v>
      </c>
      <c r="D105" s="9">
        <v>99</v>
      </c>
      <c r="E105" s="9">
        <v>20</v>
      </c>
      <c r="F105" s="9">
        <v>2</v>
      </c>
      <c r="G105" s="10">
        <v>51020</v>
      </c>
      <c r="H105" s="8">
        <v>5</v>
      </c>
      <c r="I105" s="8">
        <v>0</v>
      </c>
      <c r="J105" s="8"/>
      <c r="K105" s="8"/>
    </row>
    <row r="106" spans="1:11">
      <c r="A106" s="9">
        <v>101</v>
      </c>
      <c r="B106" s="16" t="s">
        <v>323</v>
      </c>
      <c r="C106" s="16">
        <v>14013</v>
      </c>
      <c r="D106" s="9">
        <v>99</v>
      </c>
      <c r="E106" s="9">
        <v>21</v>
      </c>
      <c r="F106" s="9">
        <v>1</v>
      </c>
      <c r="G106" s="10">
        <v>81</v>
      </c>
      <c r="H106" s="8">
        <v>1</v>
      </c>
      <c r="I106" s="8" t="s">
        <v>350</v>
      </c>
      <c r="J106" s="8"/>
      <c r="K106" s="8"/>
    </row>
    <row r="107" spans="1:11">
      <c r="A107" s="9">
        <v>102</v>
      </c>
      <c r="B107" s="18" t="s">
        <v>324</v>
      </c>
      <c r="C107" s="18">
        <v>13015</v>
      </c>
      <c r="D107" s="9">
        <v>101</v>
      </c>
      <c r="E107" s="9">
        <v>21</v>
      </c>
      <c r="F107" s="9">
        <v>1</v>
      </c>
      <c r="G107" s="10">
        <v>82</v>
      </c>
      <c r="H107" s="8">
        <v>2</v>
      </c>
      <c r="I107" s="8" t="s">
        <v>240</v>
      </c>
      <c r="J107" s="8"/>
      <c r="K107" s="8"/>
    </row>
    <row r="108" spans="1:11">
      <c r="A108" s="9">
        <v>103</v>
      </c>
      <c r="B108" s="15" t="s">
        <v>305</v>
      </c>
      <c r="C108" s="15">
        <v>11001</v>
      </c>
      <c r="D108" s="9">
        <v>102</v>
      </c>
      <c r="E108" s="9">
        <v>21</v>
      </c>
      <c r="F108" s="9">
        <v>1</v>
      </c>
      <c r="G108" s="10">
        <v>83</v>
      </c>
      <c r="H108" s="8">
        <v>3</v>
      </c>
      <c r="I108" s="8" t="s">
        <v>238</v>
      </c>
      <c r="J108" s="8"/>
      <c r="K108" s="8"/>
    </row>
    <row r="109" spans="1:11">
      <c r="A109" s="9">
        <v>104</v>
      </c>
      <c r="B109" s="15" t="s">
        <v>325</v>
      </c>
      <c r="C109" s="15">
        <v>11010</v>
      </c>
      <c r="D109" s="9">
        <v>103</v>
      </c>
      <c r="E109" s="9">
        <v>21</v>
      </c>
      <c r="F109" s="9">
        <v>1</v>
      </c>
      <c r="G109" s="10">
        <v>84</v>
      </c>
      <c r="H109" s="8">
        <v>4</v>
      </c>
      <c r="I109" s="8" t="s">
        <v>248</v>
      </c>
      <c r="J109" s="8"/>
      <c r="K109" s="8"/>
    </row>
    <row r="110" spans="1:11">
      <c r="A110" s="9">
        <v>105</v>
      </c>
      <c r="B110" s="15" t="s">
        <v>32</v>
      </c>
      <c r="C110" s="15">
        <v>0</v>
      </c>
      <c r="D110" s="9">
        <v>104</v>
      </c>
      <c r="E110" s="9">
        <v>21</v>
      </c>
      <c r="F110" s="9">
        <v>2</v>
      </c>
      <c r="G110" s="10">
        <v>51021</v>
      </c>
      <c r="H110" s="8">
        <v>5</v>
      </c>
      <c r="I110" s="8">
        <v>0</v>
      </c>
      <c r="J110" s="8"/>
      <c r="K110" s="8"/>
    </row>
    <row r="111" spans="1:11">
      <c r="A111" s="9">
        <v>106</v>
      </c>
      <c r="B111" s="16" t="s">
        <v>320</v>
      </c>
      <c r="C111" s="16">
        <v>11016</v>
      </c>
      <c r="D111" s="9">
        <v>104</v>
      </c>
      <c r="E111" s="9">
        <v>22</v>
      </c>
      <c r="F111" s="9">
        <v>1</v>
      </c>
      <c r="G111" s="10">
        <v>85</v>
      </c>
      <c r="H111" s="8">
        <v>1</v>
      </c>
      <c r="I111" s="8" t="s">
        <v>245</v>
      </c>
      <c r="J111" s="8"/>
      <c r="K111" s="8"/>
    </row>
    <row r="112" spans="1:11">
      <c r="A112" s="9">
        <v>107</v>
      </c>
      <c r="B112" s="18" t="s">
        <v>298</v>
      </c>
      <c r="C112" s="18">
        <v>11013</v>
      </c>
      <c r="D112" s="9">
        <v>106</v>
      </c>
      <c r="E112" s="9">
        <v>22</v>
      </c>
      <c r="F112" s="9">
        <v>1</v>
      </c>
      <c r="G112" s="10">
        <v>86</v>
      </c>
      <c r="H112" s="8">
        <v>2</v>
      </c>
      <c r="I112" s="8" t="s">
        <v>233</v>
      </c>
      <c r="J112" s="8"/>
      <c r="K112" s="8"/>
    </row>
    <row r="113" spans="1:11">
      <c r="A113" s="9">
        <v>108</v>
      </c>
      <c r="B113" s="15" t="s">
        <v>326</v>
      </c>
      <c r="C113" s="15">
        <v>11048</v>
      </c>
      <c r="D113" s="9">
        <v>107</v>
      </c>
      <c r="E113" s="9">
        <v>22</v>
      </c>
      <c r="F113" s="9">
        <v>1</v>
      </c>
      <c r="G113" s="10">
        <v>87</v>
      </c>
      <c r="H113" s="8">
        <v>3</v>
      </c>
      <c r="I113" s="8" t="s">
        <v>208</v>
      </c>
      <c r="J113" s="8"/>
      <c r="K113" s="8"/>
    </row>
    <row r="114" spans="1:11">
      <c r="A114" s="9">
        <v>109</v>
      </c>
      <c r="B114" s="15" t="s">
        <v>311</v>
      </c>
      <c r="C114" s="15">
        <v>11007</v>
      </c>
      <c r="D114" s="9">
        <v>108</v>
      </c>
      <c r="E114" s="9">
        <v>22</v>
      </c>
      <c r="F114" s="9">
        <v>1</v>
      </c>
      <c r="G114" s="10">
        <v>88</v>
      </c>
      <c r="H114" s="8">
        <v>4</v>
      </c>
      <c r="I114" s="8" t="s">
        <v>243</v>
      </c>
      <c r="J114" s="8"/>
      <c r="K114" s="8"/>
    </row>
    <row r="115" spans="1:11">
      <c r="A115" s="9">
        <v>110</v>
      </c>
      <c r="B115" s="15" t="s">
        <v>32</v>
      </c>
      <c r="C115" s="15">
        <v>0</v>
      </c>
      <c r="D115" s="9">
        <v>109</v>
      </c>
      <c r="E115" s="9">
        <v>22</v>
      </c>
      <c r="F115" s="9">
        <v>2</v>
      </c>
      <c r="G115" s="10">
        <v>51022</v>
      </c>
      <c r="H115" s="8">
        <v>5</v>
      </c>
      <c r="I115" s="8">
        <v>0</v>
      </c>
      <c r="J115" s="8"/>
      <c r="K115" s="8"/>
    </row>
    <row r="116" spans="1:11">
      <c r="A116" s="9">
        <v>111</v>
      </c>
      <c r="B116" s="16" t="s">
        <v>327</v>
      </c>
      <c r="C116" s="16">
        <v>14030</v>
      </c>
      <c r="D116" s="9">
        <v>109</v>
      </c>
      <c r="E116" s="9">
        <v>23</v>
      </c>
      <c r="F116" s="9">
        <v>1</v>
      </c>
      <c r="G116" s="10">
        <v>89</v>
      </c>
      <c r="H116" s="8">
        <v>1</v>
      </c>
      <c r="I116" s="8" t="s">
        <v>209</v>
      </c>
      <c r="J116" s="8"/>
      <c r="K116" s="8"/>
    </row>
    <row r="117" spans="1:11">
      <c r="A117" s="9">
        <v>112</v>
      </c>
      <c r="B117" s="18" t="s">
        <v>328</v>
      </c>
      <c r="C117" s="18">
        <v>13017</v>
      </c>
      <c r="D117" s="9">
        <v>111</v>
      </c>
      <c r="E117" s="9">
        <v>23</v>
      </c>
      <c r="F117" s="9">
        <v>1</v>
      </c>
      <c r="G117" s="10">
        <v>90</v>
      </c>
      <c r="H117" s="8">
        <v>2</v>
      </c>
      <c r="I117" s="8" t="s">
        <v>249</v>
      </c>
      <c r="J117" s="8"/>
      <c r="K117" s="8"/>
    </row>
    <row r="118" spans="1:11">
      <c r="A118" s="9">
        <v>113</v>
      </c>
      <c r="B118" s="1" t="s">
        <v>329</v>
      </c>
      <c r="C118" s="1">
        <v>12033</v>
      </c>
      <c r="D118" s="9">
        <v>112</v>
      </c>
      <c r="E118" s="9">
        <v>23</v>
      </c>
      <c r="F118" s="9">
        <v>1</v>
      </c>
      <c r="G118" s="10">
        <v>91</v>
      </c>
      <c r="H118" s="8">
        <v>3</v>
      </c>
      <c r="I118" s="8" t="s">
        <v>232</v>
      </c>
      <c r="J118" s="8"/>
      <c r="K118" s="8"/>
    </row>
    <row r="119" spans="1:11">
      <c r="A119" s="9">
        <v>114</v>
      </c>
      <c r="B119" s="1" t="s">
        <v>278</v>
      </c>
      <c r="C119" s="1">
        <v>14027</v>
      </c>
      <c r="D119" s="9">
        <v>113</v>
      </c>
      <c r="E119" s="9">
        <v>23</v>
      </c>
      <c r="F119" s="9">
        <v>1</v>
      </c>
      <c r="G119" s="10">
        <v>92</v>
      </c>
      <c r="H119" s="8">
        <v>4</v>
      </c>
      <c r="I119" s="8" t="s">
        <v>212</v>
      </c>
      <c r="J119" s="8"/>
      <c r="K119" s="8"/>
    </row>
    <row r="120" spans="1:11">
      <c r="A120" s="9">
        <v>115</v>
      </c>
      <c r="B120" s="1" t="s">
        <v>32</v>
      </c>
      <c r="C120" s="1">
        <v>0</v>
      </c>
      <c r="D120" s="9">
        <v>114</v>
      </c>
      <c r="E120" s="9">
        <v>23</v>
      </c>
      <c r="F120" s="9">
        <v>2</v>
      </c>
      <c r="G120" s="10">
        <v>51023</v>
      </c>
      <c r="H120" s="8">
        <v>5</v>
      </c>
      <c r="I120" s="8">
        <v>0</v>
      </c>
      <c r="J120" s="8"/>
      <c r="K120" s="8"/>
    </row>
    <row r="121" spans="1:11">
      <c r="A121" s="9">
        <v>116</v>
      </c>
      <c r="B121" s="1" t="s">
        <v>330</v>
      </c>
      <c r="C121" s="1">
        <v>11029</v>
      </c>
      <c r="D121" s="9">
        <v>114</v>
      </c>
      <c r="E121" s="9">
        <v>24</v>
      </c>
      <c r="F121" s="9">
        <v>1</v>
      </c>
      <c r="G121" s="10">
        <v>93</v>
      </c>
      <c r="H121" s="8">
        <v>1</v>
      </c>
      <c r="I121" s="8" t="s">
        <v>213</v>
      </c>
      <c r="J121" s="8"/>
      <c r="K121" s="8"/>
    </row>
    <row r="122" spans="1:11">
      <c r="A122" s="9">
        <v>117</v>
      </c>
      <c r="B122" s="1" t="s">
        <v>331</v>
      </c>
      <c r="C122" s="1">
        <v>13018</v>
      </c>
      <c r="D122" s="9">
        <v>116</v>
      </c>
      <c r="E122" s="9">
        <v>24</v>
      </c>
      <c r="F122" s="9">
        <v>1</v>
      </c>
      <c r="G122" s="10">
        <v>94</v>
      </c>
      <c r="H122" s="8">
        <v>2</v>
      </c>
      <c r="I122" s="8" t="s">
        <v>250</v>
      </c>
      <c r="J122" s="8"/>
      <c r="K122" s="8"/>
    </row>
    <row r="123" spans="1:11">
      <c r="A123" s="9">
        <v>118</v>
      </c>
      <c r="B123" s="1" t="s">
        <v>332</v>
      </c>
      <c r="C123" s="1">
        <v>13034</v>
      </c>
      <c r="D123" s="9">
        <v>117</v>
      </c>
      <c r="E123" s="9">
        <v>24</v>
      </c>
      <c r="F123" s="9">
        <v>1</v>
      </c>
      <c r="G123" s="10">
        <v>95</v>
      </c>
      <c r="H123" s="8">
        <v>3</v>
      </c>
      <c r="I123" s="8" t="s">
        <v>232</v>
      </c>
      <c r="J123" s="8"/>
      <c r="K123" s="8"/>
    </row>
    <row r="124" spans="1:11">
      <c r="A124" s="9">
        <v>119</v>
      </c>
      <c r="B124" s="1" t="s">
        <v>267</v>
      </c>
      <c r="C124" s="1">
        <v>11034</v>
      </c>
      <c r="D124" s="9">
        <v>118</v>
      </c>
      <c r="E124" s="9">
        <v>24</v>
      </c>
      <c r="F124" s="9">
        <v>1</v>
      </c>
      <c r="G124" s="10">
        <v>96</v>
      </c>
      <c r="H124" s="8">
        <v>4</v>
      </c>
      <c r="I124" s="8" t="s">
        <v>216</v>
      </c>
      <c r="J124" s="8"/>
      <c r="K124" s="8"/>
    </row>
    <row r="125" spans="1:11">
      <c r="A125" s="9">
        <v>120</v>
      </c>
      <c r="B125" s="1" t="s">
        <v>32</v>
      </c>
      <c r="C125" s="1">
        <v>0</v>
      </c>
      <c r="D125" s="9">
        <v>119</v>
      </c>
      <c r="E125" s="9">
        <v>24</v>
      </c>
      <c r="F125" s="9">
        <v>2</v>
      </c>
      <c r="G125" s="10">
        <v>51024</v>
      </c>
      <c r="H125" s="8">
        <v>5</v>
      </c>
      <c r="I125" s="8">
        <v>0</v>
      </c>
      <c r="J125" s="8"/>
      <c r="K125" s="8"/>
    </row>
    <row r="126" spans="1:11">
      <c r="A126" s="9">
        <v>121</v>
      </c>
      <c r="B126" s="1" t="s">
        <v>333</v>
      </c>
      <c r="C126" s="1">
        <v>14046</v>
      </c>
      <c r="D126" s="9">
        <v>119</v>
      </c>
      <c r="E126" s="9">
        <v>25</v>
      </c>
      <c r="F126" s="9">
        <v>1</v>
      </c>
      <c r="G126" s="10">
        <v>97</v>
      </c>
      <c r="H126" s="8">
        <v>1</v>
      </c>
      <c r="I126" s="8" t="s">
        <v>214</v>
      </c>
      <c r="J126" s="8"/>
      <c r="K126" s="8"/>
    </row>
    <row r="127" spans="1:11">
      <c r="A127" s="9">
        <v>122</v>
      </c>
      <c r="B127" s="1" t="s">
        <v>302</v>
      </c>
      <c r="C127" s="1">
        <v>11013</v>
      </c>
      <c r="D127" s="9">
        <v>121</v>
      </c>
      <c r="E127" s="9">
        <v>25</v>
      </c>
      <c r="F127" s="9">
        <v>1</v>
      </c>
      <c r="G127" s="10">
        <v>98</v>
      </c>
      <c r="H127" s="8">
        <v>2</v>
      </c>
      <c r="I127" s="8" t="s">
        <v>233</v>
      </c>
      <c r="J127" s="8"/>
      <c r="K127" s="8"/>
    </row>
    <row r="128" spans="1:11">
      <c r="A128" s="9">
        <v>123</v>
      </c>
      <c r="B128" s="1" t="s">
        <v>334</v>
      </c>
      <c r="C128" s="1">
        <v>11021</v>
      </c>
      <c r="D128" s="9">
        <v>122</v>
      </c>
      <c r="E128" s="9">
        <v>25</v>
      </c>
      <c r="F128" s="9">
        <v>1</v>
      </c>
      <c r="G128" s="10">
        <v>99</v>
      </c>
      <c r="H128" s="8">
        <v>3</v>
      </c>
      <c r="I128" s="8" t="s">
        <v>218</v>
      </c>
      <c r="J128" s="8"/>
      <c r="K128" s="8"/>
    </row>
    <row r="129" spans="1:11">
      <c r="A129" s="9">
        <v>124</v>
      </c>
      <c r="B129" s="1" t="s">
        <v>335</v>
      </c>
      <c r="C129" s="1">
        <v>11003</v>
      </c>
      <c r="D129" s="9">
        <v>123</v>
      </c>
      <c r="E129" s="9">
        <v>25</v>
      </c>
      <c r="F129" s="9">
        <v>1</v>
      </c>
      <c r="G129" s="10">
        <v>100</v>
      </c>
      <c r="H129" s="8">
        <v>4</v>
      </c>
      <c r="I129" s="8" t="s">
        <v>251</v>
      </c>
      <c r="J129" s="8"/>
      <c r="K129" s="8"/>
    </row>
    <row r="130" spans="1:11">
      <c r="A130" s="9">
        <v>125</v>
      </c>
      <c r="B130" s="1" t="s">
        <v>32</v>
      </c>
      <c r="C130" s="1">
        <v>0</v>
      </c>
      <c r="D130" s="9">
        <v>124</v>
      </c>
      <c r="E130" s="9">
        <v>25</v>
      </c>
      <c r="F130" s="9">
        <v>2</v>
      </c>
      <c r="G130" s="10">
        <v>51025</v>
      </c>
      <c r="H130" s="8">
        <v>5</v>
      </c>
      <c r="I130" s="8">
        <v>0</v>
      </c>
      <c r="J130" s="8"/>
      <c r="K130" s="8"/>
    </row>
    <row r="131" spans="1:11">
      <c r="A131" s="9">
        <v>126</v>
      </c>
      <c r="B131" s="1" t="s">
        <v>309</v>
      </c>
      <c r="C131" s="1">
        <v>11015</v>
      </c>
      <c r="D131" s="9">
        <v>124</v>
      </c>
      <c r="E131" s="9">
        <v>26</v>
      </c>
      <c r="F131" s="9">
        <v>1</v>
      </c>
      <c r="G131" s="10">
        <v>101</v>
      </c>
      <c r="H131" s="8">
        <v>1</v>
      </c>
      <c r="I131" s="8" t="s">
        <v>241</v>
      </c>
      <c r="J131" s="8"/>
      <c r="K131" s="8"/>
    </row>
    <row r="132" spans="1:11">
      <c r="A132" s="9">
        <v>127</v>
      </c>
      <c r="B132" s="1" t="s">
        <v>320</v>
      </c>
      <c r="C132" s="1">
        <v>11016</v>
      </c>
      <c r="D132" s="9">
        <v>126</v>
      </c>
      <c r="E132" s="9">
        <v>26</v>
      </c>
      <c r="F132" s="9">
        <v>1</v>
      </c>
      <c r="G132" s="10">
        <v>102</v>
      </c>
      <c r="H132" s="8">
        <v>2</v>
      </c>
      <c r="I132" s="8" t="s">
        <v>245</v>
      </c>
      <c r="J132" s="8"/>
      <c r="K132" s="8"/>
    </row>
    <row r="133" spans="1:11">
      <c r="A133" s="9">
        <v>128</v>
      </c>
      <c r="B133" s="1" t="s">
        <v>303</v>
      </c>
      <c r="C133" s="1">
        <v>11004</v>
      </c>
      <c r="D133" s="9">
        <v>127</v>
      </c>
      <c r="E133" s="9">
        <v>26</v>
      </c>
      <c r="F133" s="9">
        <v>1</v>
      </c>
      <c r="G133" s="10">
        <v>103</v>
      </c>
      <c r="H133" s="8">
        <v>3</v>
      </c>
      <c r="I133" s="8" t="s">
        <v>236</v>
      </c>
      <c r="J133" s="8"/>
      <c r="K133" s="8"/>
    </row>
    <row r="134" spans="1:11">
      <c r="A134" s="9">
        <v>129</v>
      </c>
      <c r="B134" s="1" t="s">
        <v>321</v>
      </c>
      <c r="C134" s="1">
        <v>11006</v>
      </c>
      <c r="D134" s="9">
        <v>128</v>
      </c>
      <c r="E134" s="9">
        <v>26</v>
      </c>
      <c r="F134" s="9">
        <v>1</v>
      </c>
      <c r="G134" s="10">
        <v>104</v>
      </c>
      <c r="H134" s="8">
        <v>4</v>
      </c>
      <c r="I134" s="8" t="s">
        <v>246</v>
      </c>
      <c r="J134" s="8"/>
      <c r="K134" s="8"/>
    </row>
    <row r="135" spans="1:11">
      <c r="A135" s="9">
        <v>130</v>
      </c>
      <c r="B135" s="1" t="s">
        <v>32</v>
      </c>
      <c r="C135" s="1">
        <v>0</v>
      </c>
      <c r="D135" s="9">
        <v>129</v>
      </c>
      <c r="E135" s="9">
        <v>26</v>
      </c>
      <c r="F135" s="9">
        <v>2</v>
      </c>
      <c r="G135" s="10">
        <v>51026</v>
      </c>
      <c r="H135" s="8">
        <v>5</v>
      </c>
      <c r="I135" s="8">
        <v>0</v>
      </c>
      <c r="J135" s="8"/>
      <c r="K135" s="8"/>
    </row>
    <row r="136" spans="1:11">
      <c r="A136" s="9">
        <v>131</v>
      </c>
      <c r="B136" s="1" t="s">
        <v>336</v>
      </c>
      <c r="C136" s="1">
        <v>14011</v>
      </c>
      <c r="D136" s="9">
        <v>129</v>
      </c>
      <c r="E136" s="9">
        <v>27</v>
      </c>
      <c r="F136" s="9">
        <v>1</v>
      </c>
      <c r="G136" s="10">
        <v>105</v>
      </c>
      <c r="H136" s="8">
        <v>1</v>
      </c>
      <c r="I136" s="8" t="s">
        <v>252</v>
      </c>
      <c r="J136" s="8"/>
      <c r="K136" s="8"/>
    </row>
    <row r="137" spans="1:11">
      <c r="A137" s="9">
        <v>132</v>
      </c>
      <c r="B137" s="1" t="s">
        <v>337</v>
      </c>
      <c r="C137" s="1">
        <v>14012</v>
      </c>
      <c r="D137" s="9">
        <v>131</v>
      </c>
      <c r="E137" s="9">
        <v>27</v>
      </c>
      <c r="F137" s="9">
        <v>1</v>
      </c>
      <c r="G137" s="10">
        <v>106</v>
      </c>
      <c r="H137" s="8">
        <v>2</v>
      </c>
      <c r="I137" s="8" t="s">
        <v>253</v>
      </c>
      <c r="J137" s="8"/>
      <c r="K137" s="8"/>
    </row>
    <row r="138" spans="1:11">
      <c r="A138" s="9">
        <v>133</v>
      </c>
      <c r="B138" s="1" t="s">
        <v>338</v>
      </c>
      <c r="C138" s="1">
        <v>14013</v>
      </c>
      <c r="D138" s="9">
        <v>132</v>
      </c>
      <c r="E138" s="9">
        <v>27</v>
      </c>
      <c r="F138" s="9">
        <v>1</v>
      </c>
      <c r="G138" s="10">
        <v>107</v>
      </c>
      <c r="H138" s="8">
        <v>3</v>
      </c>
      <c r="I138" s="8" t="s">
        <v>234</v>
      </c>
      <c r="J138" s="8"/>
      <c r="K138" s="8"/>
    </row>
    <row r="139" spans="1:11">
      <c r="A139" s="9">
        <v>134</v>
      </c>
      <c r="B139" s="1" t="s">
        <v>339</v>
      </c>
      <c r="C139" s="1">
        <v>14014</v>
      </c>
      <c r="D139" s="9">
        <v>133</v>
      </c>
      <c r="E139" s="9">
        <v>27</v>
      </c>
      <c r="F139" s="9">
        <v>1</v>
      </c>
      <c r="G139" s="10">
        <v>108</v>
      </c>
      <c r="H139" s="8">
        <v>4</v>
      </c>
      <c r="I139" s="8" t="s">
        <v>254</v>
      </c>
      <c r="J139" s="8"/>
      <c r="K139" s="8"/>
    </row>
    <row r="140" spans="1:11">
      <c r="A140" s="9">
        <v>135</v>
      </c>
      <c r="B140" s="1" t="s">
        <v>32</v>
      </c>
      <c r="C140" s="1">
        <v>0</v>
      </c>
      <c r="D140" s="9">
        <v>134</v>
      </c>
      <c r="E140" s="9">
        <v>27</v>
      </c>
      <c r="F140" s="9">
        <v>2</v>
      </c>
      <c r="G140" s="10">
        <v>51027</v>
      </c>
      <c r="H140" s="8">
        <v>5</v>
      </c>
      <c r="I140" s="8">
        <v>0</v>
      </c>
      <c r="J140" s="8"/>
      <c r="K140" s="8"/>
    </row>
    <row r="141" spans="1:11">
      <c r="A141" s="9">
        <v>136</v>
      </c>
      <c r="B141" s="1" t="s">
        <v>340</v>
      </c>
      <c r="C141" s="1">
        <v>11048</v>
      </c>
      <c r="D141" s="9">
        <v>134</v>
      </c>
      <c r="E141" s="9">
        <v>28</v>
      </c>
      <c r="F141" s="9">
        <v>1</v>
      </c>
      <c r="G141" s="10">
        <v>109</v>
      </c>
      <c r="H141" s="8">
        <v>1</v>
      </c>
      <c r="I141" s="8" t="s">
        <v>208</v>
      </c>
      <c r="J141" s="8"/>
      <c r="K141" s="8"/>
    </row>
    <row r="142" spans="1:11">
      <c r="A142" s="9">
        <v>137</v>
      </c>
      <c r="B142" s="1" t="s">
        <v>341</v>
      </c>
      <c r="C142" s="1">
        <v>12041</v>
      </c>
      <c r="D142" s="9">
        <v>136</v>
      </c>
      <c r="E142" s="9">
        <v>28</v>
      </c>
      <c r="F142" s="9">
        <v>1</v>
      </c>
      <c r="G142" s="10">
        <v>110</v>
      </c>
      <c r="H142" s="8">
        <v>2</v>
      </c>
      <c r="I142" s="8" t="s">
        <v>214</v>
      </c>
      <c r="J142" s="8"/>
      <c r="K142" s="8"/>
    </row>
    <row r="143" spans="1:11">
      <c r="A143" s="9">
        <v>138</v>
      </c>
      <c r="B143" s="1" t="s">
        <v>318</v>
      </c>
      <c r="C143" s="1">
        <v>11048</v>
      </c>
      <c r="D143" s="9">
        <v>137</v>
      </c>
      <c r="E143" s="9">
        <v>28</v>
      </c>
      <c r="F143" s="9">
        <v>1</v>
      </c>
      <c r="G143" s="10">
        <v>111</v>
      </c>
      <c r="H143" s="8">
        <v>3</v>
      </c>
      <c r="I143" s="8" t="s">
        <v>208</v>
      </c>
      <c r="J143" s="8"/>
      <c r="K143" s="8"/>
    </row>
    <row r="144" spans="1:11">
      <c r="A144" s="9">
        <v>139</v>
      </c>
      <c r="B144" s="1" t="s">
        <v>309</v>
      </c>
      <c r="C144" s="1">
        <v>11015</v>
      </c>
      <c r="D144" s="9">
        <v>138</v>
      </c>
      <c r="E144" s="9">
        <v>28</v>
      </c>
      <c r="F144" s="9">
        <v>1</v>
      </c>
      <c r="G144" s="10">
        <v>112</v>
      </c>
      <c r="H144" s="8">
        <v>4</v>
      </c>
      <c r="I144" s="8" t="s">
        <v>241</v>
      </c>
      <c r="J144" s="8"/>
      <c r="K144" s="8"/>
    </row>
    <row r="145" spans="1:11">
      <c r="A145" s="9">
        <v>140</v>
      </c>
      <c r="B145" s="1" t="s">
        <v>32</v>
      </c>
      <c r="C145" s="1">
        <v>0</v>
      </c>
      <c r="D145" s="9">
        <v>139</v>
      </c>
      <c r="E145" s="9">
        <v>28</v>
      </c>
      <c r="F145" s="9">
        <v>2</v>
      </c>
      <c r="G145" s="10">
        <v>51028</v>
      </c>
      <c r="H145" s="8">
        <v>5</v>
      </c>
      <c r="I145" s="8">
        <v>0</v>
      </c>
      <c r="J145" s="8"/>
      <c r="K145" s="8"/>
    </row>
    <row r="146" spans="1:11">
      <c r="A146" s="9">
        <v>141</v>
      </c>
      <c r="B146" s="1" t="s">
        <v>342</v>
      </c>
      <c r="C146" s="1">
        <v>11048</v>
      </c>
      <c r="D146" s="9">
        <v>139</v>
      </c>
      <c r="E146" s="9">
        <v>29</v>
      </c>
      <c r="F146" s="9">
        <v>1</v>
      </c>
      <c r="G146" s="10">
        <v>113</v>
      </c>
      <c r="H146" s="8">
        <v>1</v>
      </c>
      <c r="I146" s="8" t="s">
        <v>208</v>
      </c>
      <c r="J146" s="8"/>
      <c r="K146" s="8"/>
    </row>
    <row r="147" spans="1:11">
      <c r="A147" s="9">
        <v>142</v>
      </c>
      <c r="B147" s="1" t="s">
        <v>343</v>
      </c>
      <c r="C147" s="1">
        <v>11023</v>
      </c>
      <c r="D147" s="9">
        <v>141</v>
      </c>
      <c r="E147" s="9">
        <v>29</v>
      </c>
      <c r="F147" s="9">
        <v>1</v>
      </c>
      <c r="G147" s="10">
        <v>114</v>
      </c>
      <c r="H147" s="8">
        <v>2</v>
      </c>
      <c r="I147" s="8" t="s">
        <v>214</v>
      </c>
      <c r="J147" s="8"/>
      <c r="K147" s="8"/>
    </row>
    <row r="148" spans="1:11">
      <c r="A148" s="9">
        <v>143</v>
      </c>
      <c r="B148" s="1" t="s">
        <v>344</v>
      </c>
      <c r="C148" s="1">
        <v>13020</v>
      </c>
      <c r="D148" s="9">
        <v>142</v>
      </c>
      <c r="E148" s="9">
        <v>29</v>
      </c>
      <c r="F148" s="9">
        <v>1</v>
      </c>
      <c r="G148" s="10">
        <v>115</v>
      </c>
      <c r="H148" s="8">
        <v>3</v>
      </c>
      <c r="I148" s="8" t="s">
        <v>209</v>
      </c>
      <c r="J148" s="8"/>
      <c r="K148" s="8"/>
    </row>
    <row r="149" spans="1:11">
      <c r="A149" s="9">
        <v>144</v>
      </c>
      <c r="B149" s="1" t="s">
        <v>345</v>
      </c>
      <c r="C149" s="1">
        <v>12027</v>
      </c>
      <c r="D149" s="9">
        <v>143</v>
      </c>
      <c r="E149" s="9">
        <v>29</v>
      </c>
      <c r="F149" s="9">
        <v>1</v>
      </c>
      <c r="G149" s="10">
        <v>116</v>
      </c>
      <c r="H149" s="8">
        <v>4</v>
      </c>
      <c r="I149" s="8" t="s">
        <v>208</v>
      </c>
      <c r="J149" s="8"/>
      <c r="K149" s="8"/>
    </row>
    <row r="150" spans="1:11">
      <c r="A150" s="9">
        <v>145</v>
      </c>
      <c r="B150" s="1" t="s">
        <v>32</v>
      </c>
      <c r="C150" s="1">
        <v>0</v>
      </c>
      <c r="D150" s="9">
        <v>144</v>
      </c>
      <c r="E150" s="9">
        <v>29</v>
      </c>
      <c r="F150" s="9">
        <v>2</v>
      </c>
      <c r="G150" s="10">
        <v>51029</v>
      </c>
      <c r="H150" s="8">
        <v>5</v>
      </c>
      <c r="I150" s="8">
        <v>0</v>
      </c>
      <c r="J150" s="8"/>
      <c r="K150" s="8"/>
    </row>
    <row r="151" spans="1:11">
      <c r="A151" s="9">
        <v>146</v>
      </c>
      <c r="B151" s="1" t="s">
        <v>346</v>
      </c>
      <c r="C151" s="1">
        <v>11023</v>
      </c>
      <c r="D151" s="9">
        <v>144</v>
      </c>
      <c r="E151" s="9">
        <v>30</v>
      </c>
      <c r="F151" s="9">
        <v>1</v>
      </c>
      <c r="G151" s="10">
        <v>117</v>
      </c>
      <c r="H151" s="8">
        <v>1</v>
      </c>
      <c r="I151" s="8" t="s">
        <v>214</v>
      </c>
      <c r="J151" s="8"/>
      <c r="K151" s="8"/>
    </row>
    <row r="152" spans="1:11">
      <c r="A152" s="9">
        <v>147</v>
      </c>
      <c r="B152" s="1" t="s">
        <v>347</v>
      </c>
      <c r="C152" s="1">
        <v>14021</v>
      </c>
      <c r="D152" s="9">
        <v>146</v>
      </c>
      <c r="E152" s="9">
        <v>30</v>
      </c>
      <c r="F152" s="9">
        <v>1</v>
      </c>
      <c r="G152" s="10">
        <v>118</v>
      </c>
      <c r="H152" s="8">
        <v>2</v>
      </c>
      <c r="I152" s="8" t="s">
        <v>225</v>
      </c>
      <c r="J152" s="8"/>
      <c r="K152" s="8"/>
    </row>
    <row r="153" spans="1:11">
      <c r="A153" s="9">
        <v>148</v>
      </c>
      <c r="B153" s="1" t="s">
        <v>348</v>
      </c>
      <c r="C153" s="1">
        <v>11023</v>
      </c>
      <c r="D153" s="9">
        <v>147</v>
      </c>
      <c r="E153" s="9">
        <v>30</v>
      </c>
      <c r="F153" s="9">
        <v>1</v>
      </c>
      <c r="G153" s="10">
        <v>119</v>
      </c>
      <c r="H153" s="8">
        <v>3</v>
      </c>
      <c r="I153" s="8" t="s">
        <v>214</v>
      </c>
      <c r="J153" s="8"/>
      <c r="K153" s="8"/>
    </row>
    <row r="154" spans="1:11">
      <c r="A154" s="9">
        <v>149</v>
      </c>
      <c r="B154" s="1" t="s">
        <v>349</v>
      </c>
      <c r="C154" s="1">
        <v>12003</v>
      </c>
      <c r="D154" s="9">
        <v>148</v>
      </c>
      <c r="E154" s="9">
        <v>30</v>
      </c>
      <c r="F154" s="9">
        <v>1</v>
      </c>
      <c r="G154" s="10">
        <v>120</v>
      </c>
      <c r="H154" s="8">
        <v>4</v>
      </c>
      <c r="I154" s="8" t="s">
        <v>255</v>
      </c>
      <c r="J154" s="8"/>
      <c r="K154" s="8"/>
    </row>
    <row r="155" spans="1:11">
      <c r="A155" s="9">
        <v>150</v>
      </c>
      <c r="B155" s="1" t="s">
        <v>32</v>
      </c>
      <c r="C155" s="1">
        <v>0</v>
      </c>
      <c r="D155" s="9">
        <v>149</v>
      </c>
      <c r="E155" s="9">
        <v>30</v>
      </c>
      <c r="F155" s="9">
        <v>2</v>
      </c>
      <c r="G155" s="10">
        <v>51030</v>
      </c>
      <c r="H155" s="8">
        <v>5</v>
      </c>
      <c r="I155" s="8">
        <v>0</v>
      </c>
      <c r="J155" s="8"/>
      <c r="K155" s="8"/>
    </row>
    <row r="156" spans="1:11">
      <c r="A156" s="19">
        <v>151</v>
      </c>
      <c r="B156" s="20" t="s">
        <v>134</v>
      </c>
      <c r="C156" s="20">
        <v>12041</v>
      </c>
      <c r="D156" s="19">
        <v>149</v>
      </c>
      <c r="E156" s="19">
        <v>31</v>
      </c>
      <c r="F156" s="19">
        <v>1</v>
      </c>
      <c r="G156" s="19">
        <v>121</v>
      </c>
      <c r="H156" s="21">
        <v>1</v>
      </c>
      <c r="I156" s="20" t="s">
        <v>214</v>
      </c>
    </row>
    <row r="157" spans="1:11">
      <c r="A157" s="19">
        <v>152</v>
      </c>
      <c r="B157" s="20" t="s">
        <v>137</v>
      </c>
      <c r="C157" s="20">
        <v>11034</v>
      </c>
      <c r="D157" s="19">
        <v>151</v>
      </c>
      <c r="E157" s="19">
        <v>31</v>
      </c>
      <c r="F157" s="19">
        <v>1</v>
      </c>
      <c r="G157" s="19">
        <v>122</v>
      </c>
      <c r="H157" s="21">
        <v>2</v>
      </c>
      <c r="I157" s="20" t="s">
        <v>216</v>
      </c>
    </row>
    <row r="158" spans="1:11">
      <c r="A158" s="19">
        <v>153</v>
      </c>
      <c r="B158" s="20" t="s">
        <v>140</v>
      </c>
      <c r="C158" s="20">
        <v>12020</v>
      </c>
      <c r="D158" s="19">
        <v>152</v>
      </c>
      <c r="E158" s="19">
        <v>31</v>
      </c>
      <c r="F158" s="19">
        <v>1</v>
      </c>
      <c r="G158" s="19">
        <v>123</v>
      </c>
      <c r="H158" s="21">
        <v>3</v>
      </c>
      <c r="I158" s="20" t="s">
        <v>352</v>
      </c>
    </row>
    <row r="159" spans="1:11">
      <c r="A159" s="19">
        <v>154</v>
      </c>
      <c r="B159" s="20" t="s">
        <v>141</v>
      </c>
      <c r="C159" s="20">
        <v>12001</v>
      </c>
      <c r="D159" s="19">
        <v>153</v>
      </c>
      <c r="E159" s="19">
        <v>31</v>
      </c>
      <c r="F159" s="19">
        <v>1</v>
      </c>
      <c r="G159" s="19">
        <v>124</v>
      </c>
      <c r="H159" s="21">
        <v>4</v>
      </c>
      <c r="I159" s="20" t="s">
        <v>353</v>
      </c>
    </row>
    <row r="160" spans="1:11">
      <c r="A160" s="19">
        <v>155</v>
      </c>
      <c r="B160" s="22" t="s">
        <v>32</v>
      </c>
      <c r="C160" s="22">
        <v>0</v>
      </c>
      <c r="D160" s="23">
        <v>154</v>
      </c>
      <c r="E160" s="23">
        <v>31</v>
      </c>
      <c r="F160" s="23">
        <v>2</v>
      </c>
      <c r="G160" s="23">
        <v>51031</v>
      </c>
      <c r="H160" s="24">
        <v>5</v>
      </c>
      <c r="I160" s="22">
        <v>0</v>
      </c>
    </row>
    <row r="161" spans="1:9">
      <c r="A161" s="19">
        <v>156</v>
      </c>
      <c r="B161" s="20" t="s">
        <v>354</v>
      </c>
      <c r="C161" s="20">
        <v>13019</v>
      </c>
      <c r="D161" s="19">
        <v>154</v>
      </c>
      <c r="E161" s="19">
        <v>32</v>
      </c>
      <c r="F161" s="19">
        <v>1</v>
      </c>
      <c r="G161" s="19">
        <v>125</v>
      </c>
      <c r="H161" s="21">
        <v>1</v>
      </c>
      <c r="I161" s="20" t="s">
        <v>355</v>
      </c>
    </row>
    <row r="162" spans="1:9">
      <c r="A162" s="19">
        <v>157</v>
      </c>
      <c r="B162" s="20" t="s">
        <v>25</v>
      </c>
      <c r="C162" s="20">
        <v>13011</v>
      </c>
      <c r="D162" s="19">
        <v>156</v>
      </c>
      <c r="E162" s="19">
        <v>32</v>
      </c>
      <c r="F162" s="19">
        <v>1</v>
      </c>
      <c r="G162" s="19">
        <v>126</v>
      </c>
      <c r="H162" s="21">
        <v>2</v>
      </c>
      <c r="I162" s="20" t="s">
        <v>220</v>
      </c>
    </row>
    <row r="163" spans="1:9">
      <c r="A163" s="19">
        <v>158</v>
      </c>
      <c r="B163" s="20" t="s">
        <v>356</v>
      </c>
      <c r="C163" s="20">
        <v>14009</v>
      </c>
      <c r="D163" s="19">
        <v>157</v>
      </c>
      <c r="E163" s="19">
        <v>32</v>
      </c>
      <c r="F163" s="19">
        <v>1</v>
      </c>
      <c r="G163" s="19">
        <v>127</v>
      </c>
      <c r="H163" s="21">
        <v>3</v>
      </c>
      <c r="I163" s="20" t="s">
        <v>357</v>
      </c>
    </row>
    <row r="164" spans="1:9">
      <c r="A164" s="19">
        <v>159</v>
      </c>
      <c r="B164" s="20" t="s">
        <v>150</v>
      </c>
      <c r="C164" s="20">
        <v>13004</v>
      </c>
      <c r="D164" s="19">
        <v>158</v>
      </c>
      <c r="E164" s="19">
        <v>32</v>
      </c>
      <c r="F164" s="19">
        <v>1</v>
      </c>
      <c r="G164" s="19">
        <v>128</v>
      </c>
      <c r="H164" s="21">
        <v>4</v>
      </c>
      <c r="I164" s="20" t="s">
        <v>358</v>
      </c>
    </row>
    <row r="165" spans="1:9">
      <c r="A165" s="19">
        <v>160</v>
      </c>
      <c r="B165" s="22" t="s">
        <v>32</v>
      </c>
      <c r="C165" s="22">
        <v>0</v>
      </c>
      <c r="D165" s="23">
        <v>159</v>
      </c>
      <c r="E165" s="23">
        <v>32</v>
      </c>
      <c r="F165" s="23">
        <v>2</v>
      </c>
      <c r="G165" s="23">
        <v>51032</v>
      </c>
      <c r="H165" s="24">
        <v>5</v>
      </c>
      <c r="I165" s="22">
        <v>0</v>
      </c>
    </row>
    <row r="166" spans="1:9">
      <c r="A166" s="19">
        <v>161</v>
      </c>
      <c r="B166" s="20" t="s">
        <v>359</v>
      </c>
      <c r="C166" s="20">
        <v>13036</v>
      </c>
      <c r="D166" s="19">
        <v>159</v>
      </c>
      <c r="E166" s="19">
        <v>33</v>
      </c>
      <c r="F166" s="19">
        <v>1</v>
      </c>
      <c r="G166" s="19">
        <v>129</v>
      </c>
      <c r="H166" s="21">
        <v>1</v>
      </c>
      <c r="I166" s="20" t="s">
        <v>352</v>
      </c>
    </row>
    <row r="167" spans="1:9">
      <c r="A167" s="19">
        <v>162</v>
      </c>
      <c r="B167" s="20" t="s">
        <v>360</v>
      </c>
      <c r="C167" s="20">
        <v>13019</v>
      </c>
      <c r="D167" s="19">
        <v>161</v>
      </c>
      <c r="E167" s="19">
        <v>33</v>
      </c>
      <c r="F167" s="19">
        <v>1</v>
      </c>
      <c r="G167" s="19">
        <v>130</v>
      </c>
      <c r="H167" s="21">
        <v>2</v>
      </c>
      <c r="I167" s="20" t="s">
        <v>355</v>
      </c>
    </row>
    <row r="168" spans="1:9">
      <c r="A168" s="19">
        <v>163</v>
      </c>
      <c r="B168" s="20" t="s">
        <v>146</v>
      </c>
      <c r="C168" s="20">
        <v>13018</v>
      </c>
      <c r="D168" s="19">
        <v>162</v>
      </c>
      <c r="E168" s="19">
        <v>33</v>
      </c>
      <c r="F168" s="19">
        <v>1</v>
      </c>
      <c r="G168" s="19">
        <v>131</v>
      </c>
      <c r="H168" s="21">
        <v>3</v>
      </c>
      <c r="I168" s="20" t="s">
        <v>250</v>
      </c>
    </row>
    <row r="169" spans="1:9">
      <c r="A169" s="19">
        <v>164</v>
      </c>
      <c r="B169" s="20" t="s">
        <v>159</v>
      </c>
      <c r="C169" s="20">
        <v>13007</v>
      </c>
      <c r="D169" s="19">
        <v>163</v>
      </c>
      <c r="E169" s="19">
        <v>33</v>
      </c>
      <c r="F169" s="19">
        <v>1</v>
      </c>
      <c r="G169" s="19">
        <v>132</v>
      </c>
      <c r="H169" s="21">
        <v>4</v>
      </c>
      <c r="I169" s="20" t="s">
        <v>361</v>
      </c>
    </row>
    <row r="170" spans="1:9">
      <c r="A170" s="19">
        <v>165</v>
      </c>
      <c r="B170" s="22" t="s">
        <v>32</v>
      </c>
      <c r="C170" s="22">
        <v>0</v>
      </c>
      <c r="D170" s="23">
        <v>164</v>
      </c>
      <c r="E170" s="23">
        <v>33</v>
      </c>
      <c r="F170" s="23">
        <v>2</v>
      </c>
      <c r="G170" s="23">
        <v>51033</v>
      </c>
      <c r="H170" s="24">
        <v>5</v>
      </c>
      <c r="I170" s="22">
        <v>0</v>
      </c>
    </row>
    <row r="171" spans="1:9">
      <c r="A171" s="19">
        <v>166</v>
      </c>
      <c r="B171" s="20" t="s">
        <v>362</v>
      </c>
      <c r="C171" s="20">
        <v>13034</v>
      </c>
      <c r="D171" s="19">
        <v>164</v>
      </c>
      <c r="E171" s="19">
        <v>34</v>
      </c>
      <c r="F171" s="19">
        <v>1</v>
      </c>
      <c r="G171" s="19">
        <v>133</v>
      </c>
      <c r="H171" s="21">
        <v>1</v>
      </c>
      <c r="I171" s="20" t="s">
        <v>232</v>
      </c>
    </row>
    <row r="172" spans="1:9">
      <c r="A172" s="19">
        <v>167</v>
      </c>
      <c r="B172" s="20" t="s">
        <v>153</v>
      </c>
      <c r="C172" s="20">
        <v>13025</v>
      </c>
      <c r="D172" s="19">
        <v>166</v>
      </c>
      <c r="E172" s="19">
        <v>34</v>
      </c>
      <c r="F172" s="19">
        <v>1</v>
      </c>
      <c r="G172" s="19">
        <v>134</v>
      </c>
      <c r="H172" s="21">
        <v>2</v>
      </c>
      <c r="I172" s="20" t="s">
        <v>225</v>
      </c>
    </row>
    <row r="173" spans="1:9">
      <c r="A173" s="19">
        <v>168</v>
      </c>
      <c r="B173" s="20" t="s">
        <v>156</v>
      </c>
      <c r="C173" s="20">
        <v>13002</v>
      </c>
      <c r="D173" s="19">
        <v>167</v>
      </c>
      <c r="E173" s="19">
        <v>34</v>
      </c>
      <c r="F173" s="19">
        <v>1</v>
      </c>
      <c r="G173" s="19">
        <v>135</v>
      </c>
      <c r="H173" s="21">
        <v>3</v>
      </c>
      <c r="I173" s="20" t="s">
        <v>363</v>
      </c>
    </row>
    <row r="174" spans="1:9">
      <c r="A174" s="19">
        <v>169</v>
      </c>
      <c r="B174" s="20" t="s">
        <v>160</v>
      </c>
      <c r="C174" s="20">
        <v>13005</v>
      </c>
      <c r="D174" s="19">
        <v>168</v>
      </c>
      <c r="E174" s="19">
        <v>34</v>
      </c>
      <c r="F174" s="19">
        <v>1</v>
      </c>
      <c r="G174" s="19">
        <v>136</v>
      </c>
      <c r="H174" s="21">
        <v>4</v>
      </c>
      <c r="I174" s="20" t="s">
        <v>364</v>
      </c>
    </row>
    <row r="175" spans="1:9">
      <c r="A175" s="19">
        <v>170</v>
      </c>
      <c r="B175" s="22" t="s">
        <v>32</v>
      </c>
      <c r="C175" s="22">
        <v>0</v>
      </c>
      <c r="D175" s="23">
        <v>169</v>
      </c>
      <c r="E175" s="23">
        <v>34</v>
      </c>
      <c r="F175" s="23">
        <v>2</v>
      </c>
      <c r="G175" s="23">
        <v>51034</v>
      </c>
      <c r="H175" s="24">
        <v>5</v>
      </c>
      <c r="I175" s="22">
        <v>0</v>
      </c>
    </row>
    <row r="176" spans="1:9">
      <c r="A176" s="19">
        <v>171</v>
      </c>
      <c r="B176" s="20" t="s">
        <v>163</v>
      </c>
      <c r="C176" s="20">
        <v>11023</v>
      </c>
      <c r="D176" s="19">
        <v>169</v>
      </c>
      <c r="E176" s="19">
        <v>35</v>
      </c>
      <c r="F176" s="19">
        <v>1</v>
      </c>
      <c r="G176" s="19">
        <v>137</v>
      </c>
      <c r="H176" s="21">
        <v>1</v>
      </c>
      <c r="I176" s="20" t="s">
        <v>214</v>
      </c>
    </row>
    <row r="177" spans="1:9">
      <c r="A177" s="19">
        <v>172</v>
      </c>
      <c r="B177" s="20" t="s">
        <v>166</v>
      </c>
      <c r="C177" s="20">
        <v>13017</v>
      </c>
      <c r="D177" s="19">
        <v>171</v>
      </c>
      <c r="E177" s="19">
        <v>35</v>
      </c>
      <c r="F177" s="19">
        <v>1</v>
      </c>
      <c r="G177" s="19">
        <v>138</v>
      </c>
      <c r="H177" s="21">
        <v>2</v>
      </c>
      <c r="I177" s="20" t="s">
        <v>249</v>
      </c>
    </row>
    <row r="178" spans="1:9">
      <c r="A178" s="19">
        <v>173</v>
      </c>
      <c r="B178" s="20" t="s">
        <v>62</v>
      </c>
      <c r="C178" s="20">
        <v>11029</v>
      </c>
      <c r="D178" s="19">
        <v>172</v>
      </c>
      <c r="E178" s="19">
        <v>35</v>
      </c>
      <c r="F178" s="19">
        <v>1</v>
      </c>
      <c r="G178" s="19">
        <v>139</v>
      </c>
      <c r="H178" s="21">
        <v>3</v>
      </c>
      <c r="I178" s="20" t="s">
        <v>213</v>
      </c>
    </row>
    <row r="179" spans="1:9">
      <c r="A179" s="19">
        <v>174</v>
      </c>
      <c r="B179" s="20" t="s">
        <v>365</v>
      </c>
      <c r="C179" s="20">
        <v>11002</v>
      </c>
      <c r="D179" s="19">
        <v>173</v>
      </c>
      <c r="E179" s="19">
        <v>35</v>
      </c>
      <c r="F179" s="19">
        <v>1</v>
      </c>
      <c r="G179" s="19">
        <v>140</v>
      </c>
      <c r="H179" s="21">
        <v>4</v>
      </c>
      <c r="I179" s="20" t="s">
        <v>244</v>
      </c>
    </row>
    <row r="180" spans="1:9">
      <c r="A180" s="19">
        <v>175</v>
      </c>
      <c r="B180" s="22" t="s">
        <v>32</v>
      </c>
      <c r="C180" s="22">
        <v>0</v>
      </c>
      <c r="D180" s="23">
        <v>174</v>
      </c>
      <c r="E180" s="23">
        <v>35</v>
      </c>
      <c r="F180" s="23">
        <v>2</v>
      </c>
      <c r="G180" s="23">
        <v>51035</v>
      </c>
      <c r="H180" s="24">
        <v>5</v>
      </c>
      <c r="I180" s="22">
        <v>0</v>
      </c>
    </row>
    <row r="181" spans="1:9">
      <c r="A181" s="19">
        <v>176</v>
      </c>
      <c r="B181" s="20" t="s">
        <v>170</v>
      </c>
      <c r="C181" s="20">
        <v>11012</v>
      </c>
      <c r="D181" s="19">
        <v>174</v>
      </c>
      <c r="E181" s="19">
        <v>36</v>
      </c>
      <c r="F181" s="19">
        <v>1</v>
      </c>
      <c r="G181" s="19">
        <v>141</v>
      </c>
      <c r="H181" s="21">
        <v>1</v>
      </c>
      <c r="I181" s="20" t="s">
        <v>366</v>
      </c>
    </row>
    <row r="182" spans="1:9">
      <c r="A182" s="19">
        <v>177</v>
      </c>
      <c r="B182" s="20" t="s">
        <v>173</v>
      </c>
      <c r="C182" s="20">
        <v>11023</v>
      </c>
      <c r="D182" s="19">
        <v>176</v>
      </c>
      <c r="E182" s="19">
        <v>36</v>
      </c>
      <c r="F182" s="19">
        <v>1</v>
      </c>
      <c r="G182" s="19">
        <v>142</v>
      </c>
      <c r="H182" s="21">
        <v>2</v>
      </c>
      <c r="I182" s="20" t="s">
        <v>214</v>
      </c>
    </row>
    <row r="183" spans="1:9">
      <c r="A183" s="19">
        <v>178</v>
      </c>
      <c r="B183" s="20" t="s">
        <v>95</v>
      </c>
      <c r="C183" s="20">
        <v>14011</v>
      </c>
      <c r="D183" s="19">
        <v>177</v>
      </c>
      <c r="E183" s="19">
        <v>36</v>
      </c>
      <c r="F183" s="19">
        <v>1</v>
      </c>
      <c r="G183" s="19">
        <v>143</v>
      </c>
      <c r="H183" s="21">
        <v>3</v>
      </c>
      <c r="I183" s="20" t="s">
        <v>252</v>
      </c>
    </row>
    <row r="184" spans="1:9">
      <c r="A184" s="19">
        <v>179</v>
      </c>
      <c r="B184" s="20" t="s">
        <v>98</v>
      </c>
      <c r="C184" s="20">
        <v>14012</v>
      </c>
      <c r="D184" s="19">
        <v>178</v>
      </c>
      <c r="E184" s="19">
        <v>36</v>
      </c>
      <c r="F184" s="19">
        <v>1</v>
      </c>
      <c r="G184" s="19">
        <v>144</v>
      </c>
      <c r="H184" s="21">
        <v>4</v>
      </c>
      <c r="I184" s="20" t="s">
        <v>253</v>
      </c>
    </row>
    <row r="185" spans="1:9">
      <c r="A185" s="19">
        <v>180</v>
      </c>
      <c r="B185" s="22" t="s">
        <v>32</v>
      </c>
      <c r="C185" s="22">
        <v>0</v>
      </c>
      <c r="D185" s="23">
        <v>179</v>
      </c>
      <c r="E185" s="23">
        <v>36</v>
      </c>
      <c r="F185" s="23">
        <v>2</v>
      </c>
      <c r="G185" s="23">
        <v>51036</v>
      </c>
      <c r="H185" s="24">
        <v>5</v>
      </c>
      <c r="I185" s="22">
        <v>0</v>
      </c>
    </row>
    <row r="186" spans="1:9">
      <c r="A186" s="19">
        <v>181</v>
      </c>
      <c r="B186" s="20" t="s">
        <v>27</v>
      </c>
      <c r="C186" s="20">
        <v>14006</v>
      </c>
      <c r="D186" s="19">
        <v>179</v>
      </c>
      <c r="E186" s="19">
        <v>37</v>
      </c>
      <c r="F186" s="19">
        <v>1</v>
      </c>
      <c r="G186" s="19">
        <v>145</v>
      </c>
      <c r="H186" s="21">
        <v>1</v>
      </c>
      <c r="I186" s="20" t="s">
        <v>224</v>
      </c>
    </row>
    <row r="187" spans="1:9">
      <c r="A187" s="19">
        <v>182</v>
      </c>
      <c r="B187" s="20" t="s">
        <v>65</v>
      </c>
      <c r="C187" s="20">
        <v>13018</v>
      </c>
      <c r="D187" s="19">
        <v>181</v>
      </c>
      <c r="E187" s="19">
        <v>37</v>
      </c>
      <c r="F187" s="19">
        <v>1</v>
      </c>
      <c r="G187" s="19">
        <v>146</v>
      </c>
      <c r="H187" s="21">
        <v>2</v>
      </c>
      <c r="I187" s="20" t="s">
        <v>250</v>
      </c>
    </row>
    <row r="188" spans="1:9">
      <c r="A188" s="19">
        <v>183</v>
      </c>
      <c r="B188" s="20" t="s">
        <v>179</v>
      </c>
      <c r="C188" s="20">
        <v>14012</v>
      </c>
      <c r="D188" s="19">
        <v>182</v>
      </c>
      <c r="E188" s="19">
        <v>37</v>
      </c>
      <c r="F188" s="19">
        <v>1</v>
      </c>
      <c r="G188" s="19">
        <v>147</v>
      </c>
      <c r="H188" s="21">
        <v>3</v>
      </c>
      <c r="I188" s="20" t="s">
        <v>253</v>
      </c>
    </row>
    <row r="189" spans="1:9">
      <c r="A189" s="19">
        <v>184</v>
      </c>
      <c r="B189" s="20" t="s">
        <v>176</v>
      </c>
      <c r="C189" s="20">
        <v>13038</v>
      </c>
      <c r="D189" s="19">
        <v>183</v>
      </c>
      <c r="E189" s="19">
        <v>37</v>
      </c>
      <c r="F189" s="19">
        <v>1</v>
      </c>
      <c r="G189" s="19">
        <v>148</v>
      </c>
      <c r="H189" s="21">
        <v>4</v>
      </c>
      <c r="I189" s="20" t="s">
        <v>225</v>
      </c>
    </row>
    <row r="190" spans="1:9">
      <c r="A190" s="19">
        <v>185</v>
      </c>
      <c r="B190" s="22" t="s">
        <v>32</v>
      </c>
      <c r="C190" s="22">
        <v>0</v>
      </c>
      <c r="D190" s="23">
        <v>184</v>
      </c>
      <c r="E190" s="23">
        <v>37</v>
      </c>
      <c r="F190" s="23">
        <v>2</v>
      </c>
      <c r="G190" s="23">
        <v>51037</v>
      </c>
      <c r="H190" s="24">
        <v>5</v>
      </c>
      <c r="I190" s="22">
        <v>0</v>
      </c>
    </row>
    <row r="191" spans="1:9">
      <c r="A191" s="19">
        <v>186</v>
      </c>
      <c r="B191" s="20" t="s">
        <v>182</v>
      </c>
      <c r="C191" s="20">
        <v>13020</v>
      </c>
      <c r="D191" s="19">
        <v>184</v>
      </c>
      <c r="E191" s="19">
        <v>38</v>
      </c>
      <c r="F191" s="19">
        <v>1</v>
      </c>
      <c r="G191" s="19">
        <v>149</v>
      </c>
      <c r="H191" s="21">
        <v>1</v>
      </c>
      <c r="I191" s="20" t="s">
        <v>209</v>
      </c>
    </row>
    <row r="192" spans="1:9">
      <c r="A192" s="19">
        <v>187</v>
      </c>
      <c r="B192" s="20" t="s">
        <v>65</v>
      </c>
      <c r="C192" s="20">
        <v>13018</v>
      </c>
      <c r="D192" s="19">
        <v>186</v>
      </c>
      <c r="E192" s="19">
        <v>38</v>
      </c>
      <c r="F192" s="19">
        <v>1</v>
      </c>
      <c r="G192" s="19">
        <v>150</v>
      </c>
      <c r="H192" s="21">
        <v>2</v>
      </c>
      <c r="I192" s="20" t="s">
        <v>250</v>
      </c>
    </row>
    <row r="193" spans="1:12">
      <c r="A193" s="19">
        <v>188</v>
      </c>
      <c r="B193" s="20" t="s">
        <v>187</v>
      </c>
      <c r="C193" s="20">
        <v>14021</v>
      </c>
      <c r="D193" s="19">
        <v>187</v>
      </c>
      <c r="E193" s="19">
        <v>38</v>
      </c>
      <c r="F193" s="19">
        <v>1</v>
      </c>
      <c r="G193" s="19">
        <v>151</v>
      </c>
      <c r="H193" s="21">
        <v>3</v>
      </c>
      <c r="I193" s="20" t="s">
        <v>225</v>
      </c>
    </row>
    <row r="194" spans="1:12">
      <c r="A194" s="19">
        <v>189</v>
      </c>
      <c r="B194" s="20" t="s">
        <v>188</v>
      </c>
      <c r="C194" s="20">
        <v>13017</v>
      </c>
      <c r="D194" s="19">
        <v>188</v>
      </c>
      <c r="E194" s="19">
        <v>38</v>
      </c>
      <c r="F194" s="19">
        <v>1</v>
      </c>
      <c r="G194" s="19">
        <v>152</v>
      </c>
      <c r="H194" s="21">
        <v>4</v>
      </c>
      <c r="I194" s="20" t="s">
        <v>249</v>
      </c>
    </row>
    <row r="195" spans="1:12">
      <c r="A195" s="19">
        <v>190</v>
      </c>
      <c r="B195" s="22" t="s">
        <v>32</v>
      </c>
      <c r="C195" s="22">
        <v>0</v>
      </c>
      <c r="D195" s="23">
        <v>189</v>
      </c>
      <c r="E195" s="23">
        <v>38</v>
      </c>
      <c r="F195" s="23">
        <v>2</v>
      </c>
      <c r="G195" s="23">
        <v>51038</v>
      </c>
      <c r="H195" s="24">
        <v>5</v>
      </c>
      <c r="I195" s="22">
        <v>0</v>
      </c>
    </row>
    <row r="196" spans="1:12">
      <c r="A196" s="19">
        <v>191</v>
      </c>
      <c r="B196" s="20" t="s">
        <v>191</v>
      </c>
      <c r="C196" s="20">
        <v>14030</v>
      </c>
      <c r="D196" s="19">
        <v>189</v>
      </c>
      <c r="E196" s="19">
        <v>39</v>
      </c>
      <c r="F196" s="19">
        <v>1</v>
      </c>
      <c r="G196" s="19">
        <v>153</v>
      </c>
      <c r="H196" s="21">
        <v>1</v>
      </c>
      <c r="I196" s="20" t="s">
        <v>209</v>
      </c>
    </row>
    <row r="197" spans="1:12">
      <c r="A197" s="19">
        <v>192</v>
      </c>
      <c r="B197" s="20" t="s">
        <v>194</v>
      </c>
      <c r="C197" s="20">
        <v>12044</v>
      </c>
      <c r="D197" s="19">
        <v>191</v>
      </c>
      <c r="E197" s="19">
        <v>39</v>
      </c>
      <c r="F197" s="19">
        <v>1</v>
      </c>
      <c r="G197" s="19">
        <v>154</v>
      </c>
      <c r="H197" s="21">
        <v>2</v>
      </c>
      <c r="I197" s="20" t="s">
        <v>242</v>
      </c>
    </row>
    <row r="198" spans="1:12">
      <c r="A198" s="19">
        <v>193</v>
      </c>
      <c r="B198" s="20" t="s">
        <v>176</v>
      </c>
      <c r="C198" s="20">
        <v>14043</v>
      </c>
      <c r="D198" s="19">
        <v>192</v>
      </c>
      <c r="E198" s="19">
        <v>39</v>
      </c>
      <c r="F198" s="19">
        <v>1</v>
      </c>
      <c r="G198" s="19">
        <v>155</v>
      </c>
      <c r="H198" s="21">
        <v>3</v>
      </c>
      <c r="I198" s="20" t="s">
        <v>213</v>
      </c>
    </row>
    <row r="199" spans="1:12">
      <c r="A199" s="19">
        <v>194</v>
      </c>
      <c r="B199" s="20" t="s">
        <v>179</v>
      </c>
      <c r="C199" s="20">
        <v>14012</v>
      </c>
      <c r="D199" s="19">
        <v>193</v>
      </c>
      <c r="E199" s="19">
        <v>39</v>
      </c>
      <c r="F199" s="19">
        <v>1</v>
      </c>
      <c r="G199" s="19">
        <v>156</v>
      </c>
      <c r="H199" s="21">
        <v>4</v>
      </c>
      <c r="I199" s="20" t="s">
        <v>253</v>
      </c>
    </row>
    <row r="200" spans="1:12">
      <c r="A200" s="19">
        <v>195</v>
      </c>
      <c r="B200" s="22" t="s">
        <v>32</v>
      </c>
      <c r="C200" s="22">
        <v>0</v>
      </c>
      <c r="D200" s="23">
        <v>194</v>
      </c>
      <c r="E200" s="23">
        <v>39</v>
      </c>
      <c r="F200" s="23">
        <v>2</v>
      </c>
      <c r="G200" s="23">
        <v>51039</v>
      </c>
      <c r="H200" s="24">
        <v>5</v>
      </c>
      <c r="I200" s="22">
        <v>0</v>
      </c>
    </row>
    <row r="201" spans="1:12">
      <c r="A201" s="19">
        <v>196</v>
      </c>
      <c r="B201" s="20" t="s">
        <v>92</v>
      </c>
      <c r="C201" s="20">
        <v>11006</v>
      </c>
      <c r="D201" s="19">
        <v>194</v>
      </c>
      <c r="E201" s="19">
        <v>40</v>
      </c>
      <c r="F201" s="19">
        <v>1</v>
      </c>
      <c r="G201" s="19">
        <v>157</v>
      </c>
      <c r="H201" s="21">
        <v>1</v>
      </c>
      <c r="I201" s="20" t="s">
        <v>246</v>
      </c>
    </row>
    <row r="202" spans="1:12">
      <c r="A202" s="19">
        <v>197</v>
      </c>
      <c r="B202" s="20" t="s">
        <v>69</v>
      </c>
      <c r="C202" s="20">
        <v>11034</v>
      </c>
      <c r="D202" s="19">
        <v>196</v>
      </c>
      <c r="E202" s="19">
        <v>40</v>
      </c>
      <c r="F202" s="19">
        <v>1</v>
      </c>
      <c r="G202" s="19">
        <v>158</v>
      </c>
      <c r="H202" s="21">
        <v>2</v>
      </c>
      <c r="I202" s="20" t="s">
        <v>216</v>
      </c>
    </row>
    <row r="203" spans="1:12">
      <c r="A203" s="19">
        <v>198</v>
      </c>
      <c r="B203" s="20" t="s">
        <v>367</v>
      </c>
      <c r="C203" s="20">
        <v>11020</v>
      </c>
      <c r="D203" s="19">
        <v>197</v>
      </c>
      <c r="E203" s="19">
        <v>40</v>
      </c>
      <c r="F203" s="19">
        <v>1</v>
      </c>
      <c r="G203" s="19">
        <v>159</v>
      </c>
      <c r="H203" s="21">
        <v>3</v>
      </c>
      <c r="I203" s="20" t="s">
        <v>368</v>
      </c>
    </row>
    <row r="204" spans="1:12">
      <c r="A204" s="19">
        <v>199</v>
      </c>
      <c r="B204" s="20" t="s">
        <v>369</v>
      </c>
      <c r="C204" s="20">
        <v>11018</v>
      </c>
      <c r="D204" s="19">
        <v>198</v>
      </c>
      <c r="E204" s="19">
        <v>40</v>
      </c>
      <c r="F204" s="19">
        <v>1</v>
      </c>
      <c r="G204" s="19">
        <v>160</v>
      </c>
      <c r="H204" s="21">
        <v>4</v>
      </c>
      <c r="I204" s="20" t="s">
        <v>370</v>
      </c>
    </row>
    <row r="205" spans="1:12">
      <c r="A205" s="19">
        <v>200</v>
      </c>
      <c r="B205" s="22" t="s">
        <v>32</v>
      </c>
      <c r="C205" s="22">
        <v>0</v>
      </c>
      <c r="D205" s="23">
        <v>199</v>
      </c>
      <c r="E205" s="23">
        <v>40</v>
      </c>
      <c r="F205" s="23">
        <v>2</v>
      </c>
      <c r="G205" s="23">
        <v>51040</v>
      </c>
      <c r="H205" s="24">
        <v>5</v>
      </c>
      <c r="I205" s="22">
        <v>0</v>
      </c>
    </row>
    <row r="206" spans="1:12" s="29" customFormat="1">
      <c r="A206" s="27">
        <v>201</v>
      </c>
      <c r="B206" s="28" t="s">
        <v>371</v>
      </c>
      <c r="C206" s="16">
        <v>12026</v>
      </c>
      <c r="D206" s="27">
        <v>199</v>
      </c>
      <c r="E206" s="27">
        <v>41</v>
      </c>
      <c r="F206" s="27">
        <v>1</v>
      </c>
      <c r="G206" s="27">
        <v>161</v>
      </c>
      <c r="H206" s="29">
        <v>1</v>
      </c>
      <c r="I206" s="16" t="s">
        <v>232</v>
      </c>
      <c r="L206" s="28"/>
    </row>
    <row r="207" spans="1:12" s="29" customFormat="1">
      <c r="A207" s="27">
        <v>202</v>
      </c>
      <c r="B207" s="28" t="s">
        <v>372</v>
      </c>
      <c r="C207" s="16">
        <v>12042</v>
      </c>
      <c r="D207" s="27">
        <v>201</v>
      </c>
      <c r="E207" s="27">
        <v>41</v>
      </c>
      <c r="F207" s="27">
        <v>1</v>
      </c>
      <c r="G207" s="27">
        <v>162</v>
      </c>
      <c r="H207" s="29">
        <v>2</v>
      </c>
      <c r="I207" s="16" t="s">
        <v>396</v>
      </c>
      <c r="L207" s="28"/>
    </row>
    <row r="208" spans="1:12" s="29" customFormat="1">
      <c r="A208" s="27">
        <v>203</v>
      </c>
      <c r="B208" s="28" t="s">
        <v>373</v>
      </c>
      <c r="C208" s="16">
        <v>12004</v>
      </c>
      <c r="D208" s="27">
        <v>202</v>
      </c>
      <c r="E208" s="27">
        <v>41</v>
      </c>
      <c r="F208" s="27">
        <v>1</v>
      </c>
      <c r="G208" s="27">
        <v>163</v>
      </c>
      <c r="H208" s="29">
        <v>3</v>
      </c>
      <c r="I208" s="16" t="s">
        <v>397</v>
      </c>
      <c r="L208" s="28"/>
    </row>
    <row r="209" spans="1:12" s="29" customFormat="1">
      <c r="A209" s="27">
        <v>204</v>
      </c>
      <c r="B209" s="28" t="s">
        <v>374</v>
      </c>
      <c r="C209" s="16">
        <v>14022</v>
      </c>
      <c r="D209" s="27">
        <v>203</v>
      </c>
      <c r="E209" s="27">
        <v>41</v>
      </c>
      <c r="F209" s="27">
        <v>1</v>
      </c>
      <c r="G209" s="27">
        <v>164</v>
      </c>
      <c r="H209" s="29">
        <v>4</v>
      </c>
      <c r="I209" s="16" t="s">
        <v>226</v>
      </c>
      <c r="L209" s="28"/>
    </row>
    <row r="210" spans="1:12" s="29" customFormat="1">
      <c r="A210" s="27">
        <v>205</v>
      </c>
      <c r="B210" s="16" t="s">
        <v>32</v>
      </c>
      <c r="C210" s="16">
        <v>0</v>
      </c>
      <c r="D210" s="27">
        <v>204</v>
      </c>
      <c r="E210" s="27">
        <v>41</v>
      </c>
      <c r="F210" s="27">
        <v>2</v>
      </c>
      <c r="G210" s="27">
        <v>51041</v>
      </c>
      <c r="H210" s="29">
        <v>5</v>
      </c>
      <c r="I210" s="16">
        <v>0</v>
      </c>
      <c r="L210" s="28"/>
    </row>
    <row r="211" spans="1:12" s="29" customFormat="1">
      <c r="A211" s="27">
        <v>206</v>
      </c>
      <c r="B211" s="28" t="s">
        <v>375</v>
      </c>
      <c r="C211" s="16">
        <v>11034</v>
      </c>
      <c r="D211" s="27">
        <v>204</v>
      </c>
      <c r="E211" s="27">
        <v>42</v>
      </c>
      <c r="F211" s="27">
        <v>1</v>
      </c>
      <c r="G211" s="27">
        <v>165</v>
      </c>
      <c r="H211" s="29">
        <v>1</v>
      </c>
      <c r="I211" s="16" t="s">
        <v>216</v>
      </c>
      <c r="L211" s="28"/>
    </row>
    <row r="212" spans="1:12" s="29" customFormat="1">
      <c r="A212" s="27">
        <v>207</v>
      </c>
      <c r="B212" s="28" t="s">
        <v>376</v>
      </c>
      <c r="C212" s="16">
        <v>11038</v>
      </c>
      <c r="D212" s="27">
        <v>206</v>
      </c>
      <c r="E212" s="27">
        <v>42</v>
      </c>
      <c r="F212" s="27">
        <v>1</v>
      </c>
      <c r="G212" s="27">
        <v>166</v>
      </c>
      <c r="H212" s="29">
        <v>2</v>
      </c>
      <c r="I212" s="16" t="s">
        <v>398</v>
      </c>
      <c r="L212" s="28"/>
    </row>
    <row r="213" spans="1:12" s="29" customFormat="1">
      <c r="A213" s="27">
        <v>208</v>
      </c>
      <c r="B213" s="28" t="s">
        <v>377</v>
      </c>
      <c r="C213" s="16">
        <v>13033</v>
      </c>
      <c r="D213" s="27">
        <v>207</v>
      </c>
      <c r="E213" s="27">
        <v>42</v>
      </c>
      <c r="F213" s="27">
        <v>1</v>
      </c>
      <c r="G213" s="27">
        <v>167</v>
      </c>
      <c r="H213" s="29">
        <v>3</v>
      </c>
      <c r="I213" s="16" t="s">
        <v>217</v>
      </c>
      <c r="L213" s="28"/>
    </row>
    <row r="214" spans="1:12" s="29" customFormat="1">
      <c r="A214" s="27">
        <v>209</v>
      </c>
      <c r="B214" s="28" t="s">
        <v>378</v>
      </c>
      <c r="C214" s="16">
        <v>12045</v>
      </c>
      <c r="D214" s="27">
        <v>208</v>
      </c>
      <c r="E214" s="27">
        <v>42</v>
      </c>
      <c r="F214" s="27">
        <v>1</v>
      </c>
      <c r="G214" s="27">
        <v>168</v>
      </c>
      <c r="H214" s="29">
        <v>4</v>
      </c>
      <c r="I214" s="16" t="s">
        <v>216</v>
      </c>
      <c r="L214" s="28"/>
    </row>
    <row r="215" spans="1:12" s="29" customFormat="1">
      <c r="A215" s="27">
        <v>210</v>
      </c>
      <c r="B215" s="16" t="s">
        <v>32</v>
      </c>
      <c r="C215" s="16">
        <v>0</v>
      </c>
      <c r="D215" s="27">
        <v>209</v>
      </c>
      <c r="E215" s="27">
        <v>42</v>
      </c>
      <c r="F215" s="27">
        <v>2</v>
      </c>
      <c r="G215" s="27">
        <v>51042</v>
      </c>
      <c r="H215" s="29">
        <v>5</v>
      </c>
      <c r="I215" s="16">
        <v>0</v>
      </c>
      <c r="L215" s="28"/>
    </row>
    <row r="216" spans="1:12" s="29" customFormat="1">
      <c r="A216" s="27">
        <v>211</v>
      </c>
      <c r="B216" s="28" t="s">
        <v>379</v>
      </c>
      <c r="C216" s="16">
        <v>12025</v>
      </c>
      <c r="D216" s="27">
        <v>209</v>
      </c>
      <c r="E216" s="27">
        <v>43</v>
      </c>
      <c r="F216" s="27">
        <v>1</v>
      </c>
      <c r="G216" s="27">
        <v>169</v>
      </c>
      <c r="H216" s="29">
        <v>1</v>
      </c>
      <c r="I216" s="16" t="s">
        <v>398</v>
      </c>
      <c r="L216" s="28"/>
    </row>
    <row r="217" spans="1:12" s="29" customFormat="1">
      <c r="A217" s="27">
        <v>212</v>
      </c>
      <c r="B217" s="28" t="s">
        <v>141</v>
      </c>
      <c r="C217" s="16">
        <v>12001</v>
      </c>
      <c r="D217" s="27">
        <v>211</v>
      </c>
      <c r="E217" s="27">
        <v>43</v>
      </c>
      <c r="F217" s="27">
        <v>1</v>
      </c>
      <c r="G217" s="27">
        <v>170</v>
      </c>
      <c r="H217" s="29">
        <v>2</v>
      </c>
      <c r="I217" s="16" t="s">
        <v>353</v>
      </c>
      <c r="L217" s="28"/>
    </row>
    <row r="218" spans="1:12" s="29" customFormat="1">
      <c r="A218" s="27">
        <v>213</v>
      </c>
      <c r="B218" s="28" t="s">
        <v>380</v>
      </c>
      <c r="C218" s="16">
        <v>12008</v>
      </c>
      <c r="D218" s="27">
        <v>212</v>
      </c>
      <c r="E218" s="27">
        <v>43</v>
      </c>
      <c r="F218" s="27">
        <v>1</v>
      </c>
      <c r="G218" s="27">
        <v>171</v>
      </c>
      <c r="H218" s="29">
        <v>3</v>
      </c>
      <c r="I218" s="16" t="s">
        <v>247</v>
      </c>
      <c r="L218" s="28"/>
    </row>
    <row r="219" spans="1:12" s="29" customFormat="1">
      <c r="A219" s="27">
        <v>214</v>
      </c>
      <c r="B219" s="28" t="s">
        <v>381</v>
      </c>
      <c r="C219" s="16">
        <v>14045</v>
      </c>
      <c r="D219" s="27">
        <v>213</v>
      </c>
      <c r="E219" s="27">
        <v>43</v>
      </c>
      <c r="F219" s="27">
        <v>1</v>
      </c>
      <c r="G219" s="27">
        <v>172</v>
      </c>
      <c r="H219" s="29">
        <v>4</v>
      </c>
      <c r="I219" s="16" t="s">
        <v>225</v>
      </c>
      <c r="L219" s="28"/>
    </row>
    <row r="220" spans="1:12" s="29" customFormat="1">
      <c r="A220" s="27">
        <v>215</v>
      </c>
      <c r="B220" s="16" t="s">
        <v>32</v>
      </c>
      <c r="C220" s="16">
        <v>0</v>
      </c>
      <c r="D220" s="27">
        <v>214</v>
      </c>
      <c r="E220" s="27">
        <v>43</v>
      </c>
      <c r="F220" s="27">
        <v>2</v>
      </c>
      <c r="G220" s="27">
        <v>51043</v>
      </c>
      <c r="H220" s="29">
        <v>5</v>
      </c>
      <c r="I220" s="16">
        <v>0</v>
      </c>
      <c r="L220" s="28"/>
    </row>
    <row r="221" spans="1:12" s="29" customFormat="1">
      <c r="A221" s="27">
        <v>216</v>
      </c>
      <c r="B221" s="28" t="s">
        <v>382</v>
      </c>
      <c r="C221" s="16">
        <v>14029</v>
      </c>
      <c r="D221" s="27">
        <v>214</v>
      </c>
      <c r="E221" s="27">
        <v>44</v>
      </c>
      <c r="F221" s="27">
        <v>1</v>
      </c>
      <c r="G221" s="27">
        <v>173</v>
      </c>
      <c r="H221" s="29">
        <v>1</v>
      </c>
      <c r="I221" s="16" t="s">
        <v>225</v>
      </c>
      <c r="L221" s="28"/>
    </row>
    <row r="222" spans="1:12" s="29" customFormat="1">
      <c r="A222" s="27">
        <v>217</v>
      </c>
      <c r="B222" s="28" t="s">
        <v>383</v>
      </c>
      <c r="C222" s="16">
        <v>12010</v>
      </c>
      <c r="D222" s="27">
        <v>216</v>
      </c>
      <c r="E222" s="27">
        <v>44</v>
      </c>
      <c r="F222" s="27">
        <v>1</v>
      </c>
      <c r="G222" s="27">
        <v>174</v>
      </c>
      <c r="H222" s="29">
        <v>2</v>
      </c>
      <c r="I222" s="16" t="s">
        <v>399</v>
      </c>
      <c r="L222" s="28"/>
    </row>
    <row r="223" spans="1:12" s="29" customFormat="1">
      <c r="A223" s="27">
        <v>218</v>
      </c>
      <c r="B223" s="28" t="s">
        <v>384</v>
      </c>
      <c r="C223" s="16">
        <v>13034</v>
      </c>
      <c r="D223" s="27">
        <v>217</v>
      </c>
      <c r="E223" s="27">
        <v>44</v>
      </c>
      <c r="F223" s="27">
        <v>1</v>
      </c>
      <c r="G223" s="27">
        <v>175</v>
      </c>
      <c r="H223" s="29">
        <v>3</v>
      </c>
      <c r="I223" s="16" t="s">
        <v>232</v>
      </c>
      <c r="L223" s="28"/>
    </row>
    <row r="224" spans="1:12" s="29" customFormat="1">
      <c r="A224" s="27">
        <v>219</v>
      </c>
      <c r="B224" s="28" t="s">
        <v>385</v>
      </c>
      <c r="C224" s="16">
        <v>12016</v>
      </c>
      <c r="D224" s="27">
        <v>218</v>
      </c>
      <c r="E224" s="27">
        <v>44</v>
      </c>
      <c r="F224" s="27">
        <v>1</v>
      </c>
      <c r="G224" s="27">
        <v>176</v>
      </c>
      <c r="H224" s="29">
        <v>4</v>
      </c>
      <c r="I224" s="16" t="s">
        <v>400</v>
      </c>
      <c r="L224" s="28"/>
    </row>
    <row r="225" spans="1:12" s="29" customFormat="1">
      <c r="A225" s="27">
        <v>220</v>
      </c>
      <c r="B225" s="16" t="s">
        <v>32</v>
      </c>
      <c r="C225" s="16">
        <v>0</v>
      </c>
      <c r="D225" s="27">
        <v>219</v>
      </c>
      <c r="E225" s="27">
        <v>44</v>
      </c>
      <c r="F225" s="27">
        <v>2</v>
      </c>
      <c r="G225" s="27">
        <v>51044</v>
      </c>
      <c r="H225" s="29">
        <v>5</v>
      </c>
      <c r="I225" s="16">
        <v>0</v>
      </c>
      <c r="L225" s="28"/>
    </row>
    <row r="226" spans="1:12" s="29" customFormat="1">
      <c r="A226" s="27">
        <v>221</v>
      </c>
      <c r="B226" s="28" t="s">
        <v>386</v>
      </c>
      <c r="C226" s="16">
        <v>11054</v>
      </c>
      <c r="D226" s="27">
        <v>219</v>
      </c>
      <c r="E226" s="27">
        <v>45</v>
      </c>
      <c r="F226" s="27">
        <v>1</v>
      </c>
      <c r="G226" s="27">
        <v>177</v>
      </c>
      <c r="H226" s="29">
        <v>1</v>
      </c>
      <c r="I226" s="16" t="s">
        <v>226</v>
      </c>
      <c r="L226" s="28"/>
    </row>
    <row r="227" spans="1:12" s="29" customFormat="1">
      <c r="A227" s="27">
        <v>222</v>
      </c>
      <c r="B227" s="28" t="s">
        <v>387</v>
      </c>
      <c r="C227" s="16">
        <v>11054</v>
      </c>
      <c r="D227" s="27">
        <v>221</v>
      </c>
      <c r="E227" s="27">
        <v>45</v>
      </c>
      <c r="F227" s="27">
        <v>1</v>
      </c>
      <c r="G227" s="27">
        <v>178</v>
      </c>
      <c r="H227" s="29">
        <v>2</v>
      </c>
      <c r="I227" s="16" t="s">
        <v>226</v>
      </c>
      <c r="L227" s="28"/>
    </row>
    <row r="228" spans="1:12" s="29" customFormat="1">
      <c r="A228" s="27">
        <v>223</v>
      </c>
      <c r="B228" s="28" t="s">
        <v>73</v>
      </c>
      <c r="C228" s="16">
        <v>11003</v>
      </c>
      <c r="D228" s="27">
        <v>222</v>
      </c>
      <c r="E228" s="27">
        <v>45</v>
      </c>
      <c r="F228" s="27">
        <v>1</v>
      </c>
      <c r="G228" s="27">
        <v>179</v>
      </c>
      <c r="H228" s="29">
        <v>3</v>
      </c>
      <c r="I228" s="16" t="s">
        <v>251</v>
      </c>
      <c r="L228" s="28"/>
    </row>
    <row r="229" spans="1:12" s="29" customFormat="1">
      <c r="A229" s="27">
        <v>224</v>
      </c>
      <c r="B229" s="28" t="s">
        <v>72</v>
      </c>
      <c r="C229" s="16">
        <v>11021</v>
      </c>
      <c r="D229" s="27">
        <v>223</v>
      </c>
      <c r="E229" s="27">
        <v>45</v>
      </c>
      <c r="F229" s="27">
        <v>1</v>
      </c>
      <c r="G229" s="27">
        <v>180</v>
      </c>
      <c r="H229" s="29">
        <v>4</v>
      </c>
      <c r="I229" s="16" t="s">
        <v>218</v>
      </c>
      <c r="L229" s="28"/>
    </row>
    <row r="230" spans="1:12" s="29" customFormat="1">
      <c r="A230" s="27">
        <v>225</v>
      </c>
      <c r="B230" s="16" t="s">
        <v>32</v>
      </c>
      <c r="C230" s="16">
        <v>0</v>
      </c>
      <c r="D230" s="27">
        <v>224</v>
      </c>
      <c r="E230" s="27">
        <v>45</v>
      </c>
      <c r="F230" s="27">
        <v>2</v>
      </c>
      <c r="G230" s="27">
        <v>51045</v>
      </c>
      <c r="H230" s="29">
        <v>5</v>
      </c>
      <c r="I230" s="16">
        <v>0</v>
      </c>
      <c r="L230" s="28"/>
    </row>
    <row r="231" spans="1:12" s="29" customFormat="1">
      <c r="A231" s="27">
        <v>226</v>
      </c>
      <c r="B231" s="28" t="s">
        <v>384</v>
      </c>
      <c r="C231" s="16">
        <v>13034</v>
      </c>
      <c r="D231" s="27">
        <v>224</v>
      </c>
      <c r="E231" s="27">
        <v>46</v>
      </c>
      <c r="F231" s="27">
        <v>1</v>
      </c>
      <c r="G231" s="27">
        <v>181</v>
      </c>
      <c r="H231" s="29">
        <v>1</v>
      </c>
      <c r="I231" s="16" t="s">
        <v>232</v>
      </c>
      <c r="L231" s="28"/>
    </row>
    <row r="232" spans="1:12" s="29" customFormat="1">
      <c r="A232" s="27">
        <v>227</v>
      </c>
      <c r="B232" s="28" t="s">
        <v>380</v>
      </c>
      <c r="C232" s="16">
        <v>12008</v>
      </c>
      <c r="D232" s="27">
        <v>226</v>
      </c>
      <c r="E232" s="27">
        <v>46</v>
      </c>
      <c r="F232" s="27">
        <v>1</v>
      </c>
      <c r="G232" s="27">
        <v>182</v>
      </c>
      <c r="H232" s="29">
        <v>2</v>
      </c>
      <c r="I232" s="16" t="s">
        <v>247</v>
      </c>
      <c r="L232" s="28"/>
    </row>
    <row r="233" spans="1:12" s="29" customFormat="1">
      <c r="A233" s="27">
        <v>228</v>
      </c>
      <c r="B233" s="28" t="s">
        <v>388</v>
      </c>
      <c r="C233" s="16">
        <v>12026</v>
      </c>
      <c r="D233" s="27">
        <v>227</v>
      </c>
      <c r="E233" s="27">
        <v>46</v>
      </c>
      <c r="F233" s="27">
        <v>1</v>
      </c>
      <c r="G233" s="27">
        <v>183</v>
      </c>
      <c r="H233" s="29">
        <v>3</v>
      </c>
      <c r="I233" s="16" t="s">
        <v>232</v>
      </c>
      <c r="L233" s="28"/>
    </row>
    <row r="234" spans="1:12" s="29" customFormat="1">
      <c r="A234" s="27">
        <v>229</v>
      </c>
      <c r="B234" s="28" t="s">
        <v>389</v>
      </c>
      <c r="C234" s="16">
        <v>12009</v>
      </c>
      <c r="D234" s="27">
        <v>228</v>
      </c>
      <c r="E234" s="27">
        <v>46</v>
      </c>
      <c r="F234" s="27">
        <v>1</v>
      </c>
      <c r="G234" s="27">
        <v>184</v>
      </c>
      <c r="H234" s="29">
        <v>4</v>
      </c>
      <c r="I234" s="16" t="s">
        <v>401</v>
      </c>
      <c r="L234" s="28"/>
    </row>
    <row r="235" spans="1:12" s="29" customFormat="1">
      <c r="A235" s="27">
        <v>230</v>
      </c>
      <c r="B235" s="16" t="s">
        <v>32</v>
      </c>
      <c r="C235" s="16">
        <v>0</v>
      </c>
      <c r="D235" s="27">
        <v>229</v>
      </c>
      <c r="E235" s="27">
        <v>46</v>
      </c>
      <c r="F235" s="27">
        <v>2</v>
      </c>
      <c r="G235" s="27">
        <v>51046</v>
      </c>
      <c r="H235" s="29">
        <v>5</v>
      </c>
      <c r="I235" s="16">
        <v>0</v>
      </c>
      <c r="L235" s="28"/>
    </row>
    <row r="236" spans="1:12" s="29" customFormat="1">
      <c r="A236" s="27">
        <v>231</v>
      </c>
      <c r="B236" s="28" t="s">
        <v>390</v>
      </c>
      <c r="C236" s="16">
        <v>11038</v>
      </c>
      <c r="D236" s="27">
        <v>229</v>
      </c>
      <c r="E236" s="27">
        <v>47</v>
      </c>
      <c r="F236" s="27">
        <v>1</v>
      </c>
      <c r="G236" s="27">
        <v>185</v>
      </c>
      <c r="H236" s="29">
        <v>1</v>
      </c>
      <c r="I236" s="16" t="s">
        <v>398</v>
      </c>
      <c r="L236" s="28"/>
    </row>
    <row r="237" spans="1:12" s="29" customFormat="1">
      <c r="A237" s="27">
        <v>232</v>
      </c>
      <c r="B237" s="28" t="s">
        <v>391</v>
      </c>
      <c r="C237" s="16">
        <v>13023</v>
      </c>
      <c r="D237" s="27">
        <v>231</v>
      </c>
      <c r="E237" s="27">
        <v>47</v>
      </c>
      <c r="F237" s="27">
        <v>1</v>
      </c>
      <c r="G237" s="27">
        <v>186</v>
      </c>
      <c r="H237" s="29">
        <v>2</v>
      </c>
      <c r="I237" s="16" t="s">
        <v>209</v>
      </c>
      <c r="L237" s="28"/>
    </row>
    <row r="238" spans="1:12" s="29" customFormat="1">
      <c r="A238" s="27">
        <v>233</v>
      </c>
      <c r="B238" s="28" t="s">
        <v>392</v>
      </c>
      <c r="C238" s="16">
        <v>13010</v>
      </c>
      <c r="D238" s="27">
        <v>232</v>
      </c>
      <c r="E238" s="27">
        <v>47</v>
      </c>
      <c r="F238" s="27">
        <v>1</v>
      </c>
      <c r="G238" s="27">
        <v>187</v>
      </c>
      <c r="H238" s="29">
        <v>3</v>
      </c>
      <c r="I238" s="16" t="s">
        <v>402</v>
      </c>
      <c r="L238" s="28"/>
    </row>
    <row r="239" spans="1:12" s="29" customFormat="1">
      <c r="A239" s="27">
        <v>234</v>
      </c>
      <c r="B239" s="28" t="s">
        <v>393</v>
      </c>
      <c r="C239" s="16">
        <v>14029</v>
      </c>
      <c r="D239" s="27">
        <v>233</v>
      </c>
      <c r="E239" s="27">
        <v>47</v>
      </c>
      <c r="F239" s="27">
        <v>1</v>
      </c>
      <c r="G239" s="27">
        <v>188</v>
      </c>
      <c r="H239" s="29">
        <v>4</v>
      </c>
      <c r="I239" s="16" t="s">
        <v>225</v>
      </c>
      <c r="L239" s="28"/>
    </row>
    <row r="240" spans="1:12" s="29" customFormat="1">
      <c r="A240" s="27">
        <v>235</v>
      </c>
      <c r="B240" s="16" t="s">
        <v>32</v>
      </c>
      <c r="C240" s="16">
        <v>0</v>
      </c>
      <c r="D240" s="27">
        <v>234</v>
      </c>
      <c r="E240" s="27">
        <v>47</v>
      </c>
      <c r="F240" s="27">
        <v>2</v>
      </c>
      <c r="G240" s="27">
        <v>51047</v>
      </c>
      <c r="H240" s="29">
        <v>5</v>
      </c>
      <c r="I240" s="16">
        <v>0</v>
      </c>
      <c r="L240" s="28"/>
    </row>
    <row r="241" spans="1:12" s="29" customFormat="1">
      <c r="A241" s="27">
        <v>236</v>
      </c>
      <c r="B241" s="28" t="s">
        <v>394</v>
      </c>
      <c r="C241" s="16">
        <v>13008</v>
      </c>
      <c r="D241" s="27">
        <v>234</v>
      </c>
      <c r="E241" s="27">
        <v>48</v>
      </c>
      <c r="F241" s="27">
        <v>1</v>
      </c>
      <c r="G241" s="27">
        <v>189</v>
      </c>
      <c r="H241" s="29">
        <v>1</v>
      </c>
      <c r="I241" s="16" t="s">
        <v>403</v>
      </c>
      <c r="L241" s="28"/>
    </row>
    <row r="242" spans="1:12" s="29" customFormat="1">
      <c r="A242" s="27">
        <v>237</v>
      </c>
      <c r="B242" s="28" t="s">
        <v>159</v>
      </c>
      <c r="C242" s="16">
        <v>13007</v>
      </c>
      <c r="D242" s="27">
        <v>236</v>
      </c>
      <c r="E242" s="27">
        <v>48</v>
      </c>
      <c r="F242" s="27">
        <v>1</v>
      </c>
      <c r="G242" s="27">
        <v>190</v>
      </c>
      <c r="H242" s="29">
        <v>2</v>
      </c>
      <c r="I242" s="16" t="s">
        <v>361</v>
      </c>
      <c r="L242" s="28"/>
    </row>
    <row r="243" spans="1:12" s="29" customFormat="1">
      <c r="A243" s="27">
        <v>238</v>
      </c>
      <c r="B243" s="28" t="s">
        <v>160</v>
      </c>
      <c r="C243" s="16">
        <v>13005</v>
      </c>
      <c r="D243" s="27">
        <v>237</v>
      </c>
      <c r="E243" s="27">
        <v>48</v>
      </c>
      <c r="F243" s="27">
        <v>1</v>
      </c>
      <c r="G243" s="27">
        <v>191</v>
      </c>
      <c r="H243" s="29">
        <v>3</v>
      </c>
      <c r="I243" s="16" t="s">
        <v>364</v>
      </c>
      <c r="L243" s="28"/>
    </row>
    <row r="244" spans="1:12" s="29" customFormat="1">
      <c r="A244" s="27">
        <v>239</v>
      </c>
      <c r="B244" s="28" t="s">
        <v>392</v>
      </c>
      <c r="C244" s="16">
        <v>13010</v>
      </c>
      <c r="D244" s="27">
        <v>238</v>
      </c>
      <c r="E244" s="27">
        <v>48</v>
      </c>
      <c r="F244" s="27">
        <v>1</v>
      </c>
      <c r="G244" s="27">
        <v>192</v>
      </c>
      <c r="H244" s="29">
        <v>4</v>
      </c>
      <c r="I244" s="16" t="s">
        <v>402</v>
      </c>
      <c r="L244" s="28"/>
    </row>
    <row r="245" spans="1:12" s="29" customFormat="1">
      <c r="A245" s="27">
        <v>240</v>
      </c>
      <c r="B245" s="16" t="s">
        <v>32</v>
      </c>
      <c r="C245" s="16">
        <v>0</v>
      </c>
      <c r="D245" s="27">
        <v>239</v>
      </c>
      <c r="E245" s="27">
        <v>48</v>
      </c>
      <c r="F245" s="27">
        <v>2</v>
      </c>
      <c r="G245" s="27">
        <v>51048</v>
      </c>
      <c r="H245" s="29">
        <v>5</v>
      </c>
      <c r="I245" s="16">
        <v>0</v>
      </c>
      <c r="L245" s="28"/>
    </row>
    <row r="246" spans="1:12" s="29" customFormat="1">
      <c r="A246" s="27">
        <v>241</v>
      </c>
      <c r="B246" s="28" t="s">
        <v>374</v>
      </c>
      <c r="C246" s="16">
        <v>14022</v>
      </c>
      <c r="D246" s="27">
        <v>239</v>
      </c>
      <c r="E246" s="27">
        <v>49</v>
      </c>
      <c r="F246" s="27">
        <v>1</v>
      </c>
      <c r="G246" s="27">
        <v>193</v>
      </c>
      <c r="H246" s="29">
        <v>1</v>
      </c>
      <c r="I246" s="16" t="s">
        <v>226</v>
      </c>
    </row>
    <row r="247" spans="1:12" s="29" customFormat="1">
      <c r="A247" s="27">
        <v>242</v>
      </c>
      <c r="B247" s="28" t="s">
        <v>377</v>
      </c>
      <c r="C247" s="16">
        <v>13033</v>
      </c>
      <c r="D247" s="27">
        <v>241</v>
      </c>
      <c r="E247" s="27">
        <v>49</v>
      </c>
      <c r="F247" s="27">
        <v>1</v>
      </c>
      <c r="G247" s="27">
        <v>194</v>
      </c>
      <c r="H247" s="29">
        <v>2</v>
      </c>
      <c r="I247" s="16" t="s">
        <v>217</v>
      </c>
    </row>
    <row r="248" spans="1:12" s="29" customFormat="1">
      <c r="A248" s="27">
        <v>243</v>
      </c>
      <c r="B248" s="28" t="s">
        <v>389</v>
      </c>
      <c r="C248" s="16">
        <v>12009</v>
      </c>
      <c r="D248" s="27">
        <v>242</v>
      </c>
      <c r="E248" s="27">
        <v>49</v>
      </c>
      <c r="F248" s="27">
        <v>1</v>
      </c>
      <c r="G248" s="27">
        <v>195</v>
      </c>
      <c r="H248" s="29">
        <v>3</v>
      </c>
      <c r="I248" s="30" t="s">
        <v>395</v>
      </c>
    </row>
    <row r="249" spans="1:12" s="29" customFormat="1">
      <c r="A249" s="27">
        <v>244</v>
      </c>
      <c r="B249" s="28" t="s">
        <v>379</v>
      </c>
      <c r="C249" s="16">
        <v>12025</v>
      </c>
      <c r="D249" s="27">
        <v>243</v>
      </c>
      <c r="E249" s="27">
        <v>49</v>
      </c>
      <c r="F249" s="27">
        <v>1</v>
      </c>
      <c r="G249" s="27">
        <v>196</v>
      </c>
      <c r="H249" s="29">
        <v>4</v>
      </c>
      <c r="I249" s="16" t="s">
        <v>398</v>
      </c>
    </row>
    <row r="250" spans="1:12" s="29" customFormat="1">
      <c r="A250" s="27">
        <v>245</v>
      </c>
      <c r="B250" s="16" t="s">
        <v>32</v>
      </c>
      <c r="C250" s="16">
        <v>0</v>
      </c>
      <c r="D250" s="27">
        <v>244</v>
      </c>
      <c r="E250" s="27">
        <v>49</v>
      </c>
      <c r="F250" s="27">
        <v>2</v>
      </c>
      <c r="G250" s="27">
        <v>51049</v>
      </c>
      <c r="H250" s="29">
        <v>5</v>
      </c>
      <c r="I250" s="16">
        <v>0</v>
      </c>
    </row>
    <row r="251" spans="1:12" s="29" customFormat="1">
      <c r="A251" s="27">
        <v>246</v>
      </c>
      <c r="B251" s="28" t="s">
        <v>130</v>
      </c>
      <c r="C251" s="16">
        <v>11023</v>
      </c>
      <c r="D251" s="27">
        <v>244</v>
      </c>
      <c r="E251" s="27">
        <v>50</v>
      </c>
      <c r="F251" s="27">
        <v>1</v>
      </c>
      <c r="G251" s="27">
        <v>197</v>
      </c>
      <c r="H251" s="29">
        <v>1</v>
      </c>
      <c r="I251" s="16" t="s">
        <v>214</v>
      </c>
    </row>
    <row r="252" spans="1:12" s="29" customFormat="1">
      <c r="A252" s="27">
        <v>247</v>
      </c>
      <c r="B252" s="28" t="s">
        <v>71</v>
      </c>
      <c r="C252" s="16">
        <v>11013</v>
      </c>
      <c r="D252" s="27">
        <v>246</v>
      </c>
      <c r="E252" s="27">
        <v>50</v>
      </c>
      <c r="F252" s="27">
        <v>1</v>
      </c>
      <c r="G252" s="27">
        <v>198</v>
      </c>
      <c r="H252" s="29">
        <v>2</v>
      </c>
      <c r="I252" s="16" t="s">
        <v>233</v>
      </c>
    </row>
    <row r="253" spans="1:12" s="29" customFormat="1">
      <c r="A253" s="27">
        <v>248</v>
      </c>
      <c r="B253" s="28" t="s">
        <v>199</v>
      </c>
      <c r="C253" s="16">
        <v>14034</v>
      </c>
      <c r="D253" s="27">
        <v>247</v>
      </c>
      <c r="E253" s="27">
        <v>50</v>
      </c>
      <c r="F253" s="27">
        <v>1</v>
      </c>
      <c r="G253" s="27">
        <v>199</v>
      </c>
      <c r="H253" s="29">
        <v>3</v>
      </c>
      <c r="I253" s="16" t="s">
        <v>214</v>
      </c>
    </row>
    <row r="254" spans="1:12" s="29" customFormat="1">
      <c r="A254" s="27">
        <v>249</v>
      </c>
      <c r="B254" s="28" t="s">
        <v>91</v>
      </c>
      <c r="C254" s="16">
        <v>11004</v>
      </c>
      <c r="D254" s="27">
        <v>248</v>
      </c>
      <c r="E254" s="27">
        <v>50</v>
      </c>
      <c r="F254" s="27">
        <v>1</v>
      </c>
      <c r="G254" s="27">
        <v>200</v>
      </c>
      <c r="H254" s="29">
        <v>4</v>
      </c>
      <c r="I254" s="16" t="s">
        <v>236</v>
      </c>
    </row>
    <row r="255" spans="1:12" s="29" customFormat="1">
      <c r="A255" s="27">
        <v>250</v>
      </c>
      <c r="B255" s="16" t="s">
        <v>32</v>
      </c>
      <c r="C255" s="16">
        <v>0</v>
      </c>
      <c r="D255" s="27">
        <v>249</v>
      </c>
      <c r="E255" s="27">
        <v>50</v>
      </c>
      <c r="F255" s="27">
        <v>2</v>
      </c>
      <c r="G255" s="27">
        <v>51050</v>
      </c>
      <c r="H255" s="29">
        <v>5</v>
      </c>
      <c r="I255" s="16">
        <v>0</v>
      </c>
    </row>
    <row r="256" spans="1:12">
      <c r="A256" s="25">
        <v>251</v>
      </c>
      <c r="B256" s="26" t="s">
        <v>351</v>
      </c>
      <c r="C256" s="26">
        <v>0</v>
      </c>
      <c r="D256" s="26">
        <v>249</v>
      </c>
      <c r="E256" s="26">
        <v>51</v>
      </c>
      <c r="F256" s="26">
        <v>1</v>
      </c>
      <c r="G256" s="31">
        <v>201</v>
      </c>
      <c r="H256" s="26">
        <v>1</v>
      </c>
      <c r="I256" s="26">
        <v>0</v>
      </c>
    </row>
  </sheetData>
  <autoFilter ref="A1:K256"/>
  <phoneticPr fontId="1" type="noConversion"/>
  <conditionalFormatting sqref="A4:I4">
    <cfRule type="expression" dxfId="3" priority="38">
      <formula>A4="Excluded"</formula>
    </cfRule>
    <cfRule type="expression" dxfId="2" priority="39">
      <formula>A4="Server"</formula>
    </cfRule>
    <cfRule type="expression" dxfId="1" priority="40">
      <formula>A4="Both"</formula>
    </cfRule>
  </conditionalFormatting>
  <conditionalFormatting sqref="A4:I4">
    <cfRule type="expression" dxfId="0" priority="37">
      <formula>A4="Client"</formula>
    </cfRule>
  </conditionalFormatting>
  <dataValidations count="1">
    <dataValidation type="list" allowBlank="1" showInputMessage="1" showErrorMessage="1" sqref="I4 A4:G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P314"/>
  <sheetViews>
    <sheetView topLeftCell="A243" workbookViewId="0">
      <selection activeCell="N3" sqref="N3:N262"/>
    </sheetView>
  </sheetViews>
  <sheetFormatPr defaultRowHeight="13.5"/>
  <sheetData>
    <row r="1" spans="1:16">
      <c r="A1">
        <v>10001</v>
      </c>
      <c r="B1" t="s">
        <v>14</v>
      </c>
      <c r="C1">
        <f>VLOOKUP(B1,$E$3:$F$12,2,0)</f>
        <v>50001</v>
      </c>
    </row>
    <row r="2" spans="1:16">
      <c r="A2">
        <v>10003</v>
      </c>
      <c r="B2" t="s">
        <v>14</v>
      </c>
      <c r="C2">
        <f t="shared" ref="C2:C65" si="0">VLOOKUP(B2,$E$3:$F$12,2,0)</f>
        <v>50001</v>
      </c>
    </row>
    <row r="3" spans="1:16">
      <c r="A3">
        <v>10005</v>
      </c>
      <c r="B3" t="s">
        <v>14</v>
      </c>
      <c r="C3">
        <f t="shared" si="0"/>
        <v>50001</v>
      </c>
      <c r="E3" t="s">
        <v>14</v>
      </c>
      <c r="F3">
        <v>50001</v>
      </c>
      <c r="K3">
        <v>241</v>
      </c>
      <c r="L3">
        <v>1</v>
      </c>
      <c r="M3" t="str">
        <f>IF(OR(L3=4,L3=8,L3=12),"宝箱","")</f>
        <v/>
      </c>
      <c r="N3" t="str">
        <f>IF(P3="",M3,P3)</f>
        <v>曹操步兵营1</v>
      </c>
      <c r="P3" t="s">
        <v>30</v>
      </c>
    </row>
    <row r="4" spans="1:16">
      <c r="A4">
        <v>10007</v>
      </c>
      <c r="B4" t="s">
        <v>14</v>
      </c>
      <c r="C4">
        <f t="shared" si="0"/>
        <v>50001</v>
      </c>
      <c r="E4" t="s">
        <v>15</v>
      </c>
      <c r="F4">
        <v>50002</v>
      </c>
      <c r="K4">
        <v>242</v>
      </c>
      <c r="L4">
        <v>2</v>
      </c>
      <c r="M4" t="str">
        <f t="shared" ref="M4:M67" si="1">IF(OR(L4=4,L4=8,L4=12),"宝箱","")</f>
        <v/>
      </c>
      <c r="N4" t="str">
        <f t="shared" ref="N4:N67" si="2">IF(P4="",M4,P4)</f>
        <v>曹操步兵营2</v>
      </c>
      <c r="P4" t="s">
        <v>31</v>
      </c>
    </row>
    <row r="5" spans="1:16">
      <c r="A5">
        <v>10008</v>
      </c>
      <c r="B5" t="s">
        <v>14</v>
      </c>
      <c r="C5">
        <f t="shared" si="0"/>
        <v>50001</v>
      </c>
      <c r="E5" t="s">
        <v>16</v>
      </c>
      <c r="F5">
        <v>50003</v>
      </c>
      <c r="K5">
        <v>243</v>
      </c>
      <c r="L5">
        <v>3</v>
      </c>
      <c r="M5" t="str">
        <f t="shared" si="1"/>
        <v/>
      </c>
      <c r="N5" t="str">
        <f t="shared" si="2"/>
        <v>朱灵</v>
      </c>
      <c r="P5" t="s">
        <v>33</v>
      </c>
    </row>
    <row r="6" spans="1:16">
      <c r="A6">
        <v>10009</v>
      </c>
      <c r="B6" t="s">
        <v>14</v>
      </c>
      <c r="C6">
        <f t="shared" si="0"/>
        <v>50001</v>
      </c>
      <c r="E6" t="s">
        <v>17</v>
      </c>
      <c r="F6">
        <v>50004</v>
      </c>
      <c r="K6">
        <v>244</v>
      </c>
      <c r="L6">
        <v>4</v>
      </c>
      <c r="M6" t="str">
        <f t="shared" si="1"/>
        <v>宝箱</v>
      </c>
      <c r="N6" t="str">
        <f t="shared" si="2"/>
        <v>宝箱</v>
      </c>
    </row>
    <row r="7" spans="1:16">
      <c r="A7">
        <v>10011</v>
      </c>
      <c r="B7" t="s">
        <v>15</v>
      </c>
      <c r="C7">
        <f t="shared" si="0"/>
        <v>50002</v>
      </c>
      <c r="E7" t="s">
        <v>18</v>
      </c>
      <c r="F7">
        <v>50005</v>
      </c>
      <c r="K7">
        <v>245</v>
      </c>
      <c r="L7">
        <v>5</v>
      </c>
      <c r="M7" t="str">
        <f t="shared" si="1"/>
        <v/>
      </c>
      <c r="N7" t="str">
        <f t="shared" si="2"/>
        <v>曹操弓弩兵1</v>
      </c>
      <c r="P7" t="s">
        <v>34</v>
      </c>
    </row>
    <row r="8" spans="1:16">
      <c r="A8">
        <v>10013</v>
      </c>
      <c r="B8" t="s">
        <v>16</v>
      </c>
      <c r="C8">
        <f t="shared" si="0"/>
        <v>50003</v>
      </c>
      <c r="E8" t="s">
        <v>19</v>
      </c>
      <c r="F8">
        <v>50006</v>
      </c>
      <c r="K8">
        <v>246</v>
      </c>
      <c r="L8">
        <v>6</v>
      </c>
      <c r="M8" t="str">
        <f t="shared" si="1"/>
        <v/>
      </c>
      <c r="N8" t="str">
        <f t="shared" si="2"/>
        <v>曹操弓弩兵2</v>
      </c>
      <c r="P8" t="s">
        <v>35</v>
      </c>
    </row>
    <row r="9" spans="1:16">
      <c r="A9">
        <v>10014</v>
      </c>
      <c r="B9" t="s">
        <v>17</v>
      </c>
      <c r="C9">
        <f t="shared" si="0"/>
        <v>50004</v>
      </c>
      <c r="E9" t="s">
        <v>21</v>
      </c>
      <c r="F9">
        <v>50007</v>
      </c>
      <c r="K9">
        <v>247</v>
      </c>
      <c r="L9">
        <v>7</v>
      </c>
      <c r="M9" t="str">
        <f t="shared" si="1"/>
        <v/>
      </c>
      <c r="N9" t="str">
        <f t="shared" si="2"/>
        <v>路昭</v>
      </c>
      <c r="P9" t="s">
        <v>36</v>
      </c>
    </row>
    <row r="10" spans="1:16">
      <c r="A10">
        <v>10015</v>
      </c>
      <c r="B10" t="s">
        <v>16</v>
      </c>
      <c r="C10">
        <f t="shared" si="0"/>
        <v>50003</v>
      </c>
      <c r="E10" t="s">
        <v>24</v>
      </c>
      <c r="F10">
        <v>50008</v>
      </c>
      <c r="K10">
        <v>248</v>
      </c>
      <c r="L10">
        <v>8</v>
      </c>
      <c r="M10" t="str">
        <f t="shared" si="1"/>
        <v>宝箱</v>
      </c>
      <c r="N10" t="str">
        <f t="shared" si="2"/>
        <v>宝箱</v>
      </c>
    </row>
    <row r="11" spans="1:16">
      <c r="A11">
        <v>10016</v>
      </c>
      <c r="B11" t="s">
        <v>17</v>
      </c>
      <c r="C11">
        <f t="shared" si="0"/>
        <v>50004</v>
      </c>
      <c r="E11" t="s">
        <v>23</v>
      </c>
      <c r="F11">
        <v>50009</v>
      </c>
      <c r="K11">
        <v>249</v>
      </c>
      <c r="L11">
        <v>9</v>
      </c>
      <c r="M11" t="str">
        <f t="shared" si="1"/>
        <v/>
      </c>
      <c r="N11" t="str">
        <f t="shared" si="2"/>
        <v>曹操护卫军1</v>
      </c>
      <c r="P11" t="s">
        <v>37</v>
      </c>
    </row>
    <row r="12" spans="1:16">
      <c r="A12">
        <v>10017</v>
      </c>
      <c r="B12" t="s">
        <v>16</v>
      </c>
      <c r="C12">
        <f t="shared" si="0"/>
        <v>50003</v>
      </c>
      <c r="E12" t="s">
        <v>20</v>
      </c>
      <c r="F12">
        <v>50010</v>
      </c>
      <c r="K12">
        <v>250</v>
      </c>
      <c r="L12">
        <v>10</v>
      </c>
      <c r="M12" t="str">
        <f t="shared" si="1"/>
        <v/>
      </c>
      <c r="N12" t="str">
        <f t="shared" si="2"/>
        <v>曹操护卫军2</v>
      </c>
      <c r="P12" t="s">
        <v>38</v>
      </c>
    </row>
    <row r="13" spans="1:16">
      <c r="A13">
        <v>10018</v>
      </c>
      <c r="B13" t="s">
        <v>17</v>
      </c>
      <c r="C13">
        <f t="shared" si="0"/>
        <v>50004</v>
      </c>
      <c r="K13">
        <v>251</v>
      </c>
      <c r="L13">
        <v>11</v>
      </c>
      <c r="M13" t="str">
        <f t="shared" si="1"/>
        <v/>
      </c>
      <c r="N13" t="str">
        <f t="shared" si="2"/>
        <v>程昱</v>
      </c>
      <c r="P13" t="s">
        <v>39</v>
      </c>
    </row>
    <row r="14" spans="1:16">
      <c r="A14">
        <v>10020</v>
      </c>
      <c r="B14" t="s">
        <v>16</v>
      </c>
      <c r="C14">
        <f t="shared" si="0"/>
        <v>50003</v>
      </c>
      <c r="K14">
        <v>252</v>
      </c>
      <c r="L14">
        <v>12</v>
      </c>
      <c r="M14" t="str">
        <f t="shared" si="1"/>
        <v>宝箱</v>
      </c>
      <c r="N14" t="str">
        <f t="shared" si="2"/>
        <v>宝箱</v>
      </c>
    </row>
    <row r="15" spans="1:16">
      <c r="A15">
        <v>10021</v>
      </c>
      <c r="B15" t="s">
        <v>17</v>
      </c>
      <c r="C15">
        <f t="shared" si="0"/>
        <v>50004</v>
      </c>
      <c r="K15">
        <v>253</v>
      </c>
      <c r="L15">
        <v>13</v>
      </c>
      <c r="M15" t="str">
        <f t="shared" si="1"/>
        <v/>
      </c>
      <c r="N15" t="str">
        <f t="shared" si="2"/>
        <v>郭嘉</v>
      </c>
      <c r="P15" t="s">
        <v>40</v>
      </c>
    </row>
    <row r="16" spans="1:16">
      <c r="A16">
        <v>10022</v>
      </c>
      <c r="B16" t="s">
        <v>16</v>
      </c>
      <c r="C16">
        <f t="shared" si="0"/>
        <v>50003</v>
      </c>
      <c r="K16">
        <v>254</v>
      </c>
      <c r="L16">
        <f>L3</f>
        <v>1</v>
      </c>
      <c r="M16" t="str">
        <f t="shared" si="1"/>
        <v/>
      </c>
      <c r="N16" t="str">
        <f t="shared" si="2"/>
        <v>曹操追兵1</v>
      </c>
      <c r="P16" t="s">
        <v>41</v>
      </c>
    </row>
    <row r="17" spans="1:16">
      <c r="A17">
        <v>10023</v>
      </c>
      <c r="B17" t="s">
        <v>17</v>
      </c>
      <c r="C17">
        <f t="shared" si="0"/>
        <v>50004</v>
      </c>
      <c r="K17">
        <v>255</v>
      </c>
      <c r="L17">
        <f t="shared" ref="L17:L80" si="3">L4</f>
        <v>2</v>
      </c>
      <c r="M17" t="str">
        <f t="shared" si="1"/>
        <v/>
      </c>
      <c r="N17" t="str">
        <f t="shared" si="2"/>
        <v>曹操追兵2</v>
      </c>
      <c r="P17" t="s">
        <v>42</v>
      </c>
    </row>
    <row r="18" spans="1:16">
      <c r="A18">
        <v>10025</v>
      </c>
      <c r="B18" t="s">
        <v>16</v>
      </c>
      <c r="C18">
        <f t="shared" si="0"/>
        <v>50003</v>
      </c>
      <c r="K18">
        <v>256</v>
      </c>
      <c r="L18">
        <f t="shared" si="3"/>
        <v>3</v>
      </c>
      <c r="M18" t="str">
        <f t="shared" si="1"/>
        <v/>
      </c>
      <c r="N18" t="str">
        <f t="shared" si="2"/>
        <v>许褚</v>
      </c>
      <c r="P18" t="s">
        <v>43</v>
      </c>
    </row>
    <row r="19" spans="1:16">
      <c r="A19">
        <v>10026</v>
      </c>
      <c r="B19" t="s">
        <v>17</v>
      </c>
      <c r="C19">
        <f t="shared" si="0"/>
        <v>50004</v>
      </c>
      <c r="K19">
        <v>257</v>
      </c>
      <c r="L19">
        <f t="shared" si="3"/>
        <v>4</v>
      </c>
      <c r="M19" t="str">
        <f t="shared" si="1"/>
        <v>宝箱</v>
      </c>
      <c r="N19" t="str">
        <f t="shared" si="2"/>
        <v>宝箱</v>
      </c>
    </row>
    <row r="20" spans="1:16">
      <c r="A20">
        <v>10028</v>
      </c>
      <c r="B20" t="s">
        <v>18</v>
      </c>
      <c r="C20">
        <f t="shared" si="0"/>
        <v>50005</v>
      </c>
      <c r="K20">
        <v>258</v>
      </c>
      <c r="L20">
        <f t="shared" si="3"/>
        <v>5</v>
      </c>
      <c r="M20" t="str">
        <f t="shared" si="1"/>
        <v/>
      </c>
      <c r="N20" t="str">
        <f t="shared" si="2"/>
        <v>曹操轻骑兵1</v>
      </c>
      <c r="P20" t="s">
        <v>44</v>
      </c>
    </row>
    <row r="21" spans="1:16">
      <c r="A21">
        <v>10029</v>
      </c>
      <c r="B21" t="s">
        <v>19</v>
      </c>
      <c r="C21">
        <f t="shared" si="0"/>
        <v>50006</v>
      </c>
      <c r="K21">
        <v>259</v>
      </c>
      <c r="L21">
        <f t="shared" si="3"/>
        <v>6</v>
      </c>
      <c r="M21" t="str">
        <f t="shared" si="1"/>
        <v/>
      </c>
      <c r="N21" t="str">
        <f t="shared" si="2"/>
        <v>曹操轻骑兵2</v>
      </c>
      <c r="P21" t="s">
        <v>45</v>
      </c>
    </row>
    <row r="22" spans="1:16">
      <c r="A22">
        <v>10030</v>
      </c>
      <c r="B22" t="s">
        <v>18</v>
      </c>
      <c r="C22">
        <f t="shared" si="0"/>
        <v>50005</v>
      </c>
      <c r="K22">
        <v>260</v>
      </c>
      <c r="L22">
        <f t="shared" si="3"/>
        <v>7</v>
      </c>
      <c r="M22" t="str">
        <f t="shared" si="1"/>
        <v/>
      </c>
      <c r="N22" t="str">
        <f t="shared" si="2"/>
        <v>荀彧</v>
      </c>
      <c r="P22" t="s">
        <v>46</v>
      </c>
    </row>
    <row r="23" spans="1:16">
      <c r="A23">
        <v>10031</v>
      </c>
      <c r="B23" t="s">
        <v>19</v>
      </c>
      <c r="C23">
        <f t="shared" si="0"/>
        <v>50006</v>
      </c>
      <c r="K23">
        <v>261</v>
      </c>
      <c r="L23">
        <f t="shared" si="3"/>
        <v>8</v>
      </c>
      <c r="M23" t="str">
        <f t="shared" si="1"/>
        <v>宝箱</v>
      </c>
      <c r="N23" t="str">
        <f t="shared" si="2"/>
        <v>宝箱</v>
      </c>
    </row>
    <row r="24" spans="1:16">
      <c r="A24">
        <v>10032</v>
      </c>
      <c r="B24" t="s">
        <v>18</v>
      </c>
      <c r="C24">
        <f t="shared" si="0"/>
        <v>50005</v>
      </c>
      <c r="K24">
        <v>262</v>
      </c>
      <c r="L24">
        <f t="shared" si="3"/>
        <v>9</v>
      </c>
      <c r="M24" t="str">
        <f t="shared" si="1"/>
        <v/>
      </c>
      <c r="N24" t="str">
        <f t="shared" si="2"/>
        <v>车胄亲随1</v>
      </c>
      <c r="P24" t="s">
        <v>47</v>
      </c>
    </row>
    <row r="25" spans="1:16">
      <c r="A25">
        <v>10033</v>
      </c>
      <c r="B25" t="s">
        <v>19</v>
      </c>
      <c r="C25">
        <f t="shared" si="0"/>
        <v>50006</v>
      </c>
      <c r="K25">
        <v>263</v>
      </c>
      <c r="L25">
        <f t="shared" si="3"/>
        <v>10</v>
      </c>
      <c r="M25" t="str">
        <f t="shared" si="1"/>
        <v/>
      </c>
      <c r="N25" t="str">
        <f t="shared" si="2"/>
        <v>车胄亲随2</v>
      </c>
      <c r="P25" t="s">
        <v>48</v>
      </c>
    </row>
    <row r="26" spans="1:16">
      <c r="A26">
        <v>10035</v>
      </c>
      <c r="B26" t="s">
        <v>18</v>
      </c>
      <c r="C26">
        <f t="shared" si="0"/>
        <v>50005</v>
      </c>
      <c r="K26">
        <v>264</v>
      </c>
      <c r="L26">
        <f t="shared" si="3"/>
        <v>11</v>
      </c>
      <c r="M26" t="str">
        <f t="shared" si="1"/>
        <v/>
      </c>
      <c r="N26" t="str">
        <f t="shared" si="2"/>
        <v>陈登</v>
      </c>
      <c r="P26" t="s">
        <v>49</v>
      </c>
    </row>
    <row r="27" spans="1:16">
      <c r="A27">
        <v>10036</v>
      </c>
      <c r="B27" t="s">
        <v>19</v>
      </c>
      <c r="C27">
        <f t="shared" si="0"/>
        <v>50006</v>
      </c>
      <c r="K27">
        <v>265</v>
      </c>
      <c r="L27">
        <f t="shared" si="3"/>
        <v>12</v>
      </c>
      <c r="M27" t="str">
        <f t="shared" si="1"/>
        <v>宝箱</v>
      </c>
      <c r="N27" t="str">
        <f t="shared" si="2"/>
        <v>宝箱</v>
      </c>
    </row>
    <row r="28" spans="1:16">
      <c r="A28">
        <v>10038</v>
      </c>
      <c r="B28" t="s">
        <v>18</v>
      </c>
      <c r="C28">
        <f t="shared" si="0"/>
        <v>50005</v>
      </c>
      <c r="K28">
        <v>266</v>
      </c>
      <c r="L28">
        <f t="shared" si="3"/>
        <v>13</v>
      </c>
      <c r="M28" t="str">
        <f t="shared" si="1"/>
        <v/>
      </c>
      <c r="N28" t="str">
        <f t="shared" si="2"/>
        <v>车胄</v>
      </c>
      <c r="P28" t="s">
        <v>50</v>
      </c>
    </row>
    <row r="29" spans="1:16">
      <c r="A29">
        <v>10039</v>
      </c>
      <c r="B29" t="s">
        <v>20</v>
      </c>
      <c r="C29">
        <f t="shared" si="0"/>
        <v>50010</v>
      </c>
      <c r="K29">
        <v>267</v>
      </c>
      <c r="L29">
        <f t="shared" si="3"/>
        <v>1</v>
      </c>
      <c r="M29" t="str">
        <f t="shared" si="1"/>
        <v/>
      </c>
      <c r="N29" t="str">
        <f t="shared" si="2"/>
        <v>袁术先锋军1</v>
      </c>
      <c r="P29" t="s">
        <v>51</v>
      </c>
    </row>
    <row r="30" spans="1:16">
      <c r="A30">
        <v>10040</v>
      </c>
      <c r="B30" t="s">
        <v>18</v>
      </c>
      <c r="C30">
        <f t="shared" si="0"/>
        <v>50005</v>
      </c>
      <c r="K30">
        <v>268</v>
      </c>
      <c r="L30">
        <f t="shared" si="3"/>
        <v>2</v>
      </c>
      <c r="M30" t="str">
        <f t="shared" si="1"/>
        <v/>
      </c>
      <c r="N30" t="str">
        <f t="shared" si="2"/>
        <v>袁术先锋军2</v>
      </c>
      <c r="P30" t="s">
        <v>52</v>
      </c>
    </row>
    <row r="31" spans="1:16">
      <c r="A31">
        <v>10041</v>
      </c>
      <c r="B31" t="s">
        <v>20</v>
      </c>
      <c r="C31">
        <f t="shared" si="0"/>
        <v>50010</v>
      </c>
      <c r="K31">
        <v>269</v>
      </c>
      <c r="L31">
        <f t="shared" si="3"/>
        <v>3</v>
      </c>
      <c r="M31" t="str">
        <f t="shared" si="1"/>
        <v/>
      </c>
      <c r="N31" t="str">
        <f t="shared" si="2"/>
        <v>纪灵</v>
      </c>
      <c r="P31" t="s">
        <v>53</v>
      </c>
    </row>
    <row r="32" spans="1:16">
      <c r="A32">
        <v>10042</v>
      </c>
      <c r="B32" t="s">
        <v>18</v>
      </c>
      <c r="C32">
        <f t="shared" si="0"/>
        <v>50005</v>
      </c>
      <c r="K32">
        <v>270</v>
      </c>
      <c r="L32">
        <f t="shared" si="3"/>
        <v>4</v>
      </c>
      <c r="M32" t="str">
        <f t="shared" si="1"/>
        <v>宝箱</v>
      </c>
      <c r="N32" t="str">
        <f t="shared" si="2"/>
        <v>宝箱</v>
      </c>
    </row>
    <row r="33" spans="1:16">
      <c r="A33">
        <v>10043</v>
      </c>
      <c r="B33" t="s">
        <v>20</v>
      </c>
      <c r="C33">
        <f t="shared" si="0"/>
        <v>50010</v>
      </c>
      <c r="K33">
        <v>271</v>
      </c>
      <c r="L33">
        <f t="shared" si="3"/>
        <v>5</v>
      </c>
      <c r="M33" t="str">
        <f t="shared" si="1"/>
        <v/>
      </c>
      <c r="N33" t="str">
        <f t="shared" si="2"/>
        <v>袁术叛变军1</v>
      </c>
      <c r="P33" t="s">
        <v>54</v>
      </c>
    </row>
    <row r="34" spans="1:16">
      <c r="A34">
        <v>10045</v>
      </c>
      <c r="B34" t="s">
        <v>18</v>
      </c>
      <c r="C34">
        <f t="shared" si="0"/>
        <v>50005</v>
      </c>
      <c r="K34">
        <v>272</v>
      </c>
      <c r="L34">
        <f t="shared" si="3"/>
        <v>6</v>
      </c>
      <c r="M34" t="str">
        <f t="shared" si="1"/>
        <v/>
      </c>
      <c r="N34" t="str">
        <f t="shared" si="2"/>
        <v>袁术叛变军2</v>
      </c>
      <c r="P34" t="s">
        <v>55</v>
      </c>
    </row>
    <row r="35" spans="1:16">
      <c r="A35">
        <v>10048</v>
      </c>
      <c r="B35" t="s">
        <v>17</v>
      </c>
      <c r="C35">
        <f t="shared" si="0"/>
        <v>50004</v>
      </c>
      <c r="K35">
        <v>273</v>
      </c>
      <c r="L35">
        <f t="shared" si="3"/>
        <v>7</v>
      </c>
      <c r="M35" t="str">
        <f t="shared" si="1"/>
        <v/>
      </c>
      <c r="N35" t="str">
        <f t="shared" si="2"/>
        <v>雷薄</v>
      </c>
      <c r="P35" t="s">
        <v>56</v>
      </c>
    </row>
    <row r="36" spans="1:16">
      <c r="A36">
        <v>10049</v>
      </c>
      <c r="B36" t="s">
        <v>19</v>
      </c>
      <c r="C36">
        <f t="shared" si="0"/>
        <v>50006</v>
      </c>
      <c r="K36">
        <v>274</v>
      </c>
      <c r="L36">
        <f t="shared" si="3"/>
        <v>8</v>
      </c>
      <c r="M36" t="str">
        <f t="shared" si="1"/>
        <v>宝箱</v>
      </c>
      <c r="N36" t="str">
        <f t="shared" si="2"/>
        <v>宝箱</v>
      </c>
    </row>
    <row r="37" spans="1:16">
      <c r="A37">
        <v>10050</v>
      </c>
      <c r="B37" t="s">
        <v>17</v>
      </c>
      <c r="C37">
        <f t="shared" si="0"/>
        <v>50004</v>
      </c>
      <c r="K37">
        <v>275</v>
      </c>
      <c r="L37">
        <f t="shared" si="3"/>
        <v>9</v>
      </c>
      <c r="M37" t="str">
        <f t="shared" si="1"/>
        <v/>
      </c>
      <c r="N37" t="str">
        <f t="shared" si="2"/>
        <v>袁术残部1</v>
      </c>
      <c r="P37" t="s">
        <v>57</v>
      </c>
    </row>
    <row r="38" spans="1:16">
      <c r="A38">
        <v>10051</v>
      </c>
      <c r="B38" t="s">
        <v>19</v>
      </c>
      <c r="C38">
        <f t="shared" si="0"/>
        <v>50006</v>
      </c>
      <c r="K38">
        <v>276</v>
      </c>
      <c r="L38">
        <f t="shared" si="3"/>
        <v>10</v>
      </c>
      <c r="M38" t="str">
        <f t="shared" si="1"/>
        <v/>
      </c>
      <c r="N38" t="str">
        <f t="shared" si="2"/>
        <v>袁术残部2</v>
      </c>
      <c r="P38" t="s">
        <v>58</v>
      </c>
    </row>
    <row r="39" spans="1:16">
      <c r="A39">
        <v>10052</v>
      </c>
      <c r="B39" t="s">
        <v>17</v>
      </c>
      <c r="C39">
        <f t="shared" si="0"/>
        <v>50004</v>
      </c>
      <c r="K39">
        <v>277</v>
      </c>
      <c r="L39">
        <f t="shared" si="3"/>
        <v>11</v>
      </c>
      <c r="M39" t="str">
        <f t="shared" si="1"/>
        <v/>
      </c>
      <c r="N39" t="str">
        <f t="shared" si="2"/>
        <v>陈兰</v>
      </c>
      <c r="P39" t="s">
        <v>59</v>
      </c>
    </row>
    <row r="40" spans="1:16">
      <c r="A40">
        <v>10053</v>
      </c>
      <c r="B40" t="s">
        <v>19</v>
      </c>
      <c r="C40">
        <f t="shared" si="0"/>
        <v>50006</v>
      </c>
      <c r="K40">
        <v>278</v>
      </c>
      <c r="L40">
        <f t="shared" si="3"/>
        <v>12</v>
      </c>
      <c r="M40" t="str">
        <f t="shared" si="1"/>
        <v>宝箱</v>
      </c>
      <c r="N40" t="str">
        <f t="shared" si="2"/>
        <v>宝箱</v>
      </c>
    </row>
    <row r="41" spans="1:16">
      <c r="A41">
        <v>10055</v>
      </c>
      <c r="B41" t="s">
        <v>19</v>
      </c>
      <c r="C41">
        <f t="shared" si="0"/>
        <v>50006</v>
      </c>
      <c r="K41">
        <v>279</v>
      </c>
      <c r="L41">
        <f t="shared" si="3"/>
        <v>13</v>
      </c>
      <c r="M41" t="str">
        <f t="shared" si="1"/>
        <v/>
      </c>
      <c r="N41" t="str">
        <f t="shared" si="2"/>
        <v>袁术</v>
      </c>
      <c r="P41" t="s">
        <v>26</v>
      </c>
    </row>
    <row r="42" spans="1:16">
      <c r="A42">
        <v>10056</v>
      </c>
      <c r="B42" t="s">
        <v>20</v>
      </c>
      <c r="C42">
        <f t="shared" si="0"/>
        <v>50010</v>
      </c>
      <c r="K42">
        <v>280</v>
      </c>
      <c r="L42">
        <f t="shared" si="3"/>
        <v>1</v>
      </c>
      <c r="M42" t="str">
        <f t="shared" si="1"/>
        <v/>
      </c>
      <c r="N42" t="str">
        <f t="shared" si="2"/>
        <v>袁绍步兵营1</v>
      </c>
      <c r="P42" t="s">
        <v>60</v>
      </c>
    </row>
    <row r="43" spans="1:16">
      <c r="A43">
        <v>10057</v>
      </c>
      <c r="B43" t="s">
        <v>19</v>
      </c>
      <c r="C43">
        <f t="shared" si="0"/>
        <v>50006</v>
      </c>
      <c r="K43">
        <v>281</v>
      </c>
      <c r="L43">
        <f t="shared" si="3"/>
        <v>2</v>
      </c>
      <c r="M43" t="str">
        <f t="shared" si="1"/>
        <v/>
      </c>
      <c r="N43" t="str">
        <f t="shared" si="2"/>
        <v>袁绍步兵营2</v>
      </c>
      <c r="P43" t="s">
        <v>61</v>
      </c>
    </row>
    <row r="44" spans="1:16">
      <c r="A44">
        <v>10058</v>
      </c>
      <c r="B44" t="s">
        <v>20</v>
      </c>
      <c r="C44">
        <f t="shared" si="0"/>
        <v>50010</v>
      </c>
      <c r="K44">
        <v>282</v>
      </c>
      <c r="L44">
        <f t="shared" si="3"/>
        <v>3</v>
      </c>
      <c r="M44" t="str">
        <f t="shared" si="1"/>
        <v/>
      </c>
      <c r="N44" t="str">
        <f t="shared" si="2"/>
        <v>许攸</v>
      </c>
      <c r="P44" t="s">
        <v>62</v>
      </c>
    </row>
    <row r="45" spans="1:16">
      <c r="A45">
        <v>10059</v>
      </c>
      <c r="B45" t="s">
        <v>19</v>
      </c>
      <c r="C45">
        <f t="shared" si="0"/>
        <v>50006</v>
      </c>
      <c r="K45">
        <v>283</v>
      </c>
      <c r="L45">
        <f t="shared" si="3"/>
        <v>4</v>
      </c>
      <c r="M45" t="str">
        <f t="shared" si="1"/>
        <v>宝箱</v>
      </c>
      <c r="N45" t="str">
        <f t="shared" si="2"/>
        <v>宝箱</v>
      </c>
    </row>
    <row r="46" spans="1:16">
      <c r="A46">
        <v>10060</v>
      </c>
      <c r="B46" t="s">
        <v>20</v>
      </c>
      <c r="C46">
        <f t="shared" si="0"/>
        <v>50010</v>
      </c>
      <c r="K46">
        <v>284</v>
      </c>
      <c r="L46">
        <f t="shared" si="3"/>
        <v>5</v>
      </c>
      <c r="M46" t="str">
        <f t="shared" si="1"/>
        <v/>
      </c>
      <c r="N46" t="str">
        <f t="shared" si="2"/>
        <v>袁绍弓兵营1</v>
      </c>
      <c r="P46" t="s">
        <v>63</v>
      </c>
    </row>
    <row r="47" spans="1:16">
      <c r="A47">
        <v>10062</v>
      </c>
      <c r="B47" t="s">
        <v>21</v>
      </c>
      <c r="C47">
        <f t="shared" si="0"/>
        <v>50007</v>
      </c>
      <c r="K47">
        <v>285</v>
      </c>
      <c r="L47">
        <f t="shared" si="3"/>
        <v>6</v>
      </c>
      <c r="M47" t="str">
        <f t="shared" si="1"/>
        <v/>
      </c>
      <c r="N47" t="str">
        <f t="shared" si="2"/>
        <v>袁绍弓兵营2</v>
      </c>
      <c r="P47" t="s">
        <v>64</v>
      </c>
    </row>
    <row r="48" spans="1:16">
      <c r="A48">
        <v>10063</v>
      </c>
      <c r="B48" t="s">
        <v>18</v>
      </c>
      <c r="C48">
        <f t="shared" si="0"/>
        <v>50005</v>
      </c>
      <c r="K48">
        <v>286</v>
      </c>
      <c r="L48">
        <f t="shared" si="3"/>
        <v>7</v>
      </c>
      <c r="M48" t="str">
        <f t="shared" si="1"/>
        <v/>
      </c>
      <c r="N48" t="str">
        <f t="shared" si="2"/>
        <v>郭图</v>
      </c>
      <c r="P48" t="s">
        <v>65</v>
      </c>
    </row>
    <row r="49" spans="1:16">
      <c r="A49">
        <v>10064</v>
      </c>
      <c r="B49" t="s">
        <v>21</v>
      </c>
      <c r="C49">
        <f t="shared" si="0"/>
        <v>50007</v>
      </c>
      <c r="K49">
        <v>287</v>
      </c>
      <c r="L49">
        <f t="shared" si="3"/>
        <v>8</v>
      </c>
      <c r="M49" t="str">
        <f t="shared" si="1"/>
        <v>宝箱</v>
      </c>
      <c r="N49" t="str">
        <f t="shared" si="2"/>
        <v>宝箱</v>
      </c>
    </row>
    <row r="50" spans="1:16">
      <c r="A50">
        <v>10065</v>
      </c>
      <c r="B50" t="s">
        <v>18</v>
      </c>
      <c r="C50">
        <f t="shared" si="0"/>
        <v>50005</v>
      </c>
      <c r="K50">
        <v>288</v>
      </c>
      <c r="L50">
        <f t="shared" si="3"/>
        <v>9</v>
      </c>
      <c r="M50" t="str">
        <f t="shared" si="1"/>
        <v/>
      </c>
      <c r="N50" t="str">
        <f t="shared" si="2"/>
        <v>袁绍骑兵营1</v>
      </c>
      <c r="P50" t="s">
        <v>66</v>
      </c>
    </row>
    <row r="51" spans="1:16">
      <c r="A51">
        <v>10066</v>
      </c>
      <c r="B51" t="s">
        <v>21</v>
      </c>
      <c r="C51">
        <f t="shared" si="0"/>
        <v>50007</v>
      </c>
      <c r="K51">
        <v>289</v>
      </c>
      <c r="L51">
        <f t="shared" si="3"/>
        <v>10</v>
      </c>
      <c r="M51" t="str">
        <f t="shared" si="1"/>
        <v/>
      </c>
      <c r="N51" t="str">
        <f t="shared" si="2"/>
        <v>袁绍骑兵营2</v>
      </c>
      <c r="P51" t="s">
        <v>67</v>
      </c>
    </row>
    <row r="52" spans="1:16">
      <c r="A52">
        <v>10067</v>
      </c>
      <c r="B52" t="s">
        <v>18</v>
      </c>
      <c r="C52">
        <f t="shared" si="0"/>
        <v>50005</v>
      </c>
      <c r="K52">
        <v>290</v>
      </c>
      <c r="L52">
        <f t="shared" si="3"/>
        <v>11</v>
      </c>
      <c r="M52" t="str">
        <f t="shared" si="1"/>
        <v/>
      </c>
      <c r="N52" t="str">
        <f t="shared" si="2"/>
        <v>荀谌</v>
      </c>
      <c r="P52" t="s">
        <v>68</v>
      </c>
    </row>
    <row r="53" spans="1:16">
      <c r="A53">
        <v>10069</v>
      </c>
      <c r="B53" t="s">
        <v>17</v>
      </c>
      <c r="C53">
        <f t="shared" si="0"/>
        <v>50004</v>
      </c>
      <c r="K53">
        <v>291</v>
      </c>
      <c r="L53">
        <f t="shared" si="3"/>
        <v>12</v>
      </c>
      <c r="M53" t="str">
        <f t="shared" si="1"/>
        <v>宝箱</v>
      </c>
      <c r="N53" t="str">
        <f t="shared" si="2"/>
        <v>宝箱</v>
      </c>
    </row>
    <row r="54" spans="1:16">
      <c r="A54">
        <v>10072</v>
      </c>
      <c r="B54" t="s">
        <v>17</v>
      </c>
      <c r="C54">
        <f t="shared" si="0"/>
        <v>50004</v>
      </c>
      <c r="K54">
        <v>292</v>
      </c>
      <c r="L54">
        <f t="shared" si="3"/>
        <v>13</v>
      </c>
      <c r="M54" t="str">
        <f t="shared" si="1"/>
        <v/>
      </c>
      <c r="N54" t="str">
        <f t="shared" si="2"/>
        <v>陈琳</v>
      </c>
      <c r="P54" t="s">
        <v>69</v>
      </c>
    </row>
    <row r="55" spans="1:16">
      <c r="A55">
        <v>10073</v>
      </c>
      <c r="B55" t="s">
        <v>18</v>
      </c>
      <c r="C55">
        <f t="shared" si="0"/>
        <v>50005</v>
      </c>
      <c r="K55">
        <v>293</v>
      </c>
      <c r="L55">
        <f t="shared" si="3"/>
        <v>1</v>
      </c>
      <c r="M55" t="str">
        <f t="shared" si="1"/>
        <v/>
      </c>
      <c r="N55" t="str">
        <f t="shared" si="2"/>
        <v>曹操步兵营1</v>
      </c>
      <c r="P55" t="s">
        <v>30</v>
      </c>
    </row>
    <row r="56" spans="1:16">
      <c r="A56">
        <v>10074</v>
      </c>
      <c r="B56" t="s">
        <v>17</v>
      </c>
      <c r="C56">
        <f t="shared" si="0"/>
        <v>50004</v>
      </c>
      <c r="K56">
        <v>294</v>
      </c>
      <c r="L56">
        <f t="shared" si="3"/>
        <v>2</v>
      </c>
      <c r="M56" t="str">
        <f t="shared" si="1"/>
        <v/>
      </c>
      <c r="N56" t="str">
        <f t="shared" si="2"/>
        <v>曹操步兵营2</v>
      </c>
      <c r="P56" t="s">
        <v>31</v>
      </c>
    </row>
    <row r="57" spans="1:16">
      <c r="A57">
        <v>10075</v>
      </c>
      <c r="B57" t="s">
        <v>18</v>
      </c>
      <c r="C57">
        <f t="shared" si="0"/>
        <v>50005</v>
      </c>
      <c r="K57">
        <v>295</v>
      </c>
      <c r="L57">
        <f t="shared" si="3"/>
        <v>3</v>
      </c>
      <c r="M57" t="str">
        <f t="shared" si="1"/>
        <v/>
      </c>
      <c r="N57" t="str">
        <f t="shared" si="2"/>
        <v>臧霸</v>
      </c>
      <c r="P57" t="s">
        <v>70</v>
      </c>
    </row>
    <row r="58" spans="1:16">
      <c r="A58">
        <v>10076</v>
      </c>
      <c r="B58" t="s">
        <v>18</v>
      </c>
      <c r="C58">
        <f t="shared" si="0"/>
        <v>50005</v>
      </c>
      <c r="K58">
        <v>296</v>
      </c>
      <c r="L58">
        <f t="shared" si="3"/>
        <v>4</v>
      </c>
      <c r="M58" t="str">
        <f t="shared" si="1"/>
        <v>宝箱</v>
      </c>
      <c r="N58" t="str">
        <f t="shared" si="2"/>
        <v>宝箱</v>
      </c>
    </row>
    <row r="59" spans="1:16">
      <c r="A59">
        <v>10077</v>
      </c>
      <c r="B59" t="s">
        <v>24</v>
      </c>
      <c r="C59">
        <f t="shared" si="0"/>
        <v>50008</v>
      </c>
      <c r="K59">
        <v>297</v>
      </c>
      <c r="L59">
        <f t="shared" si="3"/>
        <v>5</v>
      </c>
      <c r="M59" t="str">
        <f t="shared" si="1"/>
        <v/>
      </c>
      <c r="N59" t="str">
        <f t="shared" si="2"/>
        <v>曹操弓弩兵1</v>
      </c>
      <c r="P59" t="s">
        <v>34</v>
      </c>
    </row>
    <row r="60" spans="1:16">
      <c r="A60">
        <v>10079</v>
      </c>
      <c r="B60" t="s">
        <v>23</v>
      </c>
      <c r="C60">
        <f t="shared" si="0"/>
        <v>50009</v>
      </c>
      <c r="K60">
        <v>298</v>
      </c>
      <c r="L60">
        <f t="shared" si="3"/>
        <v>6</v>
      </c>
      <c r="M60" t="str">
        <f t="shared" si="1"/>
        <v/>
      </c>
      <c r="N60" t="str">
        <f t="shared" si="2"/>
        <v>曹操弓弩兵2</v>
      </c>
      <c r="P60" t="s">
        <v>35</v>
      </c>
    </row>
    <row r="61" spans="1:16">
      <c r="A61">
        <v>10080</v>
      </c>
      <c r="B61" t="s">
        <v>20</v>
      </c>
      <c r="C61">
        <f t="shared" si="0"/>
        <v>50010</v>
      </c>
      <c r="K61">
        <v>299</v>
      </c>
      <c r="L61">
        <f t="shared" si="3"/>
        <v>7</v>
      </c>
      <c r="M61" t="str">
        <f t="shared" si="1"/>
        <v/>
      </c>
      <c r="N61" t="str">
        <f t="shared" si="2"/>
        <v>于禁</v>
      </c>
      <c r="P61" t="s">
        <v>71</v>
      </c>
    </row>
    <row r="62" spans="1:16">
      <c r="A62">
        <v>10081</v>
      </c>
      <c r="B62" t="s">
        <v>20</v>
      </c>
      <c r="C62">
        <f t="shared" si="0"/>
        <v>50010</v>
      </c>
      <c r="K62">
        <v>300</v>
      </c>
      <c r="L62">
        <f t="shared" si="3"/>
        <v>8</v>
      </c>
      <c r="M62" t="str">
        <f t="shared" si="1"/>
        <v>宝箱</v>
      </c>
      <c r="N62" t="str">
        <f t="shared" si="2"/>
        <v>宝箱</v>
      </c>
    </row>
    <row r="63" spans="1:16">
      <c r="A63">
        <v>10082</v>
      </c>
      <c r="B63" t="s">
        <v>18</v>
      </c>
      <c r="C63">
        <f t="shared" si="0"/>
        <v>50005</v>
      </c>
      <c r="K63">
        <v>301</v>
      </c>
      <c r="L63">
        <f t="shared" si="3"/>
        <v>9</v>
      </c>
      <c r="M63" t="str">
        <f t="shared" si="1"/>
        <v/>
      </c>
      <c r="N63" t="str">
        <f t="shared" si="2"/>
        <v>曹操骑兵营1</v>
      </c>
      <c r="P63" t="s">
        <v>28</v>
      </c>
    </row>
    <row r="64" spans="1:16">
      <c r="A64">
        <v>10084</v>
      </c>
      <c r="B64" t="s">
        <v>16</v>
      </c>
      <c r="C64">
        <f t="shared" si="0"/>
        <v>50003</v>
      </c>
      <c r="K64">
        <v>302</v>
      </c>
      <c r="L64">
        <f t="shared" si="3"/>
        <v>10</v>
      </c>
      <c r="M64" t="str">
        <f t="shared" si="1"/>
        <v/>
      </c>
      <c r="N64" t="str">
        <f t="shared" si="2"/>
        <v>曹操骑兵营2</v>
      </c>
      <c r="P64" t="s">
        <v>29</v>
      </c>
    </row>
    <row r="65" spans="1:16">
      <c r="A65">
        <v>10086</v>
      </c>
      <c r="B65" t="s">
        <v>16</v>
      </c>
      <c r="C65">
        <f t="shared" si="0"/>
        <v>50003</v>
      </c>
      <c r="K65">
        <v>303</v>
      </c>
      <c r="L65">
        <f t="shared" si="3"/>
        <v>11</v>
      </c>
      <c r="M65" t="str">
        <f t="shared" si="1"/>
        <v/>
      </c>
      <c r="N65" t="str">
        <f t="shared" si="2"/>
        <v>李典</v>
      </c>
      <c r="P65" t="s">
        <v>72</v>
      </c>
    </row>
    <row r="66" spans="1:16">
      <c r="A66">
        <v>10087</v>
      </c>
      <c r="B66" t="s">
        <v>17</v>
      </c>
      <c r="C66">
        <f t="shared" ref="C66:C129" si="4">VLOOKUP(B66,$E$3:$F$12,2,0)</f>
        <v>50004</v>
      </c>
      <c r="K66">
        <v>304</v>
      </c>
      <c r="L66">
        <f t="shared" si="3"/>
        <v>12</v>
      </c>
      <c r="M66" t="str">
        <f t="shared" si="1"/>
        <v>宝箱</v>
      </c>
      <c r="N66" t="str">
        <f t="shared" si="2"/>
        <v>宝箱</v>
      </c>
    </row>
    <row r="67" spans="1:16">
      <c r="A67">
        <v>10088</v>
      </c>
      <c r="B67" t="s">
        <v>17</v>
      </c>
      <c r="C67">
        <f t="shared" si="4"/>
        <v>50004</v>
      </c>
      <c r="K67">
        <v>305</v>
      </c>
      <c r="L67">
        <f t="shared" si="3"/>
        <v>13</v>
      </c>
      <c r="M67" t="str">
        <f t="shared" si="1"/>
        <v/>
      </c>
      <c r="N67" t="str">
        <f t="shared" si="2"/>
        <v>曹仁</v>
      </c>
      <c r="P67" t="s">
        <v>73</v>
      </c>
    </row>
    <row r="68" spans="1:16">
      <c r="A68">
        <v>10089</v>
      </c>
      <c r="B68" t="s">
        <v>19</v>
      </c>
      <c r="C68">
        <f t="shared" si="4"/>
        <v>50006</v>
      </c>
      <c r="K68">
        <v>306</v>
      </c>
      <c r="L68">
        <f t="shared" si="3"/>
        <v>1</v>
      </c>
      <c r="M68" t="str">
        <f t="shared" ref="M68:M131" si="5">IF(OR(L68=4,L68=8,L68=12),"宝箱","")</f>
        <v/>
      </c>
      <c r="N68" t="str">
        <f t="shared" ref="N68:N131" si="6">IF(P68="",M68,P68)</f>
        <v>董府士兵1</v>
      </c>
      <c r="P68" t="s">
        <v>74</v>
      </c>
    </row>
    <row r="69" spans="1:16">
      <c r="A69">
        <v>10090</v>
      </c>
      <c r="B69" t="s">
        <v>15</v>
      </c>
      <c r="C69">
        <f t="shared" si="4"/>
        <v>50002</v>
      </c>
      <c r="K69">
        <v>307</v>
      </c>
      <c r="L69">
        <f t="shared" si="3"/>
        <v>2</v>
      </c>
      <c r="M69" t="str">
        <f t="shared" si="5"/>
        <v/>
      </c>
      <c r="N69" t="str">
        <f t="shared" si="6"/>
        <v>董府士兵2</v>
      </c>
      <c r="P69" t="s">
        <v>75</v>
      </c>
    </row>
    <row r="70" spans="1:16">
      <c r="A70">
        <v>10093</v>
      </c>
      <c r="B70" t="s">
        <v>20</v>
      </c>
      <c r="C70">
        <f t="shared" si="4"/>
        <v>50010</v>
      </c>
      <c r="K70">
        <v>308</v>
      </c>
      <c r="L70">
        <f t="shared" si="3"/>
        <v>3</v>
      </c>
      <c r="M70" t="str">
        <f t="shared" si="5"/>
        <v/>
      </c>
      <c r="N70" t="str">
        <f t="shared" si="6"/>
        <v>秦庆童</v>
      </c>
      <c r="P70" t="s">
        <v>76</v>
      </c>
    </row>
    <row r="71" spans="1:16">
      <c r="A71">
        <v>10094</v>
      </c>
      <c r="B71" t="s">
        <v>18</v>
      </c>
      <c r="C71">
        <f t="shared" si="4"/>
        <v>50005</v>
      </c>
      <c r="K71">
        <v>309</v>
      </c>
      <c r="L71">
        <f t="shared" si="3"/>
        <v>4</v>
      </c>
      <c r="M71" t="str">
        <f t="shared" si="5"/>
        <v>宝箱</v>
      </c>
      <c r="N71" t="str">
        <f t="shared" si="6"/>
        <v>宝箱</v>
      </c>
    </row>
    <row r="72" spans="1:16">
      <c r="A72">
        <v>10098</v>
      </c>
      <c r="B72" t="s">
        <v>15</v>
      </c>
      <c r="C72">
        <f t="shared" si="4"/>
        <v>50002</v>
      </c>
      <c r="K72">
        <v>310</v>
      </c>
      <c r="L72">
        <f t="shared" si="3"/>
        <v>5</v>
      </c>
      <c r="M72" t="str">
        <f t="shared" si="5"/>
        <v/>
      </c>
      <c r="N72" t="str">
        <f t="shared" si="6"/>
        <v>董府护卫1</v>
      </c>
      <c r="P72" t="s">
        <v>77</v>
      </c>
    </row>
    <row r="73" spans="1:16">
      <c r="A73">
        <v>10099</v>
      </c>
      <c r="B73" t="s">
        <v>19</v>
      </c>
      <c r="C73">
        <f t="shared" si="4"/>
        <v>50006</v>
      </c>
      <c r="K73">
        <v>311</v>
      </c>
      <c r="L73">
        <f t="shared" si="3"/>
        <v>6</v>
      </c>
      <c r="M73" t="str">
        <f t="shared" si="5"/>
        <v/>
      </c>
      <c r="N73" t="str">
        <f t="shared" si="6"/>
        <v>董府护卫2</v>
      </c>
      <c r="P73" t="s">
        <v>78</v>
      </c>
    </row>
    <row r="74" spans="1:16">
      <c r="A74">
        <v>10100</v>
      </c>
      <c r="B74" t="s">
        <v>18</v>
      </c>
      <c r="C74">
        <f t="shared" si="4"/>
        <v>50005</v>
      </c>
      <c r="K74">
        <v>312</v>
      </c>
      <c r="L74">
        <f t="shared" si="3"/>
        <v>7</v>
      </c>
      <c r="M74" t="str">
        <f t="shared" si="5"/>
        <v/>
      </c>
      <c r="N74" t="str">
        <f t="shared" si="6"/>
        <v>王子服</v>
      </c>
      <c r="P74" t="s">
        <v>79</v>
      </c>
    </row>
    <row r="75" spans="1:16">
      <c r="A75">
        <v>10101</v>
      </c>
      <c r="B75" t="s">
        <v>20</v>
      </c>
      <c r="C75">
        <f t="shared" si="4"/>
        <v>50010</v>
      </c>
      <c r="K75">
        <v>313</v>
      </c>
      <c r="L75">
        <f t="shared" si="3"/>
        <v>8</v>
      </c>
      <c r="M75" t="str">
        <f t="shared" si="5"/>
        <v>宝箱</v>
      </c>
      <c r="N75" t="str">
        <f t="shared" si="6"/>
        <v>宝箱</v>
      </c>
    </row>
    <row r="76" spans="1:16">
      <c r="A76">
        <v>10103</v>
      </c>
      <c r="B76" t="s">
        <v>16</v>
      </c>
      <c r="C76">
        <f t="shared" si="4"/>
        <v>50003</v>
      </c>
      <c r="K76">
        <v>314</v>
      </c>
      <c r="L76">
        <f t="shared" si="3"/>
        <v>9</v>
      </c>
      <c r="M76" t="str">
        <f t="shared" si="5"/>
        <v/>
      </c>
      <c r="N76" t="str">
        <f t="shared" si="6"/>
        <v>曹贼讨伐军1</v>
      </c>
      <c r="P76" t="s">
        <v>80</v>
      </c>
    </row>
    <row r="77" spans="1:16">
      <c r="A77">
        <v>10104</v>
      </c>
      <c r="B77" t="s">
        <v>17</v>
      </c>
      <c r="C77">
        <f t="shared" si="4"/>
        <v>50004</v>
      </c>
      <c r="K77">
        <v>315</v>
      </c>
      <c r="L77">
        <f t="shared" si="3"/>
        <v>10</v>
      </c>
      <c r="M77" t="str">
        <f t="shared" si="5"/>
        <v/>
      </c>
      <c r="N77" t="str">
        <f t="shared" si="6"/>
        <v>曹贼讨伐军2</v>
      </c>
      <c r="P77" t="s">
        <v>81</v>
      </c>
    </row>
    <row r="78" spans="1:16">
      <c r="A78">
        <v>10105</v>
      </c>
      <c r="B78" t="s">
        <v>16</v>
      </c>
      <c r="C78">
        <f t="shared" si="4"/>
        <v>50003</v>
      </c>
      <c r="K78">
        <v>316</v>
      </c>
      <c r="L78">
        <f t="shared" si="3"/>
        <v>11</v>
      </c>
      <c r="M78" t="str">
        <f t="shared" si="5"/>
        <v/>
      </c>
      <c r="N78" t="str">
        <f t="shared" si="6"/>
        <v>吉太</v>
      </c>
      <c r="P78" t="s">
        <v>82</v>
      </c>
    </row>
    <row r="79" spans="1:16">
      <c r="A79">
        <v>10106</v>
      </c>
      <c r="B79" t="s">
        <v>23</v>
      </c>
      <c r="C79">
        <f t="shared" si="4"/>
        <v>50009</v>
      </c>
      <c r="K79">
        <v>317</v>
      </c>
      <c r="L79">
        <f t="shared" si="3"/>
        <v>12</v>
      </c>
      <c r="M79" t="str">
        <f t="shared" si="5"/>
        <v>宝箱</v>
      </c>
      <c r="N79" t="str">
        <f t="shared" si="6"/>
        <v>宝箱</v>
      </c>
    </row>
    <row r="80" spans="1:16">
      <c r="A80">
        <v>10107</v>
      </c>
      <c r="B80" t="s">
        <v>23</v>
      </c>
      <c r="C80">
        <f t="shared" si="4"/>
        <v>50009</v>
      </c>
      <c r="K80">
        <v>318</v>
      </c>
      <c r="L80">
        <f t="shared" si="3"/>
        <v>13</v>
      </c>
      <c r="M80" t="str">
        <f t="shared" si="5"/>
        <v/>
      </c>
      <c r="N80" t="str">
        <f t="shared" si="6"/>
        <v>董承</v>
      </c>
      <c r="P80" t="s">
        <v>83</v>
      </c>
    </row>
    <row r="81" spans="1:16">
      <c r="A81">
        <v>10110</v>
      </c>
      <c r="B81" t="s">
        <v>16</v>
      </c>
      <c r="C81">
        <f t="shared" si="4"/>
        <v>50003</v>
      </c>
      <c r="K81">
        <v>319</v>
      </c>
      <c r="L81">
        <f t="shared" ref="L81:L144" si="7">L68</f>
        <v>1</v>
      </c>
      <c r="M81" t="str">
        <f t="shared" si="5"/>
        <v/>
      </c>
      <c r="N81" t="str">
        <f t="shared" si="6"/>
        <v>曹操先锋军1</v>
      </c>
      <c r="P81" t="s">
        <v>84</v>
      </c>
    </row>
    <row r="82" spans="1:16">
      <c r="A82">
        <v>10111</v>
      </c>
      <c r="B82" t="s">
        <v>17</v>
      </c>
      <c r="C82">
        <f t="shared" si="4"/>
        <v>50004</v>
      </c>
      <c r="K82">
        <v>320</v>
      </c>
      <c r="L82">
        <f t="shared" si="7"/>
        <v>2</v>
      </c>
      <c r="M82" t="str">
        <f t="shared" si="5"/>
        <v/>
      </c>
      <c r="N82" t="str">
        <f t="shared" si="6"/>
        <v>曹操先锋军2</v>
      </c>
      <c r="P82" t="s">
        <v>85</v>
      </c>
    </row>
    <row r="83" spans="1:16">
      <c r="A83">
        <v>10112</v>
      </c>
      <c r="B83" t="s">
        <v>16</v>
      </c>
      <c r="C83">
        <f t="shared" si="4"/>
        <v>50003</v>
      </c>
      <c r="K83">
        <v>321</v>
      </c>
      <c r="L83">
        <f t="shared" si="7"/>
        <v>3</v>
      </c>
      <c r="M83" t="str">
        <f t="shared" si="5"/>
        <v/>
      </c>
      <c r="N83" t="str">
        <f t="shared" si="6"/>
        <v>徐晃</v>
      </c>
      <c r="P83" t="s">
        <v>86</v>
      </c>
    </row>
    <row r="84" spans="1:16">
      <c r="A84">
        <v>10114</v>
      </c>
      <c r="B84" t="s">
        <v>17</v>
      </c>
      <c r="C84">
        <f t="shared" si="4"/>
        <v>50004</v>
      </c>
      <c r="K84">
        <v>322</v>
      </c>
      <c r="L84">
        <f t="shared" si="7"/>
        <v>4</v>
      </c>
      <c r="M84" t="str">
        <f t="shared" si="5"/>
        <v>宝箱</v>
      </c>
      <c r="N84" t="str">
        <f t="shared" si="6"/>
        <v>宝箱</v>
      </c>
    </row>
    <row r="85" spans="1:16">
      <c r="A85">
        <v>10117</v>
      </c>
      <c r="B85" t="s">
        <v>18</v>
      </c>
      <c r="C85">
        <f t="shared" si="4"/>
        <v>50005</v>
      </c>
      <c r="K85">
        <v>323</v>
      </c>
      <c r="L85">
        <f t="shared" si="7"/>
        <v>5</v>
      </c>
      <c r="M85" t="str">
        <f t="shared" si="5"/>
        <v/>
      </c>
      <c r="N85" t="str">
        <f t="shared" si="6"/>
        <v>曹操弓弩军1</v>
      </c>
      <c r="P85" t="s">
        <v>87</v>
      </c>
    </row>
    <row r="86" spans="1:16">
      <c r="A86">
        <v>10118</v>
      </c>
      <c r="B86" t="s">
        <v>23</v>
      </c>
      <c r="C86">
        <f t="shared" si="4"/>
        <v>50009</v>
      </c>
      <c r="K86">
        <v>324</v>
      </c>
      <c r="L86">
        <f t="shared" si="7"/>
        <v>6</v>
      </c>
      <c r="M86" t="str">
        <f t="shared" si="5"/>
        <v/>
      </c>
      <c r="N86" t="str">
        <f t="shared" si="6"/>
        <v>曹操弓弩军2</v>
      </c>
      <c r="P86" t="s">
        <v>88</v>
      </c>
    </row>
    <row r="87" spans="1:16">
      <c r="A87">
        <v>10120</v>
      </c>
      <c r="B87" t="s">
        <v>23</v>
      </c>
      <c r="C87">
        <f t="shared" si="4"/>
        <v>50009</v>
      </c>
      <c r="K87">
        <v>325</v>
      </c>
      <c r="L87">
        <f t="shared" si="7"/>
        <v>7</v>
      </c>
      <c r="M87" t="str">
        <f t="shared" si="5"/>
        <v/>
      </c>
      <c r="N87" t="str">
        <f t="shared" si="6"/>
        <v>许褚</v>
      </c>
      <c r="P87" t="s">
        <v>43</v>
      </c>
    </row>
    <row r="88" spans="1:16">
      <c r="A88">
        <v>10121</v>
      </c>
      <c r="B88" t="s">
        <v>18</v>
      </c>
      <c r="C88">
        <f t="shared" si="4"/>
        <v>50005</v>
      </c>
      <c r="K88">
        <v>326</v>
      </c>
      <c r="L88">
        <f t="shared" si="7"/>
        <v>8</v>
      </c>
      <c r="M88" t="str">
        <f t="shared" si="5"/>
        <v>宝箱</v>
      </c>
      <c r="N88" t="str">
        <f t="shared" si="6"/>
        <v>宝箱</v>
      </c>
    </row>
    <row r="89" spans="1:16">
      <c r="A89">
        <v>10122</v>
      </c>
      <c r="B89" t="s">
        <v>18</v>
      </c>
      <c r="C89">
        <f t="shared" si="4"/>
        <v>50005</v>
      </c>
      <c r="K89">
        <v>327</v>
      </c>
      <c r="L89">
        <f t="shared" si="7"/>
        <v>9</v>
      </c>
      <c r="M89" t="str">
        <f t="shared" si="5"/>
        <v/>
      </c>
      <c r="N89" t="str">
        <f t="shared" si="6"/>
        <v>曹操追袭军1</v>
      </c>
      <c r="P89" t="s">
        <v>89</v>
      </c>
    </row>
    <row r="90" spans="1:16">
      <c r="A90">
        <v>10127</v>
      </c>
      <c r="B90" t="s">
        <v>19</v>
      </c>
      <c r="C90">
        <f t="shared" si="4"/>
        <v>50006</v>
      </c>
      <c r="K90">
        <v>328</v>
      </c>
      <c r="L90">
        <f t="shared" si="7"/>
        <v>10</v>
      </c>
      <c r="M90" t="str">
        <f t="shared" si="5"/>
        <v/>
      </c>
      <c r="N90" t="str">
        <f t="shared" si="6"/>
        <v>曹操追袭军2</v>
      </c>
      <c r="P90" t="s">
        <v>90</v>
      </c>
    </row>
    <row r="91" spans="1:16">
      <c r="A91">
        <v>10128</v>
      </c>
      <c r="B91" t="s">
        <v>16</v>
      </c>
      <c r="C91">
        <f t="shared" si="4"/>
        <v>50003</v>
      </c>
      <c r="K91">
        <v>329</v>
      </c>
      <c r="L91">
        <f t="shared" si="7"/>
        <v>11</v>
      </c>
      <c r="M91" t="str">
        <f t="shared" si="5"/>
        <v/>
      </c>
      <c r="N91" t="str">
        <f t="shared" si="6"/>
        <v>夏侯惇</v>
      </c>
      <c r="P91" t="s">
        <v>91</v>
      </c>
    </row>
    <row r="92" spans="1:16">
      <c r="A92">
        <v>10129</v>
      </c>
      <c r="B92" t="s">
        <v>21</v>
      </c>
      <c r="C92">
        <f t="shared" si="4"/>
        <v>50007</v>
      </c>
      <c r="K92">
        <v>330</v>
      </c>
      <c r="L92">
        <f t="shared" si="7"/>
        <v>12</v>
      </c>
      <c r="M92" t="str">
        <f t="shared" si="5"/>
        <v>宝箱</v>
      </c>
      <c r="N92" t="str">
        <f t="shared" si="6"/>
        <v>宝箱</v>
      </c>
    </row>
    <row r="93" spans="1:16">
      <c r="A93">
        <v>10130</v>
      </c>
      <c r="B93" t="s">
        <v>20</v>
      </c>
      <c r="C93">
        <f t="shared" si="4"/>
        <v>50010</v>
      </c>
      <c r="K93">
        <v>331</v>
      </c>
      <c r="L93">
        <f t="shared" si="7"/>
        <v>13</v>
      </c>
      <c r="M93" t="str">
        <f t="shared" si="5"/>
        <v/>
      </c>
      <c r="N93" t="str">
        <f t="shared" si="6"/>
        <v>张辽</v>
      </c>
      <c r="P93" t="s">
        <v>92</v>
      </c>
    </row>
    <row r="94" spans="1:16">
      <c r="A94">
        <v>10131</v>
      </c>
      <c r="B94" t="s">
        <v>18</v>
      </c>
      <c r="C94">
        <f t="shared" si="4"/>
        <v>50005</v>
      </c>
      <c r="K94">
        <v>332</v>
      </c>
      <c r="L94">
        <f t="shared" si="7"/>
        <v>1</v>
      </c>
      <c r="M94" t="str">
        <f t="shared" si="5"/>
        <v/>
      </c>
      <c r="N94" t="str">
        <f t="shared" si="6"/>
        <v>袁绍先锋军1</v>
      </c>
      <c r="P94" t="s">
        <v>93</v>
      </c>
    </row>
    <row r="95" spans="1:16">
      <c r="A95">
        <v>10132</v>
      </c>
      <c r="B95" t="s">
        <v>21</v>
      </c>
      <c r="C95">
        <f t="shared" si="4"/>
        <v>50007</v>
      </c>
      <c r="K95">
        <v>333</v>
      </c>
      <c r="L95">
        <f t="shared" si="7"/>
        <v>2</v>
      </c>
      <c r="M95" t="str">
        <f t="shared" si="5"/>
        <v/>
      </c>
      <c r="N95" t="str">
        <f t="shared" si="6"/>
        <v>袁绍先锋军2</v>
      </c>
      <c r="P95" t="s">
        <v>94</v>
      </c>
    </row>
    <row r="96" spans="1:16">
      <c r="A96">
        <v>10134</v>
      </c>
      <c r="B96" t="s">
        <v>16</v>
      </c>
      <c r="C96">
        <f t="shared" si="4"/>
        <v>50003</v>
      </c>
      <c r="K96">
        <v>334</v>
      </c>
      <c r="L96">
        <f t="shared" si="7"/>
        <v>3</v>
      </c>
      <c r="M96" t="str">
        <f t="shared" si="5"/>
        <v/>
      </c>
      <c r="N96" t="str">
        <f t="shared" si="6"/>
        <v>田丰</v>
      </c>
      <c r="P96" t="s">
        <v>95</v>
      </c>
    </row>
    <row r="97" spans="1:16">
      <c r="A97">
        <v>10135</v>
      </c>
      <c r="B97" t="s">
        <v>17</v>
      </c>
      <c r="C97">
        <f t="shared" si="4"/>
        <v>50004</v>
      </c>
      <c r="K97">
        <v>335</v>
      </c>
      <c r="L97">
        <f t="shared" si="7"/>
        <v>4</v>
      </c>
      <c r="M97" t="str">
        <f t="shared" si="5"/>
        <v>宝箱</v>
      </c>
      <c r="N97" t="str">
        <f t="shared" si="6"/>
        <v>宝箱</v>
      </c>
    </row>
    <row r="98" spans="1:16">
      <c r="A98">
        <v>10136</v>
      </c>
      <c r="B98" t="s">
        <v>19</v>
      </c>
      <c r="C98">
        <f t="shared" si="4"/>
        <v>50006</v>
      </c>
      <c r="K98">
        <v>336</v>
      </c>
      <c r="L98">
        <f t="shared" si="7"/>
        <v>5</v>
      </c>
      <c r="M98" t="str">
        <f t="shared" si="5"/>
        <v/>
      </c>
      <c r="N98" t="str">
        <f t="shared" si="6"/>
        <v>袁绍骁勇军1</v>
      </c>
      <c r="P98" t="s">
        <v>96</v>
      </c>
    </row>
    <row r="99" spans="1:16">
      <c r="A99">
        <v>10137</v>
      </c>
      <c r="B99" t="s">
        <v>18</v>
      </c>
      <c r="C99">
        <f t="shared" si="4"/>
        <v>50005</v>
      </c>
      <c r="K99">
        <v>337</v>
      </c>
      <c r="L99">
        <f t="shared" si="7"/>
        <v>6</v>
      </c>
      <c r="M99" t="str">
        <f t="shared" si="5"/>
        <v/>
      </c>
      <c r="N99" t="str">
        <f t="shared" si="6"/>
        <v>袁绍骁勇军2</v>
      </c>
      <c r="P99" t="s">
        <v>97</v>
      </c>
    </row>
    <row r="100" spans="1:16">
      <c r="A100">
        <v>10138</v>
      </c>
      <c r="B100" t="s">
        <v>23</v>
      </c>
      <c r="C100">
        <f t="shared" si="4"/>
        <v>50009</v>
      </c>
      <c r="K100">
        <v>338</v>
      </c>
      <c r="L100">
        <f t="shared" si="7"/>
        <v>7</v>
      </c>
      <c r="M100" t="str">
        <f t="shared" si="5"/>
        <v/>
      </c>
      <c r="N100" t="str">
        <f t="shared" si="6"/>
        <v>沮授</v>
      </c>
      <c r="P100" t="s">
        <v>98</v>
      </c>
    </row>
    <row r="101" spans="1:16">
      <c r="A101">
        <v>10139</v>
      </c>
      <c r="B101" t="s">
        <v>18</v>
      </c>
      <c r="C101">
        <f t="shared" si="4"/>
        <v>50005</v>
      </c>
      <c r="K101">
        <v>339</v>
      </c>
      <c r="L101">
        <f t="shared" si="7"/>
        <v>8</v>
      </c>
      <c r="M101" t="str">
        <f t="shared" si="5"/>
        <v>宝箱</v>
      </c>
      <c r="N101" t="str">
        <f t="shared" si="6"/>
        <v>宝箱</v>
      </c>
    </row>
    <row r="102" spans="1:16">
      <c r="A102">
        <v>10144</v>
      </c>
      <c r="B102" t="s">
        <v>16</v>
      </c>
      <c r="C102">
        <f t="shared" si="4"/>
        <v>50003</v>
      </c>
      <c r="K102">
        <v>340</v>
      </c>
      <c r="L102">
        <f t="shared" si="7"/>
        <v>9</v>
      </c>
      <c r="M102" t="str">
        <f t="shared" si="5"/>
        <v/>
      </c>
      <c r="N102" t="str">
        <f t="shared" si="6"/>
        <v>袁绍精锐军1</v>
      </c>
      <c r="P102" t="s">
        <v>99</v>
      </c>
    </row>
    <row r="103" spans="1:16">
      <c r="A103">
        <v>10145</v>
      </c>
      <c r="B103" t="s">
        <v>17</v>
      </c>
      <c r="C103">
        <f t="shared" si="4"/>
        <v>50004</v>
      </c>
      <c r="K103">
        <v>341</v>
      </c>
      <c r="L103">
        <f t="shared" si="7"/>
        <v>10</v>
      </c>
      <c r="M103" t="str">
        <f t="shared" si="5"/>
        <v/>
      </c>
      <c r="N103" t="str">
        <f t="shared" si="6"/>
        <v>袁绍精锐军2</v>
      </c>
      <c r="P103" t="s">
        <v>100</v>
      </c>
    </row>
    <row r="104" spans="1:16">
      <c r="A104">
        <v>10146</v>
      </c>
      <c r="B104" t="s">
        <v>18</v>
      </c>
      <c r="C104">
        <f t="shared" si="4"/>
        <v>50005</v>
      </c>
      <c r="K104">
        <v>342</v>
      </c>
      <c r="L104">
        <f t="shared" si="7"/>
        <v>11</v>
      </c>
      <c r="M104" t="str">
        <f t="shared" si="5"/>
        <v/>
      </c>
      <c r="N104" t="str">
        <f t="shared" si="6"/>
        <v>颜良</v>
      </c>
      <c r="P104" t="s">
        <v>101</v>
      </c>
    </row>
    <row r="105" spans="1:16">
      <c r="A105">
        <v>10147</v>
      </c>
      <c r="B105" t="s">
        <v>16</v>
      </c>
      <c r="C105">
        <f t="shared" si="4"/>
        <v>50003</v>
      </c>
      <c r="K105">
        <v>343</v>
      </c>
      <c r="L105">
        <f t="shared" si="7"/>
        <v>12</v>
      </c>
      <c r="M105" t="str">
        <f t="shared" si="5"/>
        <v>宝箱</v>
      </c>
      <c r="N105" t="str">
        <f t="shared" si="6"/>
        <v>宝箱</v>
      </c>
    </row>
    <row r="106" spans="1:16">
      <c r="A106">
        <v>10148</v>
      </c>
      <c r="B106" t="s">
        <v>18</v>
      </c>
      <c r="C106">
        <f t="shared" si="4"/>
        <v>50005</v>
      </c>
      <c r="K106">
        <v>344</v>
      </c>
      <c r="L106">
        <f t="shared" si="7"/>
        <v>13</v>
      </c>
      <c r="M106" t="str">
        <f t="shared" si="5"/>
        <v/>
      </c>
      <c r="N106" t="str">
        <f t="shared" si="6"/>
        <v>文丑</v>
      </c>
      <c r="P106" t="s">
        <v>102</v>
      </c>
    </row>
    <row r="107" spans="1:16">
      <c r="A107">
        <v>10149</v>
      </c>
      <c r="B107" t="s">
        <v>20</v>
      </c>
      <c r="C107">
        <f t="shared" si="4"/>
        <v>50010</v>
      </c>
      <c r="K107">
        <v>345</v>
      </c>
      <c r="L107">
        <f t="shared" si="7"/>
        <v>1</v>
      </c>
      <c r="M107" t="str">
        <f t="shared" si="5"/>
        <v/>
      </c>
      <c r="N107" t="str">
        <f t="shared" si="6"/>
        <v>白马城护卫1</v>
      </c>
      <c r="P107" t="s">
        <v>103</v>
      </c>
    </row>
    <row r="108" spans="1:16">
      <c r="A108">
        <v>10151</v>
      </c>
      <c r="B108" t="s">
        <v>19</v>
      </c>
      <c r="C108">
        <f t="shared" si="4"/>
        <v>50006</v>
      </c>
      <c r="K108">
        <v>346</v>
      </c>
      <c r="L108">
        <f t="shared" si="7"/>
        <v>2</v>
      </c>
      <c r="M108" t="str">
        <f t="shared" si="5"/>
        <v/>
      </c>
      <c r="N108" t="str">
        <f t="shared" si="6"/>
        <v>白马城护卫2</v>
      </c>
      <c r="P108" t="s">
        <v>104</v>
      </c>
    </row>
    <row r="109" spans="1:16">
      <c r="A109">
        <v>10152</v>
      </c>
      <c r="B109" t="s">
        <v>20</v>
      </c>
      <c r="C109">
        <f t="shared" si="4"/>
        <v>50010</v>
      </c>
      <c r="K109">
        <v>347</v>
      </c>
      <c r="L109">
        <f t="shared" si="7"/>
        <v>3</v>
      </c>
      <c r="M109" t="str">
        <f t="shared" si="5"/>
        <v/>
      </c>
      <c r="N109" t="str">
        <f t="shared" si="6"/>
        <v>刘延</v>
      </c>
      <c r="P109" t="s">
        <v>105</v>
      </c>
    </row>
    <row r="110" spans="1:16">
      <c r="A110">
        <v>10153</v>
      </c>
      <c r="B110" t="s">
        <v>19</v>
      </c>
      <c r="C110">
        <f t="shared" si="4"/>
        <v>50006</v>
      </c>
      <c r="K110">
        <v>348</v>
      </c>
      <c r="L110">
        <f t="shared" si="7"/>
        <v>4</v>
      </c>
      <c r="M110" t="str">
        <f t="shared" si="5"/>
        <v>宝箱</v>
      </c>
      <c r="N110" t="str">
        <f t="shared" si="6"/>
        <v>宝箱</v>
      </c>
    </row>
    <row r="111" spans="1:16">
      <c r="A111">
        <v>10154</v>
      </c>
      <c r="B111" t="s">
        <v>22</v>
      </c>
      <c r="C111">
        <f t="shared" si="4"/>
        <v>50008</v>
      </c>
      <c r="K111">
        <v>349</v>
      </c>
      <c r="L111">
        <f t="shared" si="7"/>
        <v>5</v>
      </c>
      <c r="M111" t="str">
        <f t="shared" si="5"/>
        <v/>
      </c>
      <c r="N111" t="str">
        <f t="shared" si="6"/>
        <v>白马城守军1</v>
      </c>
      <c r="P111" t="s">
        <v>106</v>
      </c>
    </row>
    <row r="112" spans="1:16">
      <c r="A112">
        <v>10155</v>
      </c>
      <c r="B112" t="s">
        <v>23</v>
      </c>
      <c r="C112">
        <f t="shared" si="4"/>
        <v>50009</v>
      </c>
      <c r="K112">
        <v>350</v>
      </c>
      <c r="L112">
        <f t="shared" si="7"/>
        <v>6</v>
      </c>
      <c r="M112" t="str">
        <f t="shared" si="5"/>
        <v/>
      </c>
      <c r="N112" t="str">
        <f t="shared" si="6"/>
        <v>白马城守军2</v>
      </c>
      <c r="P112" t="s">
        <v>107</v>
      </c>
    </row>
    <row r="113" spans="1:16">
      <c r="A113">
        <v>10156</v>
      </c>
      <c r="B113" t="s">
        <v>16</v>
      </c>
      <c r="C113">
        <f t="shared" si="4"/>
        <v>50003</v>
      </c>
      <c r="K113">
        <v>351</v>
      </c>
      <c r="L113">
        <f t="shared" si="7"/>
        <v>7</v>
      </c>
      <c r="M113" t="str">
        <f t="shared" si="5"/>
        <v/>
      </c>
      <c r="N113" t="str">
        <f t="shared" si="6"/>
        <v>宋宪</v>
      </c>
      <c r="P113" t="s">
        <v>108</v>
      </c>
    </row>
    <row r="114" spans="1:16">
      <c r="A114">
        <v>10158</v>
      </c>
      <c r="B114" t="s">
        <v>19</v>
      </c>
      <c r="C114">
        <f t="shared" si="4"/>
        <v>50006</v>
      </c>
      <c r="K114">
        <v>352</v>
      </c>
      <c r="L114">
        <f t="shared" si="7"/>
        <v>8</v>
      </c>
      <c r="M114" t="str">
        <f t="shared" si="5"/>
        <v>宝箱</v>
      </c>
      <c r="N114" t="str">
        <f t="shared" si="6"/>
        <v>宝箱</v>
      </c>
    </row>
    <row r="115" spans="1:16">
      <c r="A115">
        <v>10159</v>
      </c>
      <c r="B115" t="s">
        <v>17</v>
      </c>
      <c r="C115">
        <f t="shared" si="4"/>
        <v>50004</v>
      </c>
      <c r="K115">
        <v>353</v>
      </c>
      <c r="L115">
        <f t="shared" si="7"/>
        <v>9</v>
      </c>
      <c r="M115" t="str">
        <f t="shared" si="5"/>
        <v/>
      </c>
      <c r="N115" t="str">
        <f t="shared" si="6"/>
        <v>白马城精锐1</v>
      </c>
      <c r="P115" t="s">
        <v>109</v>
      </c>
    </row>
    <row r="116" spans="1:16">
      <c r="A116">
        <v>10160</v>
      </c>
      <c r="B116" t="s">
        <v>20</v>
      </c>
      <c r="C116">
        <f t="shared" si="4"/>
        <v>50010</v>
      </c>
      <c r="K116">
        <v>354</v>
      </c>
      <c r="L116">
        <f t="shared" si="7"/>
        <v>10</v>
      </c>
      <c r="M116" t="str">
        <f t="shared" si="5"/>
        <v/>
      </c>
      <c r="N116" t="str">
        <f t="shared" si="6"/>
        <v>白马城精锐2</v>
      </c>
      <c r="P116" t="s">
        <v>110</v>
      </c>
    </row>
    <row r="117" spans="1:16">
      <c r="A117">
        <v>10161</v>
      </c>
      <c r="B117" t="s">
        <v>18</v>
      </c>
      <c r="C117">
        <f t="shared" si="4"/>
        <v>50005</v>
      </c>
      <c r="K117">
        <v>355</v>
      </c>
      <c r="L117">
        <f t="shared" si="7"/>
        <v>11</v>
      </c>
      <c r="M117" t="str">
        <f t="shared" si="5"/>
        <v/>
      </c>
      <c r="N117" t="str">
        <f t="shared" si="6"/>
        <v>魏续</v>
      </c>
      <c r="P117" t="s">
        <v>111</v>
      </c>
    </row>
    <row r="118" spans="1:16">
      <c r="A118">
        <v>10162</v>
      </c>
      <c r="B118" t="s">
        <v>20</v>
      </c>
      <c r="C118">
        <f t="shared" si="4"/>
        <v>50010</v>
      </c>
      <c r="K118">
        <v>356</v>
      </c>
      <c r="L118">
        <f t="shared" si="7"/>
        <v>12</v>
      </c>
      <c r="M118" t="str">
        <f t="shared" si="5"/>
        <v>宝箱</v>
      </c>
      <c r="N118" t="str">
        <f t="shared" si="6"/>
        <v>宝箱</v>
      </c>
    </row>
    <row r="119" spans="1:16">
      <c r="A119">
        <v>10163</v>
      </c>
      <c r="B119" t="s">
        <v>18</v>
      </c>
      <c r="C119">
        <f t="shared" si="4"/>
        <v>50005</v>
      </c>
      <c r="K119">
        <v>357</v>
      </c>
      <c r="L119">
        <f t="shared" si="7"/>
        <v>13</v>
      </c>
      <c r="M119" t="str">
        <f t="shared" si="5"/>
        <v/>
      </c>
      <c r="N119" t="str">
        <f t="shared" si="6"/>
        <v>徐晃</v>
      </c>
      <c r="P119" t="s">
        <v>86</v>
      </c>
    </row>
    <row r="120" spans="1:16">
      <c r="A120">
        <v>10165</v>
      </c>
      <c r="B120" t="s">
        <v>16</v>
      </c>
      <c r="C120">
        <f t="shared" si="4"/>
        <v>50003</v>
      </c>
      <c r="K120">
        <v>358</v>
      </c>
      <c r="L120">
        <f t="shared" si="7"/>
        <v>1</v>
      </c>
      <c r="M120" t="str">
        <f t="shared" si="5"/>
        <v/>
      </c>
      <c r="N120" t="str">
        <f t="shared" si="6"/>
        <v>东岭关守卫1</v>
      </c>
      <c r="P120" t="s">
        <v>112</v>
      </c>
    </row>
    <row r="121" spans="1:16">
      <c r="A121">
        <v>10166</v>
      </c>
      <c r="B121" t="s">
        <v>17</v>
      </c>
      <c r="C121">
        <f t="shared" si="4"/>
        <v>50004</v>
      </c>
      <c r="K121">
        <v>359</v>
      </c>
      <c r="L121">
        <f t="shared" si="7"/>
        <v>2</v>
      </c>
      <c r="M121" t="str">
        <f t="shared" si="5"/>
        <v/>
      </c>
      <c r="N121" t="str">
        <f t="shared" si="6"/>
        <v>东岭关守卫2</v>
      </c>
      <c r="P121" t="s">
        <v>113</v>
      </c>
    </row>
    <row r="122" spans="1:16">
      <c r="A122">
        <v>10168</v>
      </c>
      <c r="B122" t="s">
        <v>16</v>
      </c>
      <c r="C122">
        <f t="shared" si="4"/>
        <v>50003</v>
      </c>
      <c r="K122">
        <v>360</v>
      </c>
      <c r="L122">
        <f t="shared" si="7"/>
        <v>3</v>
      </c>
      <c r="M122" t="str">
        <f t="shared" si="5"/>
        <v/>
      </c>
      <c r="N122" t="str">
        <f t="shared" si="6"/>
        <v>孔秀</v>
      </c>
      <c r="P122" t="s">
        <v>114</v>
      </c>
    </row>
    <row r="123" spans="1:16">
      <c r="A123">
        <v>10169</v>
      </c>
      <c r="B123" t="s">
        <v>17</v>
      </c>
      <c r="C123">
        <f t="shared" si="4"/>
        <v>50004</v>
      </c>
      <c r="K123">
        <v>361</v>
      </c>
      <c r="L123">
        <f t="shared" si="7"/>
        <v>4</v>
      </c>
      <c r="M123" t="str">
        <f t="shared" si="5"/>
        <v>宝箱</v>
      </c>
      <c r="N123" t="str">
        <f t="shared" si="6"/>
        <v>宝箱</v>
      </c>
    </row>
    <row r="124" spans="1:16">
      <c r="A124">
        <v>10170</v>
      </c>
      <c r="B124" t="s">
        <v>16</v>
      </c>
      <c r="C124">
        <f t="shared" si="4"/>
        <v>50003</v>
      </c>
      <c r="K124">
        <v>362</v>
      </c>
      <c r="L124">
        <f t="shared" si="7"/>
        <v>5</v>
      </c>
      <c r="M124" t="str">
        <f t="shared" si="5"/>
        <v/>
      </c>
      <c r="N124" t="str">
        <f t="shared" si="6"/>
        <v>洛阳城防军1</v>
      </c>
      <c r="P124" t="s">
        <v>115</v>
      </c>
    </row>
    <row r="125" spans="1:16">
      <c r="A125">
        <v>10171</v>
      </c>
      <c r="B125" t="s">
        <v>17</v>
      </c>
      <c r="C125">
        <f t="shared" si="4"/>
        <v>50004</v>
      </c>
      <c r="K125">
        <v>363</v>
      </c>
      <c r="L125">
        <f t="shared" si="7"/>
        <v>6</v>
      </c>
      <c r="M125" t="str">
        <f t="shared" si="5"/>
        <v/>
      </c>
      <c r="N125" t="str">
        <f t="shared" si="6"/>
        <v>洛阳城防军2</v>
      </c>
      <c r="P125" t="s">
        <v>116</v>
      </c>
    </row>
    <row r="126" spans="1:16">
      <c r="A126">
        <v>10172</v>
      </c>
      <c r="B126" t="s">
        <v>16</v>
      </c>
      <c r="C126">
        <f t="shared" si="4"/>
        <v>50003</v>
      </c>
      <c r="K126">
        <v>364</v>
      </c>
      <c r="L126">
        <f t="shared" si="7"/>
        <v>7</v>
      </c>
      <c r="M126" t="str">
        <f t="shared" si="5"/>
        <v/>
      </c>
      <c r="N126" t="str">
        <f t="shared" si="6"/>
        <v>孟坦</v>
      </c>
      <c r="P126" t="s">
        <v>117</v>
      </c>
    </row>
    <row r="127" spans="1:16">
      <c r="A127">
        <v>10173</v>
      </c>
      <c r="B127" t="s">
        <v>17</v>
      </c>
      <c r="C127">
        <f t="shared" si="4"/>
        <v>50004</v>
      </c>
      <c r="K127">
        <v>365</v>
      </c>
      <c r="L127">
        <f t="shared" si="7"/>
        <v>8</v>
      </c>
      <c r="M127" t="str">
        <f t="shared" si="5"/>
        <v>宝箱</v>
      </c>
      <c r="N127" t="str">
        <f t="shared" si="6"/>
        <v>宝箱</v>
      </c>
    </row>
    <row r="128" spans="1:16">
      <c r="A128">
        <v>10175</v>
      </c>
      <c r="B128" t="s">
        <v>20</v>
      </c>
      <c r="C128">
        <f t="shared" si="4"/>
        <v>50010</v>
      </c>
      <c r="K128">
        <v>366</v>
      </c>
      <c r="L128">
        <f t="shared" si="7"/>
        <v>9</v>
      </c>
      <c r="M128" t="str">
        <f t="shared" si="5"/>
        <v/>
      </c>
      <c r="N128" t="str">
        <f t="shared" si="6"/>
        <v>汜水关守卫1</v>
      </c>
      <c r="P128" t="s">
        <v>118</v>
      </c>
    </row>
    <row r="129" spans="1:16">
      <c r="A129">
        <v>10176</v>
      </c>
      <c r="B129" t="s">
        <v>18</v>
      </c>
      <c r="C129">
        <f t="shared" si="4"/>
        <v>50005</v>
      </c>
      <c r="K129">
        <v>367</v>
      </c>
      <c r="L129">
        <f t="shared" si="7"/>
        <v>10</v>
      </c>
      <c r="M129" t="str">
        <f t="shared" si="5"/>
        <v/>
      </c>
      <c r="N129" t="str">
        <f t="shared" si="6"/>
        <v>汜水关守卫2</v>
      </c>
      <c r="P129" t="s">
        <v>119</v>
      </c>
    </row>
    <row r="130" spans="1:16">
      <c r="A130">
        <v>10177</v>
      </c>
      <c r="B130" t="s">
        <v>20</v>
      </c>
      <c r="C130">
        <f t="shared" ref="C130:C193" si="8">VLOOKUP(B130,$E$3:$F$12,2,0)</f>
        <v>50010</v>
      </c>
      <c r="K130">
        <v>368</v>
      </c>
      <c r="L130">
        <f t="shared" si="7"/>
        <v>11</v>
      </c>
      <c r="M130" t="str">
        <f t="shared" si="5"/>
        <v/>
      </c>
      <c r="N130" t="str">
        <f t="shared" si="6"/>
        <v>韩福</v>
      </c>
      <c r="P130" t="s">
        <v>120</v>
      </c>
    </row>
    <row r="131" spans="1:16">
      <c r="A131">
        <v>10178</v>
      </c>
      <c r="B131" t="s">
        <v>18</v>
      </c>
      <c r="C131">
        <f t="shared" si="8"/>
        <v>50005</v>
      </c>
      <c r="K131">
        <v>369</v>
      </c>
      <c r="L131">
        <f t="shared" si="7"/>
        <v>12</v>
      </c>
      <c r="M131" t="str">
        <f t="shared" si="5"/>
        <v>宝箱</v>
      </c>
      <c r="N131" t="str">
        <f t="shared" si="6"/>
        <v>宝箱</v>
      </c>
    </row>
    <row r="132" spans="1:16">
      <c r="A132">
        <v>10179</v>
      </c>
      <c r="B132" t="s">
        <v>20</v>
      </c>
      <c r="C132">
        <f t="shared" si="8"/>
        <v>50010</v>
      </c>
      <c r="K132">
        <v>370</v>
      </c>
      <c r="L132">
        <f t="shared" si="7"/>
        <v>13</v>
      </c>
      <c r="M132" t="str">
        <f t="shared" ref="M132:M195" si="9">IF(OR(L132=4,L132=8,L132=12),"宝箱","")</f>
        <v/>
      </c>
      <c r="N132" t="str">
        <f t="shared" ref="N132:N195" si="10">IF(P132="",M132,P132)</f>
        <v>卞喜</v>
      </c>
      <c r="P132" t="s">
        <v>121</v>
      </c>
    </row>
    <row r="133" spans="1:16">
      <c r="A133">
        <v>10180</v>
      </c>
      <c r="B133" t="s">
        <v>18</v>
      </c>
      <c r="C133">
        <f t="shared" si="8"/>
        <v>50005</v>
      </c>
      <c r="K133">
        <v>371</v>
      </c>
      <c r="L133">
        <f t="shared" si="7"/>
        <v>1</v>
      </c>
      <c r="M133" t="str">
        <f t="shared" si="9"/>
        <v/>
      </c>
      <c r="N133" t="str">
        <f t="shared" si="10"/>
        <v>荥阳城守卫1</v>
      </c>
      <c r="P133" t="s">
        <v>122</v>
      </c>
    </row>
    <row r="134" spans="1:16">
      <c r="A134">
        <v>10182</v>
      </c>
      <c r="B134" t="s">
        <v>20</v>
      </c>
      <c r="C134">
        <f t="shared" si="8"/>
        <v>50010</v>
      </c>
      <c r="K134">
        <v>372</v>
      </c>
      <c r="L134">
        <f t="shared" si="7"/>
        <v>2</v>
      </c>
      <c r="M134" t="str">
        <f t="shared" si="9"/>
        <v/>
      </c>
      <c r="N134" t="str">
        <f t="shared" si="10"/>
        <v>荥阳城守卫2</v>
      </c>
      <c r="P134" t="s">
        <v>123</v>
      </c>
    </row>
    <row r="135" spans="1:16">
      <c r="A135">
        <v>10183</v>
      </c>
      <c r="B135" t="s">
        <v>18</v>
      </c>
      <c r="C135">
        <f t="shared" si="8"/>
        <v>50005</v>
      </c>
      <c r="K135">
        <v>373</v>
      </c>
      <c r="L135">
        <f t="shared" si="7"/>
        <v>3</v>
      </c>
      <c r="M135" t="str">
        <f t="shared" si="9"/>
        <v/>
      </c>
      <c r="N135" t="str">
        <f t="shared" si="10"/>
        <v>王植</v>
      </c>
      <c r="P135" t="s">
        <v>124</v>
      </c>
    </row>
    <row r="136" spans="1:16">
      <c r="A136">
        <v>10184</v>
      </c>
      <c r="B136" t="s">
        <v>20</v>
      </c>
      <c r="C136">
        <f t="shared" si="8"/>
        <v>50010</v>
      </c>
      <c r="K136">
        <v>374</v>
      </c>
      <c r="L136">
        <f t="shared" si="7"/>
        <v>4</v>
      </c>
      <c r="M136" t="str">
        <f t="shared" si="9"/>
        <v>宝箱</v>
      </c>
      <c r="N136" t="str">
        <f t="shared" si="10"/>
        <v>宝箱</v>
      </c>
    </row>
    <row r="137" spans="1:16">
      <c r="A137">
        <v>10186</v>
      </c>
      <c r="B137" t="s">
        <v>18</v>
      </c>
      <c r="C137">
        <f t="shared" si="8"/>
        <v>50005</v>
      </c>
      <c r="K137">
        <v>375</v>
      </c>
      <c r="L137">
        <f t="shared" si="7"/>
        <v>5</v>
      </c>
      <c r="M137" t="str">
        <f t="shared" si="9"/>
        <v/>
      </c>
      <c r="N137" t="str">
        <f t="shared" si="10"/>
        <v>渡口护卫军1</v>
      </c>
      <c r="P137" t="s">
        <v>125</v>
      </c>
    </row>
    <row r="138" spans="1:16">
      <c r="A138">
        <v>10189</v>
      </c>
      <c r="B138" t="s">
        <v>23</v>
      </c>
      <c r="C138">
        <f t="shared" si="8"/>
        <v>50009</v>
      </c>
      <c r="K138">
        <v>376</v>
      </c>
      <c r="L138">
        <f t="shared" si="7"/>
        <v>6</v>
      </c>
      <c r="M138" t="str">
        <f t="shared" si="9"/>
        <v/>
      </c>
      <c r="N138" t="str">
        <f t="shared" si="10"/>
        <v>渡口护卫军2</v>
      </c>
      <c r="P138" t="s">
        <v>126</v>
      </c>
    </row>
    <row r="139" spans="1:16">
      <c r="A139">
        <v>10190</v>
      </c>
      <c r="B139" t="s">
        <v>18</v>
      </c>
      <c r="C139">
        <f t="shared" si="8"/>
        <v>50005</v>
      </c>
      <c r="K139">
        <v>377</v>
      </c>
      <c r="L139">
        <f t="shared" si="7"/>
        <v>7</v>
      </c>
      <c r="M139" t="str">
        <f t="shared" si="9"/>
        <v/>
      </c>
      <c r="N139" t="str">
        <f t="shared" si="10"/>
        <v>秦琪</v>
      </c>
      <c r="P139" t="s">
        <v>127</v>
      </c>
    </row>
    <row r="140" spans="1:16">
      <c r="A140">
        <v>10192</v>
      </c>
      <c r="B140" t="s">
        <v>18</v>
      </c>
      <c r="C140">
        <f t="shared" si="8"/>
        <v>50005</v>
      </c>
      <c r="K140">
        <v>378</v>
      </c>
      <c r="L140">
        <f t="shared" si="7"/>
        <v>8</v>
      </c>
      <c r="M140" t="str">
        <f t="shared" si="9"/>
        <v>宝箱</v>
      </c>
      <c r="N140" t="str">
        <f t="shared" si="10"/>
        <v>宝箱</v>
      </c>
    </row>
    <row r="141" spans="1:16">
      <c r="A141">
        <v>10193</v>
      </c>
      <c r="B141" t="s">
        <v>16</v>
      </c>
      <c r="C141">
        <f t="shared" si="8"/>
        <v>50003</v>
      </c>
      <c r="K141">
        <v>379</v>
      </c>
      <c r="L141">
        <f t="shared" si="7"/>
        <v>9</v>
      </c>
      <c r="M141" t="str">
        <f t="shared" si="9"/>
        <v/>
      </c>
      <c r="N141" t="str">
        <f t="shared" si="10"/>
        <v>渡口追击军1</v>
      </c>
      <c r="P141" t="s">
        <v>128</v>
      </c>
    </row>
    <row r="142" spans="1:16">
      <c r="A142">
        <v>10194</v>
      </c>
      <c r="B142" t="s">
        <v>18</v>
      </c>
      <c r="C142">
        <f t="shared" si="8"/>
        <v>50005</v>
      </c>
      <c r="K142">
        <v>380</v>
      </c>
      <c r="L142">
        <f t="shared" si="7"/>
        <v>10</v>
      </c>
      <c r="M142" t="str">
        <f t="shared" si="9"/>
        <v/>
      </c>
      <c r="N142" t="str">
        <f t="shared" si="10"/>
        <v>渡口追击军2</v>
      </c>
      <c r="P142" t="s">
        <v>129</v>
      </c>
    </row>
    <row r="143" spans="1:16">
      <c r="A143">
        <v>10195</v>
      </c>
      <c r="B143" t="s">
        <v>16</v>
      </c>
      <c r="C143">
        <f t="shared" si="8"/>
        <v>50003</v>
      </c>
      <c r="K143">
        <v>381</v>
      </c>
      <c r="L143">
        <f t="shared" si="7"/>
        <v>11</v>
      </c>
      <c r="M143" t="str">
        <f t="shared" si="9"/>
        <v/>
      </c>
      <c r="N143" t="str">
        <f t="shared" si="10"/>
        <v>韩浩</v>
      </c>
      <c r="P143" t="s">
        <v>130</v>
      </c>
    </row>
    <row r="144" spans="1:16">
      <c r="A144">
        <v>10196</v>
      </c>
      <c r="B144" t="s">
        <v>18</v>
      </c>
      <c r="C144">
        <f t="shared" si="8"/>
        <v>50005</v>
      </c>
      <c r="K144">
        <v>382</v>
      </c>
      <c r="L144">
        <f t="shared" si="7"/>
        <v>12</v>
      </c>
      <c r="M144" t="str">
        <f t="shared" si="9"/>
        <v>宝箱</v>
      </c>
      <c r="N144" t="str">
        <f t="shared" si="10"/>
        <v>宝箱</v>
      </c>
    </row>
    <row r="145" spans="1:16">
      <c r="A145">
        <v>10197</v>
      </c>
      <c r="B145" t="s">
        <v>16</v>
      </c>
      <c r="C145">
        <f t="shared" si="8"/>
        <v>50003</v>
      </c>
      <c r="K145">
        <v>383</v>
      </c>
      <c r="L145">
        <f t="shared" ref="L145:L208" si="11">L132</f>
        <v>13</v>
      </c>
      <c r="M145" t="str">
        <f t="shared" si="9"/>
        <v/>
      </c>
      <c r="N145" t="str">
        <f t="shared" si="10"/>
        <v>蔡阳</v>
      </c>
      <c r="P145" t="s">
        <v>131</v>
      </c>
    </row>
    <row r="146" spans="1:16">
      <c r="A146">
        <v>10199</v>
      </c>
      <c r="B146" t="s">
        <v>19</v>
      </c>
      <c r="C146">
        <f t="shared" si="8"/>
        <v>50006</v>
      </c>
      <c r="K146">
        <v>384</v>
      </c>
      <c r="L146">
        <f t="shared" si="11"/>
        <v>1</v>
      </c>
      <c r="M146" t="str">
        <f t="shared" si="9"/>
        <v/>
      </c>
      <c r="N146" t="str">
        <f t="shared" si="10"/>
        <v>黄巾军精锐1</v>
      </c>
      <c r="P146" t="s">
        <v>132</v>
      </c>
    </row>
    <row r="147" spans="1:16">
      <c r="A147">
        <v>10200</v>
      </c>
      <c r="B147" t="s">
        <v>20</v>
      </c>
      <c r="C147">
        <f t="shared" si="8"/>
        <v>50010</v>
      </c>
      <c r="K147">
        <v>385</v>
      </c>
      <c r="L147">
        <f t="shared" si="11"/>
        <v>2</v>
      </c>
      <c r="M147" t="str">
        <f t="shared" si="9"/>
        <v/>
      </c>
      <c r="N147" t="str">
        <f t="shared" si="10"/>
        <v>黄巾军精锐2</v>
      </c>
      <c r="P147" t="s">
        <v>133</v>
      </c>
    </row>
    <row r="148" spans="1:16">
      <c r="A148">
        <v>10201</v>
      </c>
      <c r="B148" t="s">
        <v>19</v>
      </c>
      <c r="C148">
        <f t="shared" si="8"/>
        <v>50006</v>
      </c>
      <c r="K148">
        <v>386</v>
      </c>
      <c r="L148">
        <f t="shared" si="11"/>
        <v>3</v>
      </c>
      <c r="M148" t="str">
        <f t="shared" si="9"/>
        <v/>
      </c>
      <c r="N148" t="str">
        <f t="shared" si="10"/>
        <v>周仓</v>
      </c>
      <c r="P148" t="s">
        <v>134</v>
      </c>
    </row>
    <row r="149" spans="1:16">
      <c r="A149">
        <v>10202</v>
      </c>
      <c r="B149" t="s">
        <v>20</v>
      </c>
      <c r="C149">
        <f t="shared" si="8"/>
        <v>50010</v>
      </c>
      <c r="K149">
        <v>387</v>
      </c>
      <c r="L149">
        <f t="shared" si="11"/>
        <v>4</v>
      </c>
      <c r="M149" t="str">
        <f t="shared" si="9"/>
        <v>宝箱</v>
      </c>
      <c r="N149" t="str">
        <f t="shared" si="10"/>
        <v>宝箱</v>
      </c>
    </row>
    <row r="150" spans="1:16">
      <c r="A150">
        <v>10203</v>
      </c>
      <c r="B150" t="s">
        <v>19</v>
      </c>
      <c r="C150">
        <f t="shared" si="8"/>
        <v>50006</v>
      </c>
      <c r="K150">
        <v>388</v>
      </c>
      <c r="L150">
        <f t="shared" si="11"/>
        <v>5</v>
      </c>
      <c r="M150" t="str">
        <f t="shared" si="9"/>
        <v/>
      </c>
      <c r="N150" t="str">
        <f t="shared" si="10"/>
        <v>简雍护卫1</v>
      </c>
      <c r="P150" t="s">
        <v>135</v>
      </c>
    </row>
    <row r="151" spans="1:16">
      <c r="A151">
        <v>10204</v>
      </c>
      <c r="B151" t="s">
        <v>20</v>
      </c>
      <c r="C151">
        <f t="shared" si="8"/>
        <v>50010</v>
      </c>
      <c r="K151">
        <v>389</v>
      </c>
      <c r="L151">
        <f t="shared" si="11"/>
        <v>6</v>
      </c>
      <c r="M151" t="str">
        <f t="shared" si="9"/>
        <v/>
      </c>
      <c r="N151" t="str">
        <f t="shared" si="10"/>
        <v>简雍护卫2</v>
      </c>
      <c r="P151" t="s">
        <v>136</v>
      </c>
    </row>
    <row r="152" spans="1:16">
      <c r="A152">
        <v>10206</v>
      </c>
      <c r="B152" t="s">
        <v>20</v>
      </c>
      <c r="C152">
        <f t="shared" si="8"/>
        <v>50010</v>
      </c>
      <c r="K152">
        <v>390</v>
      </c>
      <c r="L152">
        <f t="shared" si="11"/>
        <v>7</v>
      </c>
      <c r="M152" t="str">
        <f t="shared" si="9"/>
        <v/>
      </c>
      <c r="N152" t="str">
        <f t="shared" si="10"/>
        <v>简雍</v>
      </c>
      <c r="P152" t="s">
        <v>137</v>
      </c>
    </row>
    <row r="153" spans="1:16">
      <c r="A153">
        <v>10207</v>
      </c>
      <c r="B153" t="s">
        <v>18</v>
      </c>
      <c r="C153">
        <f t="shared" si="8"/>
        <v>50005</v>
      </c>
      <c r="K153">
        <v>391</v>
      </c>
      <c r="L153">
        <f t="shared" si="11"/>
        <v>8</v>
      </c>
      <c r="M153" t="str">
        <f t="shared" si="9"/>
        <v>宝箱</v>
      </c>
      <c r="N153" t="str">
        <f t="shared" si="10"/>
        <v>宝箱</v>
      </c>
    </row>
    <row r="154" spans="1:16">
      <c r="A154">
        <v>10208</v>
      </c>
      <c r="B154" t="s">
        <v>20</v>
      </c>
      <c r="C154">
        <f t="shared" si="8"/>
        <v>50010</v>
      </c>
      <c r="K154">
        <v>392</v>
      </c>
      <c r="L154">
        <f t="shared" si="11"/>
        <v>9</v>
      </c>
      <c r="M154" t="str">
        <f t="shared" si="9"/>
        <v/>
      </c>
      <c r="N154" t="str">
        <f t="shared" si="10"/>
        <v>赵云精锐军1</v>
      </c>
      <c r="P154" t="s">
        <v>138</v>
      </c>
    </row>
    <row r="155" spans="1:16">
      <c r="A155">
        <v>10209</v>
      </c>
      <c r="B155" t="s">
        <v>18</v>
      </c>
      <c r="C155">
        <f t="shared" si="8"/>
        <v>50005</v>
      </c>
      <c r="K155">
        <v>393</v>
      </c>
      <c r="L155">
        <f t="shared" si="11"/>
        <v>10</v>
      </c>
      <c r="M155" t="str">
        <f t="shared" si="9"/>
        <v/>
      </c>
      <c r="N155" t="str">
        <f t="shared" si="10"/>
        <v>赵云精锐军2</v>
      </c>
      <c r="P155" t="s">
        <v>139</v>
      </c>
    </row>
    <row r="156" spans="1:16">
      <c r="A156">
        <v>10210</v>
      </c>
      <c r="B156" t="s">
        <v>20</v>
      </c>
      <c r="C156">
        <f t="shared" si="8"/>
        <v>50010</v>
      </c>
      <c r="K156">
        <v>394</v>
      </c>
      <c r="L156">
        <f t="shared" si="11"/>
        <v>11</v>
      </c>
      <c r="M156" t="str">
        <f t="shared" si="9"/>
        <v/>
      </c>
      <c r="N156" t="str">
        <f t="shared" si="10"/>
        <v>关平</v>
      </c>
      <c r="P156" t="s">
        <v>140</v>
      </c>
    </row>
    <row r="157" spans="1:16">
      <c r="A157">
        <v>10211</v>
      </c>
      <c r="B157" t="s">
        <v>18</v>
      </c>
      <c r="C157">
        <f t="shared" si="8"/>
        <v>50005</v>
      </c>
      <c r="K157">
        <v>395</v>
      </c>
      <c r="L157">
        <f t="shared" si="11"/>
        <v>12</v>
      </c>
      <c r="M157" t="str">
        <f t="shared" si="9"/>
        <v>宝箱</v>
      </c>
      <c r="N157" t="str">
        <f t="shared" si="10"/>
        <v>宝箱</v>
      </c>
    </row>
    <row r="158" spans="1:16">
      <c r="A158">
        <v>10216</v>
      </c>
      <c r="B158" t="s">
        <v>19</v>
      </c>
      <c r="C158">
        <f t="shared" si="8"/>
        <v>50006</v>
      </c>
      <c r="K158">
        <v>396</v>
      </c>
      <c r="L158">
        <f t="shared" si="11"/>
        <v>13</v>
      </c>
      <c r="M158" t="str">
        <f t="shared" si="9"/>
        <v/>
      </c>
      <c r="N158" t="str">
        <f t="shared" si="10"/>
        <v>赵云</v>
      </c>
      <c r="P158" t="s">
        <v>141</v>
      </c>
    </row>
    <row r="159" spans="1:16">
      <c r="A159">
        <v>10217</v>
      </c>
      <c r="B159" t="s">
        <v>16</v>
      </c>
      <c r="C159">
        <f t="shared" si="8"/>
        <v>50003</v>
      </c>
      <c r="K159">
        <v>397</v>
      </c>
      <c r="L159">
        <f t="shared" si="11"/>
        <v>1</v>
      </c>
      <c r="M159" t="str">
        <f t="shared" si="9"/>
        <v/>
      </c>
      <c r="N159" t="str">
        <f t="shared" si="10"/>
        <v>孙策先锋军1</v>
      </c>
      <c r="P159" t="s">
        <v>142</v>
      </c>
    </row>
    <row r="160" spans="1:16">
      <c r="A160">
        <v>10218</v>
      </c>
      <c r="B160" t="s">
        <v>23</v>
      </c>
      <c r="C160">
        <f t="shared" si="8"/>
        <v>50009</v>
      </c>
      <c r="K160">
        <v>398</v>
      </c>
      <c r="L160">
        <f t="shared" si="11"/>
        <v>2</v>
      </c>
      <c r="M160" t="str">
        <f t="shared" si="9"/>
        <v/>
      </c>
      <c r="N160" t="str">
        <f t="shared" si="10"/>
        <v>孙策先锋军2</v>
      </c>
      <c r="P160" t="s">
        <v>143</v>
      </c>
    </row>
    <row r="161" spans="1:16">
      <c r="A161">
        <v>10219</v>
      </c>
      <c r="B161" t="s">
        <v>16</v>
      </c>
      <c r="C161">
        <f t="shared" si="8"/>
        <v>50003</v>
      </c>
      <c r="K161">
        <v>399</v>
      </c>
      <c r="L161">
        <f t="shared" si="11"/>
        <v>3</v>
      </c>
      <c r="M161" t="str">
        <f t="shared" si="9"/>
        <v/>
      </c>
      <c r="N161" t="str">
        <f t="shared" si="10"/>
        <v>程普</v>
      </c>
      <c r="P161" t="s">
        <v>25</v>
      </c>
    </row>
    <row r="162" spans="1:16">
      <c r="A162">
        <v>10220</v>
      </c>
      <c r="B162" t="s">
        <v>19</v>
      </c>
      <c r="C162">
        <f t="shared" si="8"/>
        <v>50006</v>
      </c>
      <c r="K162">
        <v>400</v>
      </c>
      <c r="L162">
        <f t="shared" si="11"/>
        <v>4</v>
      </c>
      <c r="M162" t="str">
        <f t="shared" si="9"/>
        <v>宝箱</v>
      </c>
      <c r="N162" t="str">
        <f t="shared" si="10"/>
        <v>宝箱</v>
      </c>
    </row>
    <row r="163" spans="1:16">
      <c r="A163">
        <v>10221</v>
      </c>
      <c r="B163" t="s">
        <v>23</v>
      </c>
      <c r="C163">
        <f t="shared" si="8"/>
        <v>50009</v>
      </c>
      <c r="K163">
        <v>401</v>
      </c>
      <c r="L163">
        <f t="shared" si="11"/>
        <v>5</v>
      </c>
      <c r="M163" t="str">
        <f t="shared" si="9"/>
        <v/>
      </c>
      <c r="N163" t="str">
        <f t="shared" si="10"/>
        <v>孙策护卫军1</v>
      </c>
      <c r="P163" t="s">
        <v>144</v>
      </c>
    </row>
    <row r="164" spans="1:16">
      <c r="A164">
        <v>10223</v>
      </c>
      <c r="B164" t="s">
        <v>19</v>
      </c>
      <c r="C164">
        <f t="shared" si="8"/>
        <v>50006</v>
      </c>
      <c r="K164">
        <v>402</v>
      </c>
      <c r="L164">
        <f t="shared" si="11"/>
        <v>6</v>
      </c>
      <c r="M164" t="str">
        <f t="shared" si="9"/>
        <v/>
      </c>
      <c r="N164" t="str">
        <f t="shared" si="10"/>
        <v>孙策护卫军2</v>
      </c>
      <c r="P164" t="s">
        <v>145</v>
      </c>
    </row>
    <row r="165" spans="1:16">
      <c r="A165">
        <v>10224</v>
      </c>
      <c r="B165" t="s">
        <v>16</v>
      </c>
      <c r="C165">
        <f t="shared" si="8"/>
        <v>50003</v>
      </c>
      <c r="K165">
        <v>403</v>
      </c>
      <c r="L165">
        <f t="shared" si="11"/>
        <v>7</v>
      </c>
      <c r="M165" t="str">
        <f t="shared" si="9"/>
        <v/>
      </c>
      <c r="N165" t="str">
        <f t="shared" si="10"/>
        <v>张昭</v>
      </c>
      <c r="P165" t="s">
        <v>146</v>
      </c>
    </row>
    <row r="166" spans="1:16">
      <c r="A166">
        <v>10225</v>
      </c>
      <c r="B166" t="s">
        <v>19</v>
      </c>
      <c r="C166">
        <f t="shared" si="8"/>
        <v>50006</v>
      </c>
      <c r="K166">
        <v>404</v>
      </c>
      <c r="L166">
        <f t="shared" si="11"/>
        <v>8</v>
      </c>
      <c r="M166" t="str">
        <f t="shared" si="9"/>
        <v>宝箱</v>
      </c>
      <c r="N166" t="str">
        <f t="shared" si="10"/>
        <v>宝箱</v>
      </c>
    </row>
    <row r="167" spans="1:16">
      <c r="A167">
        <v>10226</v>
      </c>
      <c r="B167" t="s">
        <v>16</v>
      </c>
      <c r="C167">
        <f t="shared" si="8"/>
        <v>50003</v>
      </c>
      <c r="K167">
        <v>405</v>
      </c>
      <c r="L167">
        <f t="shared" si="11"/>
        <v>9</v>
      </c>
      <c r="M167" t="str">
        <f t="shared" si="9"/>
        <v/>
      </c>
      <c r="N167" t="str">
        <f t="shared" si="10"/>
        <v>孙策精锐军1</v>
      </c>
      <c r="P167" t="s">
        <v>147</v>
      </c>
    </row>
    <row r="168" spans="1:16">
      <c r="A168">
        <v>10228</v>
      </c>
      <c r="B168" t="s">
        <v>16</v>
      </c>
      <c r="C168">
        <f t="shared" si="8"/>
        <v>50003</v>
      </c>
      <c r="K168">
        <v>406</v>
      </c>
      <c r="L168">
        <f t="shared" si="11"/>
        <v>10</v>
      </c>
      <c r="M168" t="str">
        <f t="shared" si="9"/>
        <v/>
      </c>
      <c r="N168" t="str">
        <f t="shared" si="10"/>
        <v>孙策精锐军2</v>
      </c>
      <c r="P168" t="s">
        <v>148</v>
      </c>
    </row>
    <row r="169" spans="1:16">
      <c r="A169">
        <v>10230</v>
      </c>
      <c r="B169" t="s">
        <v>19</v>
      </c>
      <c r="C169">
        <f t="shared" si="8"/>
        <v>50006</v>
      </c>
      <c r="K169">
        <v>407</v>
      </c>
      <c r="L169">
        <f t="shared" si="11"/>
        <v>11</v>
      </c>
      <c r="M169" t="str">
        <f t="shared" si="9"/>
        <v/>
      </c>
      <c r="N169" t="str">
        <f t="shared" si="10"/>
        <v>吴太夫人</v>
      </c>
      <c r="P169" t="s">
        <v>149</v>
      </c>
    </row>
    <row r="170" spans="1:16">
      <c r="A170">
        <v>10231</v>
      </c>
      <c r="B170" t="s">
        <v>20</v>
      </c>
      <c r="C170">
        <f t="shared" si="8"/>
        <v>50010</v>
      </c>
      <c r="K170">
        <v>408</v>
      </c>
      <c r="L170">
        <f t="shared" si="11"/>
        <v>12</v>
      </c>
      <c r="M170" t="str">
        <f t="shared" si="9"/>
        <v>宝箱</v>
      </c>
      <c r="N170" t="str">
        <f t="shared" si="10"/>
        <v>宝箱</v>
      </c>
    </row>
    <row r="171" spans="1:16">
      <c r="A171">
        <v>10232</v>
      </c>
      <c r="B171" t="s">
        <v>19</v>
      </c>
      <c r="C171">
        <f t="shared" si="8"/>
        <v>50006</v>
      </c>
      <c r="K171">
        <v>409</v>
      </c>
      <c r="L171">
        <f t="shared" si="11"/>
        <v>13</v>
      </c>
      <c r="M171" t="str">
        <f t="shared" si="9"/>
        <v/>
      </c>
      <c r="N171" t="str">
        <f t="shared" si="10"/>
        <v>孙策</v>
      </c>
      <c r="P171" t="s">
        <v>150</v>
      </c>
    </row>
    <row r="172" spans="1:16">
      <c r="A172">
        <v>10233</v>
      </c>
      <c r="B172" t="s">
        <v>20</v>
      </c>
      <c r="C172">
        <f t="shared" si="8"/>
        <v>50010</v>
      </c>
      <c r="K172">
        <v>410</v>
      </c>
      <c r="L172">
        <f t="shared" si="11"/>
        <v>1</v>
      </c>
      <c r="M172" t="str">
        <f t="shared" si="9"/>
        <v/>
      </c>
      <c r="N172" t="str">
        <f t="shared" si="10"/>
        <v>孙权先锋军1</v>
      </c>
      <c r="P172" t="s">
        <v>151</v>
      </c>
    </row>
    <row r="173" spans="1:16">
      <c r="A173">
        <v>10235</v>
      </c>
      <c r="B173" t="s">
        <v>15</v>
      </c>
      <c r="C173">
        <f t="shared" si="8"/>
        <v>50002</v>
      </c>
      <c r="K173">
        <v>411</v>
      </c>
      <c r="L173">
        <f t="shared" si="11"/>
        <v>2</v>
      </c>
      <c r="M173" t="str">
        <f t="shared" si="9"/>
        <v/>
      </c>
      <c r="N173" t="str">
        <f t="shared" si="10"/>
        <v>孙权先锋军2</v>
      </c>
      <c r="P173" t="s">
        <v>152</v>
      </c>
    </row>
    <row r="174" spans="1:16">
      <c r="A174">
        <v>10237</v>
      </c>
      <c r="B174" t="s">
        <v>18</v>
      </c>
      <c r="C174">
        <f t="shared" si="8"/>
        <v>50005</v>
      </c>
      <c r="K174">
        <v>412</v>
      </c>
      <c r="L174">
        <f t="shared" si="11"/>
        <v>3</v>
      </c>
      <c r="M174" t="str">
        <f t="shared" si="9"/>
        <v/>
      </c>
      <c r="N174" t="str">
        <f t="shared" si="10"/>
        <v>诸葛瑾</v>
      </c>
      <c r="P174" t="s">
        <v>153</v>
      </c>
    </row>
    <row r="175" spans="1:16">
      <c r="A175">
        <v>10238</v>
      </c>
      <c r="B175" t="s">
        <v>17</v>
      </c>
      <c r="C175">
        <f t="shared" si="8"/>
        <v>50004</v>
      </c>
      <c r="K175">
        <v>413</v>
      </c>
      <c r="L175">
        <f t="shared" si="11"/>
        <v>4</v>
      </c>
      <c r="M175" t="str">
        <f t="shared" si="9"/>
        <v>宝箱</v>
      </c>
      <c r="N175" t="str">
        <f t="shared" si="10"/>
        <v>宝箱</v>
      </c>
    </row>
    <row r="176" spans="1:16">
      <c r="A176">
        <v>10240</v>
      </c>
      <c r="B176" t="s">
        <v>19</v>
      </c>
      <c r="C176">
        <f t="shared" si="8"/>
        <v>50006</v>
      </c>
      <c r="K176">
        <v>414</v>
      </c>
      <c r="L176">
        <f t="shared" si="11"/>
        <v>5</v>
      </c>
      <c r="M176" t="str">
        <f t="shared" si="9"/>
        <v/>
      </c>
      <c r="N176" t="str">
        <f t="shared" si="10"/>
        <v>孙权弓弩兵1</v>
      </c>
      <c r="P176" t="s">
        <v>154</v>
      </c>
    </row>
    <row r="177" spans="1:16">
      <c r="A177">
        <v>10241</v>
      </c>
      <c r="B177" t="s">
        <v>17</v>
      </c>
      <c r="C177">
        <f t="shared" si="8"/>
        <v>50004</v>
      </c>
      <c r="K177">
        <v>415</v>
      </c>
      <c r="L177">
        <f t="shared" si="11"/>
        <v>6</v>
      </c>
      <c r="M177" t="str">
        <f t="shared" si="9"/>
        <v/>
      </c>
      <c r="N177" t="str">
        <f t="shared" si="10"/>
        <v>孙权弓弩兵2</v>
      </c>
      <c r="P177" t="s">
        <v>155</v>
      </c>
    </row>
    <row r="178" spans="1:16">
      <c r="A178">
        <v>10242</v>
      </c>
      <c r="B178" t="s">
        <v>22</v>
      </c>
      <c r="C178">
        <f t="shared" si="8"/>
        <v>50008</v>
      </c>
      <c r="K178">
        <v>416</v>
      </c>
      <c r="L178">
        <f t="shared" si="11"/>
        <v>7</v>
      </c>
      <c r="M178" t="str">
        <f t="shared" si="9"/>
        <v/>
      </c>
      <c r="N178" t="str">
        <f t="shared" si="10"/>
        <v>鲁肃</v>
      </c>
      <c r="P178" t="s">
        <v>156</v>
      </c>
    </row>
    <row r="179" spans="1:16">
      <c r="A179">
        <v>10243</v>
      </c>
      <c r="B179" t="s">
        <v>17</v>
      </c>
      <c r="C179">
        <f t="shared" si="8"/>
        <v>50004</v>
      </c>
      <c r="K179">
        <v>417</v>
      </c>
      <c r="L179">
        <f t="shared" si="11"/>
        <v>8</v>
      </c>
      <c r="M179" t="str">
        <f t="shared" si="9"/>
        <v>宝箱</v>
      </c>
      <c r="N179" t="str">
        <f t="shared" si="10"/>
        <v>宝箱</v>
      </c>
    </row>
    <row r="180" spans="1:16">
      <c r="A180">
        <v>10244</v>
      </c>
      <c r="B180" t="s">
        <v>22</v>
      </c>
      <c r="C180">
        <f t="shared" si="8"/>
        <v>50008</v>
      </c>
      <c r="K180">
        <v>418</v>
      </c>
      <c r="L180">
        <f t="shared" si="11"/>
        <v>9</v>
      </c>
      <c r="M180" t="str">
        <f t="shared" si="9"/>
        <v/>
      </c>
      <c r="N180" t="str">
        <f t="shared" si="10"/>
        <v>孙权亲卫军1</v>
      </c>
      <c r="P180" t="s">
        <v>157</v>
      </c>
    </row>
    <row r="181" spans="1:16">
      <c r="A181">
        <v>10245</v>
      </c>
      <c r="B181" t="s">
        <v>17</v>
      </c>
      <c r="C181">
        <f t="shared" si="8"/>
        <v>50004</v>
      </c>
      <c r="K181">
        <v>419</v>
      </c>
      <c r="L181">
        <f t="shared" si="11"/>
        <v>10</v>
      </c>
      <c r="M181" t="str">
        <f t="shared" si="9"/>
        <v/>
      </c>
      <c r="N181" t="str">
        <f t="shared" si="10"/>
        <v>孙权亲卫军2</v>
      </c>
      <c r="P181" t="s">
        <v>158</v>
      </c>
    </row>
    <row r="182" spans="1:16">
      <c r="A182">
        <v>10247</v>
      </c>
      <c r="B182" t="s">
        <v>16</v>
      </c>
      <c r="C182">
        <f t="shared" si="8"/>
        <v>50003</v>
      </c>
      <c r="K182">
        <v>420</v>
      </c>
      <c r="L182">
        <f t="shared" si="11"/>
        <v>11</v>
      </c>
      <c r="M182" t="str">
        <f t="shared" si="9"/>
        <v/>
      </c>
      <c r="N182" t="str">
        <f t="shared" si="10"/>
        <v>周瑜</v>
      </c>
      <c r="P182" t="s">
        <v>159</v>
      </c>
    </row>
    <row r="183" spans="1:16">
      <c r="A183">
        <v>10249</v>
      </c>
      <c r="B183" t="s">
        <v>16</v>
      </c>
      <c r="C183">
        <f t="shared" si="8"/>
        <v>50003</v>
      </c>
      <c r="K183">
        <v>421</v>
      </c>
      <c r="L183">
        <f t="shared" si="11"/>
        <v>12</v>
      </c>
      <c r="M183" t="str">
        <f t="shared" si="9"/>
        <v>宝箱</v>
      </c>
      <c r="N183" t="str">
        <f t="shared" si="10"/>
        <v>宝箱</v>
      </c>
    </row>
    <row r="184" spans="1:16">
      <c r="A184">
        <v>10251</v>
      </c>
      <c r="B184" t="s">
        <v>17</v>
      </c>
      <c r="C184">
        <f t="shared" si="8"/>
        <v>50004</v>
      </c>
      <c r="K184">
        <v>422</v>
      </c>
      <c r="L184">
        <f t="shared" si="11"/>
        <v>13</v>
      </c>
      <c r="M184" t="str">
        <f t="shared" si="9"/>
        <v/>
      </c>
      <c r="N184" t="str">
        <f t="shared" si="10"/>
        <v>孙权</v>
      </c>
      <c r="P184" t="s">
        <v>160</v>
      </c>
    </row>
    <row r="185" spans="1:16">
      <c r="A185">
        <v>10254</v>
      </c>
      <c r="B185" t="s">
        <v>21</v>
      </c>
      <c r="C185">
        <f t="shared" si="8"/>
        <v>50007</v>
      </c>
      <c r="K185">
        <v>423</v>
      </c>
      <c r="L185">
        <f t="shared" si="11"/>
        <v>1</v>
      </c>
      <c r="M185" t="str">
        <f t="shared" si="9"/>
        <v/>
      </c>
      <c r="N185" t="str">
        <f t="shared" si="10"/>
        <v>官渡斥候军1</v>
      </c>
      <c r="P185" t="s">
        <v>161</v>
      </c>
    </row>
    <row r="186" spans="1:16">
      <c r="A186">
        <v>10255</v>
      </c>
      <c r="B186" t="s">
        <v>18</v>
      </c>
      <c r="C186">
        <f t="shared" si="8"/>
        <v>50005</v>
      </c>
      <c r="K186">
        <v>424</v>
      </c>
      <c r="L186">
        <f t="shared" si="11"/>
        <v>2</v>
      </c>
      <c r="M186" t="str">
        <f t="shared" si="9"/>
        <v/>
      </c>
      <c r="N186" t="str">
        <f t="shared" si="10"/>
        <v>官渡斥候军2</v>
      </c>
      <c r="P186" t="s">
        <v>162</v>
      </c>
    </row>
    <row r="187" spans="1:16">
      <c r="A187">
        <v>10256</v>
      </c>
      <c r="B187" t="s">
        <v>21</v>
      </c>
      <c r="C187">
        <f t="shared" si="8"/>
        <v>50007</v>
      </c>
      <c r="K187">
        <v>425</v>
      </c>
      <c r="L187">
        <f t="shared" si="11"/>
        <v>3</v>
      </c>
      <c r="M187" t="str">
        <f t="shared" si="9"/>
        <v/>
      </c>
      <c r="N187" t="str">
        <f t="shared" si="10"/>
        <v>曹洪</v>
      </c>
      <c r="P187" t="s">
        <v>163</v>
      </c>
    </row>
    <row r="188" spans="1:16">
      <c r="A188">
        <v>10257</v>
      </c>
      <c r="B188" t="s">
        <v>18</v>
      </c>
      <c r="C188">
        <f t="shared" si="8"/>
        <v>50005</v>
      </c>
      <c r="K188">
        <v>426</v>
      </c>
      <c r="L188">
        <f t="shared" si="11"/>
        <v>4</v>
      </c>
      <c r="M188" t="str">
        <f t="shared" si="9"/>
        <v>宝箱</v>
      </c>
      <c r="N188" t="str">
        <f t="shared" si="10"/>
        <v>宝箱</v>
      </c>
    </row>
    <row r="189" spans="1:16">
      <c r="A189">
        <v>10258</v>
      </c>
      <c r="B189" t="s">
        <v>21</v>
      </c>
      <c r="C189">
        <f t="shared" si="8"/>
        <v>50007</v>
      </c>
      <c r="K189">
        <v>427</v>
      </c>
      <c r="L189">
        <f t="shared" si="11"/>
        <v>5</v>
      </c>
      <c r="M189" t="str">
        <f t="shared" si="9"/>
        <v/>
      </c>
      <c r="N189" t="str">
        <f t="shared" si="10"/>
        <v>官渡守卫军1</v>
      </c>
      <c r="P189" t="s">
        <v>164</v>
      </c>
    </row>
    <row r="190" spans="1:16">
      <c r="A190">
        <v>10259</v>
      </c>
      <c r="B190" t="s">
        <v>18</v>
      </c>
      <c r="C190">
        <f t="shared" si="8"/>
        <v>50005</v>
      </c>
      <c r="K190">
        <v>428</v>
      </c>
      <c r="L190">
        <f t="shared" si="11"/>
        <v>6</v>
      </c>
      <c r="M190" t="str">
        <f t="shared" si="9"/>
        <v/>
      </c>
      <c r="N190" t="str">
        <f t="shared" si="10"/>
        <v>官渡守卫军2</v>
      </c>
      <c r="P190" t="s">
        <v>165</v>
      </c>
    </row>
    <row r="191" spans="1:16">
      <c r="A191">
        <v>10261</v>
      </c>
      <c r="B191" t="s">
        <v>16</v>
      </c>
      <c r="C191">
        <f t="shared" si="8"/>
        <v>50003</v>
      </c>
      <c r="K191">
        <v>429</v>
      </c>
      <c r="L191">
        <f t="shared" si="11"/>
        <v>7</v>
      </c>
      <c r="M191" t="str">
        <f t="shared" si="9"/>
        <v/>
      </c>
      <c r="N191" t="str">
        <f t="shared" si="10"/>
        <v>史涣</v>
      </c>
      <c r="P191" t="s">
        <v>166</v>
      </c>
    </row>
    <row r="192" spans="1:16">
      <c r="A192">
        <v>10264</v>
      </c>
      <c r="B192" t="s">
        <v>20</v>
      </c>
      <c r="C192">
        <f t="shared" si="8"/>
        <v>50010</v>
      </c>
      <c r="K192">
        <v>430</v>
      </c>
      <c r="L192">
        <f t="shared" si="11"/>
        <v>8</v>
      </c>
      <c r="M192" t="str">
        <f t="shared" si="9"/>
        <v>宝箱</v>
      </c>
      <c r="N192" t="str">
        <f t="shared" si="10"/>
        <v>宝箱</v>
      </c>
    </row>
    <row r="193" spans="1:16">
      <c r="A193">
        <v>10265</v>
      </c>
      <c r="B193" t="s">
        <v>18</v>
      </c>
      <c r="C193">
        <f t="shared" si="8"/>
        <v>50005</v>
      </c>
      <c r="K193">
        <v>431</v>
      </c>
      <c r="L193">
        <f t="shared" si="11"/>
        <v>9</v>
      </c>
      <c r="M193" t="str">
        <f t="shared" si="9"/>
        <v/>
      </c>
      <c r="N193" t="str">
        <f t="shared" si="10"/>
        <v>官渡主力军1</v>
      </c>
      <c r="P193" t="s">
        <v>167</v>
      </c>
    </row>
    <row r="194" spans="1:16">
      <c r="A194">
        <v>10266</v>
      </c>
      <c r="B194" t="s">
        <v>20</v>
      </c>
      <c r="C194">
        <f t="shared" ref="C194:C257" si="12">VLOOKUP(B194,$E$3:$F$12,2,0)</f>
        <v>50010</v>
      </c>
      <c r="K194">
        <v>432</v>
      </c>
      <c r="L194">
        <f t="shared" si="11"/>
        <v>10</v>
      </c>
      <c r="M194" t="str">
        <f t="shared" si="9"/>
        <v/>
      </c>
      <c r="N194" t="str">
        <f t="shared" si="10"/>
        <v>官渡主力军2</v>
      </c>
      <c r="P194" t="s">
        <v>168</v>
      </c>
    </row>
    <row r="195" spans="1:16">
      <c r="A195">
        <v>10267</v>
      </c>
      <c r="B195" t="s">
        <v>18</v>
      </c>
      <c r="C195">
        <f t="shared" si="12"/>
        <v>50005</v>
      </c>
      <c r="K195">
        <v>433</v>
      </c>
      <c r="L195">
        <f t="shared" si="11"/>
        <v>11</v>
      </c>
      <c r="M195" t="str">
        <f t="shared" si="9"/>
        <v/>
      </c>
      <c r="N195" t="str">
        <f t="shared" si="10"/>
        <v>刘晔</v>
      </c>
      <c r="P195" t="s">
        <v>169</v>
      </c>
    </row>
    <row r="196" spans="1:16">
      <c r="A196">
        <v>10269</v>
      </c>
      <c r="B196" t="s">
        <v>18</v>
      </c>
      <c r="C196">
        <f t="shared" si="12"/>
        <v>50005</v>
      </c>
      <c r="K196">
        <v>434</v>
      </c>
      <c r="L196">
        <f t="shared" si="11"/>
        <v>12</v>
      </c>
      <c r="M196" t="str">
        <f t="shared" ref="M196:M259" si="13">IF(OR(L196=4,L196=8,L196=12),"宝箱","")</f>
        <v>宝箱</v>
      </c>
      <c r="N196" t="str">
        <f t="shared" ref="N196:N259" si="14">IF(P196="",M196,P196)</f>
        <v>宝箱</v>
      </c>
    </row>
    <row r="197" spans="1:16">
      <c r="A197">
        <v>10272</v>
      </c>
      <c r="B197" t="s">
        <v>16</v>
      </c>
      <c r="C197">
        <f t="shared" si="12"/>
        <v>50003</v>
      </c>
      <c r="K197">
        <v>435</v>
      </c>
      <c r="L197">
        <f t="shared" si="11"/>
        <v>13</v>
      </c>
      <c r="M197" t="str">
        <f t="shared" si="13"/>
        <v/>
      </c>
      <c r="N197" t="str">
        <f t="shared" si="14"/>
        <v>许攸</v>
      </c>
      <c r="P197" t="s">
        <v>62</v>
      </c>
    </row>
    <row r="198" spans="1:16">
      <c r="A198">
        <v>10273</v>
      </c>
      <c r="B198" t="s">
        <v>16</v>
      </c>
      <c r="C198">
        <f t="shared" si="12"/>
        <v>50003</v>
      </c>
      <c r="K198">
        <v>436</v>
      </c>
      <c r="L198">
        <f t="shared" si="11"/>
        <v>1</v>
      </c>
      <c r="M198" t="str">
        <f t="shared" si="13"/>
        <v/>
      </c>
      <c r="N198" t="str">
        <f t="shared" si="14"/>
        <v>袁绍先锋军1</v>
      </c>
      <c r="P198" t="s">
        <v>93</v>
      </c>
    </row>
    <row r="199" spans="1:16">
      <c r="A199">
        <v>10274</v>
      </c>
      <c r="B199" t="s">
        <v>17</v>
      </c>
      <c r="C199">
        <f t="shared" si="12"/>
        <v>50004</v>
      </c>
      <c r="K199">
        <v>437</v>
      </c>
      <c r="L199">
        <f t="shared" si="11"/>
        <v>2</v>
      </c>
      <c r="M199" t="str">
        <f t="shared" si="13"/>
        <v/>
      </c>
      <c r="N199" t="str">
        <f t="shared" si="14"/>
        <v>袁绍先锋军2</v>
      </c>
      <c r="P199" t="s">
        <v>94</v>
      </c>
    </row>
    <row r="200" spans="1:16">
      <c r="A200">
        <v>10275</v>
      </c>
      <c r="B200" t="s">
        <v>20</v>
      </c>
      <c r="C200">
        <f t="shared" si="12"/>
        <v>50010</v>
      </c>
      <c r="K200">
        <v>438</v>
      </c>
      <c r="L200">
        <f t="shared" si="11"/>
        <v>3</v>
      </c>
      <c r="M200" t="str">
        <f t="shared" si="13"/>
        <v/>
      </c>
      <c r="N200" t="str">
        <f t="shared" si="14"/>
        <v>张郃</v>
      </c>
      <c r="P200" t="s">
        <v>170</v>
      </c>
    </row>
    <row r="201" spans="1:16">
      <c r="A201">
        <v>10278</v>
      </c>
      <c r="B201" t="s">
        <v>19</v>
      </c>
      <c r="C201">
        <f t="shared" si="12"/>
        <v>50006</v>
      </c>
      <c r="K201">
        <v>439</v>
      </c>
      <c r="L201">
        <f t="shared" si="11"/>
        <v>4</v>
      </c>
      <c r="M201" t="str">
        <f t="shared" si="13"/>
        <v>宝箱</v>
      </c>
      <c r="N201" t="str">
        <f t="shared" si="14"/>
        <v>宝箱</v>
      </c>
    </row>
    <row r="202" spans="1:16">
      <c r="A202">
        <v>10279</v>
      </c>
      <c r="B202" t="s">
        <v>20</v>
      </c>
      <c r="C202">
        <f t="shared" si="12"/>
        <v>50010</v>
      </c>
      <c r="K202">
        <v>440</v>
      </c>
      <c r="L202">
        <f t="shared" si="11"/>
        <v>5</v>
      </c>
      <c r="M202" t="str">
        <f t="shared" si="13"/>
        <v/>
      </c>
      <c r="N202" t="str">
        <f t="shared" si="14"/>
        <v>袁绍左翼军1</v>
      </c>
      <c r="P202" t="s">
        <v>171</v>
      </c>
    </row>
    <row r="203" spans="1:16">
      <c r="A203">
        <v>10280</v>
      </c>
      <c r="B203" t="s">
        <v>23</v>
      </c>
      <c r="C203">
        <f t="shared" si="12"/>
        <v>50009</v>
      </c>
      <c r="K203">
        <v>441</v>
      </c>
      <c r="L203">
        <f t="shared" si="11"/>
        <v>6</v>
      </c>
      <c r="M203" t="str">
        <f t="shared" si="13"/>
        <v/>
      </c>
      <c r="N203" t="str">
        <f t="shared" si="14"/>
        <v>袁绍左翼军2</v>
      </c>
      <c r="P203" t="s">
        <v>172</v>
      </c>
    </row>
    <row r="204" spans="1:16">
      <c r="A204">
        <v>10282</v>
      </c>
      <c r="B204" t="s">
        <v>18</v>
      </c>
      <c r="C204">
        <f t="shared" si="12"/>
        <v>50005</v>
      </c>
      <c r="K204">
        <v>442</v>
      </c>
      <c r="L204">
        <f t="shared" si="11"/>
        <v>7</v>
      </c>
      <c r="M204" t="str">
        <f t="shared" si="13"/>
        <v/>
      </c>
      <c r="N204" t="str">
        <f t="shared" si="14"/>
        <v>高览</v>
      </c>
      <c r="P204" t="s">
        <v>173</v>
      </c>
    </row>
    <row r="205" spans="1:16">
      <c r="A205">
        <v>10283</v>
      </c>
      <c r="B205" t="s">
        <v>17</v>
      </c>
      <c r="C205">
        <f t="shared" si="12"/>
        <v>50004</v>
      </c>
      <c r="K205">
        <v>443</v>
      </c>
      <c r="L205">
        <f t="shared" si="11"/>
        <v>8</v>
      </c>
      <c r="M205" t="str">
        <f t="shared" si="13"/>
        <v>宝箱</v>
      </c>
      <c r="N205" t="str">
        <f t="shared" si="14"/>
        <v>宝箱</v>
      </c>
    </row>
    <row r="206" spans="1:16">
      <c r="A206">
        <v>10285</v>
      </c>
      <c r="B206" t="s">
        <v>19</v>
      </c>
      <c r="C206">
        <f t="shared" si="12"/>
        <v>50006</v>
      </c>
      <c r="K206">
        <v>444</v>
      </c>
      <c r="L206">
        <f t="shared" si="11"/>
        <v>9</v>
      </c>
      <c r="M206" t="str">
        <f t="shared" si="13"/>
        <v/>
      </c>
      <c r="N206" t="str">
        <f t="shared" si="14"/>
        <v>袁绍右翼军1</v>
      </c>
      <c r="P206" t="s">
        <v>174</v>
      </c>
    </row>
    <row r="207" spans="1:16">
      <c r="A207">
        <v>10286</v>
      </c>
      <c r="B207" t="s">
        <v>20</v>
      </c>
      <c r="C207">
        <f t="shared" si="12"/>
        <v>50010</v>
      </c>
      <c r="K207">
        <v>445</v>
      </c>
      <c r="L207">
        <f t="shared" si="11"/>
        <v>10</v>
      </c>
      <c r="M207" t="str">
        <f t="shared" si="13"/>
        <v/>
      </c>
      <c r="N207" t="str">
        <f t="shared" si="14"/>
        <v>袁绍右翼军2</v>
      </c>
      <c r="P207" t="s">
        <v>175</v>
      </c>
    </row>
    <row r="208" spans="1:16">
      <c r="A208">
        <v>10288</v>
      </c>
      <c r="B208" t="s">
        <v>16</v>
      </c>
      <c r="C208">
        <f t="shared" si="12"/>
        <v>50003</v>
      </c>
      <c r="K208">
        <v>446</v>
      </c>
      <c r="L208">
        <f t="shared" si="11"/>
        <v>11</v>
      </c>
      <c r="M208" t="str">
        <f t="shared" si="13"/>
        <v/>
      </c>
      <c r="N208" t="str">
        <f t="shared" si="14"/>
        <v>田丰</v>
      </c>
      <c r="P208" t="s">
        <v>95</v>
      </c>
    </row>
    <row r="209" spans="1:16">
      <c r="A209">
        <v>10289</v>
      </c>
      <c r="B209" t="s">
        <v>17</v>
      </c>
      <c r="C209">
        <f t="shared" si="12"/>
        <v>50004</v>
      </c>
      <c r="K209">
        <v>447</v>
      </c>
      <c r="L209">
        <f t="shared" ref="L209:L262" si="15">L196</f>
        <v>12</v>
      </c>
      <c r="M209" t="str">
        <f t="shared" si="13"/>
        <v>宝箱</v>
      </c>
      <c r="N209" t="str">
        <f t="shared" si="14"/>
        <v>宝箱</v>
      </c>
    </row>
    <row r="210" spans="1:16">
      <c r="A210">
        <v>10290</v>
      </c>
      <c r="B210" t="s">
        <v>16</v>
      </c>
      <c r="C210">
        <f t="shared" si="12"/>
        <v>50003</v>
      </c>
      <c r="K210">
        <v>448</v>
      </c>
      <c r="L210">
        <f t="shared" si="15"/>
        <v>13</v>
      </c>
      <c r="M210" t="str">
        <f t="shared" si="13"/>
        <v/>
      </c>
      <c r="N210" t="str">
        <f t="shared" si="14"/>
        <v>沮授</v>
      </c>
      <c r="P210" t="s">
        <v>98</v>
      </c>
    </row>
    <row r="211" spans="1:16">
      <c r="A211">
        <v>10291</v>
      </c>
      <c r="B211" t="s">
        <v>17</v>
      </c>
      <c r="C211">
        <f t="shared" si="12"/>
        <v>50004</v>
      </c>
      <c r="K211">
        <v>449</v>
      </c>
      <c r="L211">
        <f t="shared" si="15"/>
        <v>1</v>
      </c>
      <c r="M211" t="str">
        <f t="shared" si="13"/>
        <v/>
      </c>
      <c r="N211" t="str">
        <f t="shared" si="14"/>
        <v>袁绍步兵营1</v>
      </c>
      <c r="P211" t="s">
        <v>60</v>
      </c>
    </row>
    <row r="212" spans="1:16">
      <c r="A212">
        <v>10292</v>
      </c>
      <c r="B212" t="s">
        <v>16</v>
      </c>
      <c r="C212">
        <f t="shared" si="12"/>
        <v>50003</v>
      </c>
      <c r="K212">
        <v>450</v>
      </c>
      <c r="L212">
        <f t="shared" si="15"/>
        <v>2</v>
      </c>
      <c r="M212" t="str">
        <f t="shared" si="13"/>
        <v/>
      </c>
      <c r="N212" t="str">
        <f t="shared" si="14"/>
        <v>袁绍步兵营2</v>
      </c>
      <c r="P212" t="s">
        <v>61</v>
      </c>
    </row>
    <row r="213" spans="1:16">
      <c r="A213">
        <v>10293</v>
      </c>
      <c r="B213" t="s">
        <v>18</v>
      </c>
      <c r="C213">
        <f t="shared" si="12"/>
        <v>50005</v>
      </c>
      <c r="K213">
        <v>451</v>
      </c>
      <c r="L213">
        <f t="shared" si="15"/>
        <v>3</v>
      </c>
      <c r="M213" t="str">
        <f t="shared" si="13"/>
        <v/>
      </c>
      <c r="N213" t="str">
        <f t="shared" si="14"/>
        <v>审配</v>
      </c>
      <c r="P213" t="s">
        <v>176</v>
      </c>
    </row>
    <row r="214" spans="1:16">
      <c r="A214">
        <v>10295</v>
      </c>
      <c r="B214" t="s">
        <v>19</v>
      </c>
      <c r="C214">
        <f t="shared" si="12"/>
        <v>50006</v>
      </c>
      <c r="K214">
        <v>452</v>
      </c>
      <c r="L214">
        <f t="shared" si="15"/>
        <v>4</v>
      </c>
      <c r="M214" t="str">
        <f t="shared" si="13"/>
        <v>宝箱</v>
      </c>
      <c r="N214" t="str">
        <f t="shared" si="14"/>
        <v>宝箱</v>
      </c>
    </row>
    <row r="215" spans="1:16">
      <c r="A215">
        <v>10296</v>
      </c>
      <c r="B215" t="s">
        <v>20</v>
      </c>
      <c r="C215">
        <f t="shared" si="12"/>
        <v>50010</v>
      </c>
      <c r="K215">
        <v>453</v>
      </c>
      <c r="L215">
        <f t="shared" si="15"/>
        <v>5</v>
      </c>
      <c r="M215" t="str">
        <f t="shared" si="13"/>
        <v/>
      </c>
      <c r="N215" t="str">
        <f t="shared" si="14"/>
        <v>袁绍骑兵营1</v>
      </c>
      <c r="P215" t="s">
        <v>66</v>
      </c>
    </row>
    <row r="216" spans="1:16">
      <c r="A216">
        <v>10297</v>
      </c>
      <c r="B216" t="s">
        <v>19</v>
      </c>
      <c r="C216">
        <f t="shared" si="12"/>
        <v>50006</v>
      </c>
      <c r="K216">
        <v>454</v>
      </c>
      <c r="L216">
        <f t="shared" si="15"/>
        <v>6</v>
      </c>
      <c r="M216" t="str">
        <f t="shared" si="13"/>
        <v/>
      </c>
      <c r="N216" t="str">
        <f t="shared" si="14"/>
        <v>袁绍骑兵营2</v>
      </c>
      <c r="P216" t="s">
        <v>67</v>
      </c>
    </row>
    <row r="217" spans="1:16">
      <c r="A217">
        <v>10298</v>
      </c>
      <c r="B217" t="s">
        <v>20</v>
      </c>
      <c r="C217">
        <f t="shared" si="12"/>
        <v>50010</v>
      </c>
      <c r="K217">
        <v>455</v>
      </c>
      <c r="L217">
        <f t="shared" si="15"/>
        <v>7</v>
      </c>
      <c r="M217" t="str">
        <f t="shared" si="13"/>
        <v/>
      </c>
      <c r="N217" t="str">
        <f t="shared" si="14"/>
        <v>郭图</v>
      </c>
      <c r="P217" t="s">
        <v>65</v>
      </c>
    </row>
    <row r="218" spans="1:16">
      <c r="A218">
        <v>10299</v>
      </c>
      <c r="B218" t="s">
        <v>21</v>
      </c>
      <c r="C218">
        <f t="shared" si="12"/>
        <v>50007</v>
      </c>
      <c r="K218">
        <v>456</v>
      </c>
      <c r="L218">
        <f t="shared" si="15"/>
        <v>8</v>
      </c>
      <c r="M218" t="str">
        <f t="shared" si="13"/>
        <v>宝箱</v>
      </c>
      <c r="N218" t="str">
        <f t="shared" si="14"/>
        <v>宝箱</v>
      </c>
    </row>
    <row r="219" spans="1:16">
      <c r="A219">
        <v>10302</v>
      </c>
      <c r="B219" t="s">
        <v>21</v>
      </c>
      <c r="C219">
        <f t="shared" si="12"/>
        <v>50007</v>
      </c>
      <c r="K219">
        <v>457</v>
      </c>
      <c r="L219">
        <f t="shared" si="15"/>
        <v>9</v>
      </c>
      <c r="M219" t="str">
        <f t="shared" si="13"/>
        <v/>
      </c>
      <c r="N219" t="str">
        <f t="shared" si="14"/>
        <v>袁绍亲卫军1</v>
      </c>
      <c r="P219" t="s">
        <v>177</v>
      </c>
    </row>
    <row r="220" spans="1:16">
      <c r="A220">
        <v>10303</v>
      </c>
      <c r="B220" t="s">
        <v>18</v>
      </c>
      <c r="C220">
        <f t="shared" si="12"/>
        <v>50005</v>
      </c>
      <c r="K220">
        <v>458</v>
      </c>
      <c r="L220">
        <f t="shared" si="15"/>
        <v>10</v>
      </c>
      <c r="M220" t="str">
        <f t="shared" si="13"/>
        <v/>
      </c>
      <c r="N220" t="str">
        <f t="shared" si="14"/>
        <v>袁绍亲卫军2</v>
      </c>
      <c r="P220" t="s">
        <v>178</v>
      </c>
    </row>
    <row r="221" spans="1:16">
      <c r="A221">
        <v>10304</v>
      </c>
      <c r="B221" t="s">
        <v>21</v>
      </c>
      <c r="C221">
        <f t="shared" si="12"/>
        <v>50007</v>
      </c>
      <c r="K221">
        <v>459</v>
      </c>
      <c r="L221">
        <f t="shared" si="15"/>
        <v>11</v>
      </c>
      <c r="M221" t="str">
        <f t="shared" si="13"/>
        <v/>
      </c>
      <c r="N221" t="str">
        <f t="shared" si="14"/>
        <v>袁尚</v>
      </c>
      <c r="P221" t="s">
        <v>179</v>
      </c>
    </row>
    <row r="222" spans="1:16">
      <c r="A222">
        <v>10305</v>
      </c>
      <c r="B222" t="s">
        <v>18</v>
      </c>
      <c r="C222">
        <f t="shared" si="12"/>
        <v>50005</v>
      </c>
      <c r="K222">
        <v>460</v>
      </c>
      <c r="L222">
        <f t="shared" si="15"/>
        <v>12</v>
      </c>
      <c r="M222" t="str">
        <f t="shared" si="13"/>
        <v>宝箱</v>
      </c>
      <c r="N222" t="str">
        <f t="shared" si="14"/>
        <v>宝箱</v>
      </c>
    </row>
    <row r="223" spans="1:16">
      <c r="A223">
        <v>10309</v>
      </c>
      <c r="B223" t="s">
        <v>18</v>
      </c>
      <c r="C223">
        <f t="shared" si="12"/>
        <v>50005</v>
      </c>
      <c r="K223">
        <v>461</v>
      </c>
      <c r="L223">
        <f t="shared" si="15"/>
        <v>13</v>
      </c>
      <c r="M223" t="str">
        <f t="shared" si="13"/>
        <v/>
      </c>
      <c r="N223" t="str">
        <f t="shared" si="14"/>
        <v>袁绍</v>
      </c>
      <c r="P223" t="s">
        <v>27</v>
      </c>
    </row>
    <row r="224" spans="1:16">
      <c r="A224">
        <v>10310</v>
      </c>
      <c r="B224" t="s">
        <v>21</v>
      </c>
      <c r="C224">
        <f t="shared" si="12"/>
        <v>50007</v>
      </c>
      <c r="K224">
        <v>462</v>
      </c>
      <c r="L224">
        <f t="shared" si="15"/>
        <v>1</v>
      </c>
      <c r="M224" t="str">
        <f t="shared" si="13"/>
        <v/>
      </c>
      <c r="N224" t="str">
        <f t="shared" si="14"/>
        <v>袁谭步兵营1</v>
      </c>
      <c r="P224" t="s">
        <v>180</v>
      </c>
    </row>
    <row r="225" spans="1:16">
      <c r="A225">
        <v>10312</v>
      </c>
      <c r="B225" t="s">
        <v>18</v>
      </c>
      <c r="C225">
        <f t="shared" si="12"/>
        <v>50005</v>
      </c>
      <c r="K225">
        <v>463</v>
      </c>
      <c r="L225">
        <f t="shared" si="15"/>
        <v>2</v>
      </c>
      <c r="M225" t="str">
        <f t="shared" si="13"/>
        <v/>
      </c>
      <c r="N225" t="str">
        <f t="shared" si="14"/>
        <v>袁谭步兵营2</v>
      </c>
      <c r="P225" t="s">
        <v>181</v>
      </c>
    </row>
    <row r="226" spans="1:16">
      <c r="A226">
        <v>10313</v>
      </c>
      <c r="B226" t="s">
        <v>19</v>
      </c>
      <c r="C226">
        <f t="shared" si="12"/>
        <v>50006</v>
      </c>
      <c r="K226">
        <v>464</v>
      </c>
      <c r="L226">
        <f t="shared" si="15"/>
        <v>3</v>
      </c>
      <c r="M226" t="str">
        <f t="shared" si="13"/>
        <v/>
      </c>
      <c r="N226" t="str">
        <f t="shared" si="14"/>
        <v>汪昭</v>
      </c>
      <c r="P226" t="s">
        <v>182</v>
      </c>
    </row>
    <row r="227" spans="1:16">
      <c r="A227">
        <v>10314</v>
      </c>
      <c r="B227" t="s">
        <v>20</v>
      </c>
      <c r="C227">
        <f t="shared" si="12"/>
        <v>50010</v>
      </c>
      <c r="K227">
        <v>465</v>
      </c>
      <c r="L227">
        <f t="shared" si="15"/>
        <v>4</v>
      </c>
      <c r="M227" t="str">
        <f t="shared" si="13"/>
        <v>宝箱</v>
      </c>
      <c r="N227" t="str">
        <f t="shared" si="14"/>
        <v>宝箱</v>
      </c>
    </row>
    <row r="228" spans="1:16">
      <c r="A228">
        <v>10315</v>
      </c>
      <c r="B228" t="s">
        <v>15</v>
      </c>
      <c r="C228">
        <f t="shared" si="12"/>
        <v>50002</v>
      </c>
      <c r="K228">
        <v>466</v>
      </c>
      <c r="L228">
        <f t="shared" si="15"/>
        <v>5</v>
      </c>
      <c r="M228" t="str">
        <f t="shared" si="13"/>
        <v/>
      </c>
      <c r="N228" t="str">
        <f t="shared" si="14"/>
        <v>袁谭弓弩军1</v>
      </c>
      <c r="P228" t="s">
        <v>183</v>
      </c>
    </row>
    <row r="229" spans="1:16">
      <c r="A229">
        <v>10316</v>
      </c>
      <c r="B229" t="s">
        <v>17</v>
      </c>
      <c r="C229">
        <f t="shared" si="12"/>
        <v>50004</v>
      </c>
      <c r="K229">
        <v>467</v>
      </c>
      <c r="L229">
        <f t="shared" si="15"/>
        <v>6</v>
      </c>
      <c r="M229" t="str">
        <f t="shared" si="13"/>
        <v/>
      </c>
      <c r="N229" t="str">
        <f t="shared" si="14"/>
        <v>袁谭弓弩军2</v>
      </c>
      <c r="P229" t="s">
        <v>184</v>
      </c>
    </row>
    <row r="230" spans="1:16">
      <c r="A230">
        <v>10317</v>
      </c>
      <c r="B230" t="s">
        <v>18</v>
      </c>
      <c r="C230">
        <f t="shared" si="12"/>
        <v>50005</v>
      </c>
      <c r="K230">
        <v>468</v>
      </c>
      <c r="L230">
        <f t="shared" si="15"/>
        <v>7</v>
      </c>
      <c r="M230" t="str">
        <f t="shared" si="13"/>
        <v/>
      </c>
      <c r="N230" t="str">
        <f t="shared" si="14"/>
        <v>郭图</v>
      </c>
      <c r="P230" t="s">
        <v>65</v>
      </c>
    </row>
    <row r="231" spans="1:16">
      <c r="A231">
        <v>10319</v>
      </c>
      <c r="B231" t="s">
        <v>23</v>
      </c>
      <c r="C231">
        <f t="shared" si="12"/>
        <v>50009</v>
      </c>
      <c r="K231">
        <v>469</v>
      </c>
      <c r="L231">
        <f t="shared" si="15"/>
        <v>8</v>
      </c>
      <c r="M231" t="str">
        <f t="shared" si="13"/>
        <v>宝箱</v>
      </c>
      <c r="N231" t="str">
        <f t="shared" si="14"/>
        <v>宝箱</v>
      </c>
    </row>
    <row r="232" spans="1:16">
      <c r="A232">
        <v>10320</v>
      </c>
      <c r="B232" t="s">
        <v>16</v>
      </c>
      <c r="C232">
        <f t="shared" si="12"/>
        <v>50003</v>
      </c>
      <c r="K232">
        <v>470</v>
      </c>
      <c r="L232">
        <f t="shared" si="15"/>
        <v>9</v>
      </c>
      <c r="M232" t="str">
        <f t="shared" si="13"/>
        <v/>
      </c>
      <c r="N232" t="str">
        <f t="shared" si="14"/>
        <v>袁谭亲卫军1</v>
      </c>
      <c r="P232" t="s">
        <v>185</v>
      </c>
    </row>
    <row r="233" spans="1:16">
      <c r="A233">
        <v>10321</v>
      </c>
      <c r="B233" t="s">
        <v>18</v>
      </c>
      <c r="C233">
        <f t="shared" si="12"/>
        <v>50005</v>
      </c>
      <c r="K233">
        <v>471</v>
      </c>
      <c r="L233">
        <f t="shared" si="15"/>
        <v>10</v>
      </c>
      <c r="M233" t="str">
        <f t="shared" si="13"/>
        <v/>
      </c>
      <c r="N233" t="str">
        <f t="shared" si="14"/>
        <v>袁谭亲卫军2</v>
      </c>
      <c r="P233" t="s">
        <v>186</v>
      </c>
    </row>
    <row r="234" spans="1:16">
      <c r="A234">
        <v>10322</v>
      </c>
      <c r="B234" t="s">
        <v>16</v>
      </c>
      <c r="C234">
        <f t="shared" si="12"/>
        <v>50003</v>
      </c>
      <c r="K234">
        <v>472</v>
      </c>
      <c r="L234">
        <f t="shared" si="15"/>
        <v>11</v>
      </c>
      <c r="M234" t="str">
        <f t="shared" si="13"/>
        <v/>
      </c>
      <c r="N234" t="str">
        <f t="shared" si="14"/>
        <v>辛评</v>
      </c>
      <c r="P234" t="s">
        <v>187</v>
      </c>
    </row>
    <row r="235" spans="1:16">
      <c r="A235">
        <v>10323</v>
      </c>
      <c r="B235" t="s">
        <v>18</v>
      </c>
      <c r="C235">
        <f t="shared" si="12"/>
        <v>50005</v>
      </c>
      <c r="K235">
        <v>473</v>
      </c>
      <c r="L235">
        <f t="shared" si="15"/>
        <v>12</v>
      </c>
      <c r="M235" t="str">
        <f t="shared" si="13"/>
        <v>宝箱</v>
      </c>
      <c r="N235" t="str">
        <f t="shared" si="14"/>
        <v>宝箱</v>
      </c>
    </row>
    <row r="236" spans="1:16">
      <c r="A236">
        <v>10324</v>
      </c>
      <c r="B236" t="s">
        <v>23</v>
      </c>
      <c r="C236">
        <f t="shared" si="12"/>
        <v>50009</v>
      </c>
      <c r="K236">
        <v>474</v>
      </c>
      <c r="L236">
        <f t="shared" si="15"/>
        <v>13</v>
      </c>
      <c r="M236" t="str">
        <f t="shared" si="13"/>
        <v/>
      </c>
      <c r="N236" t="str">
        <f t="shared" si="14"/>
        <v>袁谭</v>
      </c>
      <c r="P236" t="s">
        <v>188</v>
      </c>
    </row>
    <row r="237" spans="1:16">
      <c r="A237">
        <v>10326</v>
      </c>
      <c r="B237" t="s">
        <v>18</v>
      </c>
      <c r="C237">
        <f t="shared" si="12"/>
        <v>50005</v>
      </c>
      <c r="K237">
        <v>475</v>
      </c>
      <c r="L237">
        <f t="shared" si="15"/>
        <v>1</v>
      </c>
      <c r="M237" t="str">
        <f t="shared" si="13"/>
        <v/>
      </c>
      <c r="N237" t="str">
        <f t="shared" si="14"/>
        <v>袁尚先锋军1</v>
      </c>
      <c r="P237" t="s">
        <v>189</v>
      </c>
    </row>
    <row r="238" spans="1:16">
      <c r="A238">
        <v>10327</v>
      </c>
      <c r="B238" t="s">
        <v>16</v>
      </c>
      <c r="C238">
        <f t="shared" si="12"/>
        <v>50003</v>
      </c>
      <c r="K238">
        <v>476</v>
      </c>
      <c r="L238">
        <f t="shared" si="15"/>
        <v>2</v>
      </c>
      <c r="M238" t="str">
        <f t="shared" si="13"/>
        <v/>
      </c>
      <c r="N238" t="str">
        <f t="shared" si="14"/>
        <v>袁尚先锋军2</v>
      </c>
      <c r="P238" t="s">
        <v>190</v>
      </c>
    </row>
    <row r="239" spans="1:16">
      <c r="A239">
        <v>10328</v>
      </c>
      <c r="B239" t="s">
        <v>18</v>
      </c>
      <c r="C239">
        <f t="shared" si="12"/>
        <v>50005</v>
      </c>
      <c r="K239">
        <v>477</v>
      </c>
      <c r="L239">
        <f t="shared" si="15"/>
        <v>3</v>
      </c>
      <c r="M239" t="str">
        <f t="shared" si="13"/>
        <v/>
      </c>
      <c r="N239" t="str">
        <f t="shared" si="14"/>
        <v>马延</v>
      </c>
      <c r="P239" t="s">
        <v>191</v>
      </c>
    </row>
    <row r="240" spans="1:16">
      <c r="A240">
        <v>10329</v>
      </c>
      <c r="B240" t="s">
        <v>16</v>
      </c>
      <c r="C240">
        <f t="shared" si="12"/>
        <v>50003</v>
      </c>
      <c r="K240">
        <v>478</v>
      </c>
      <c r="L240">
        <f t="shared" si="15"/>
        <v>4</v>
      </c>
      <c r="M240" t="str">
        <f t="shared" si="13"/>
        <v>宝箱</v>
      </c>
      <c r="N240" t="str">
        <f t="shared" si="14"/>
        <v>宝箱</v>
      </c>
    </row>
    <row r="241" spans="1:16">
      <c r="A241">
        <v>10330</v>
      </c>
      <c r="B241" t="s">
        <v>18</v>
      </c>
      <c r="C241">
        <f t="shared" si="12"/>
        <v>50005</v>
      </c>
      <c r="K241">
        <v>479</v>
      </c>
      <c r="L241">
        <f t="shared" si="15"/>
        <v>5</v>
      </c>
      <c r="M241" t="str">
        <f t="shared" si="13"/>
        <v/>
      </c>
      <c r="N241" t="str">
        <f t="shared" si="14"/>
        <v>袁尚主力军1</v>
      </c>
      <c r="P241" t="s">
        <v>192</v>
      </c>
    </row>
    <row r="242" spans="1:16">
      <c r="A242">
        <v>10331</v>
      </c>
      <c r="B242" t="s">
        <v>21</v>
      </c>
      <c r="C242">
        <f t="shared" si="12"/>
        <v>50007</v>
      </c>
      <c r="K242">
        <v>480</v>
      </c>
      <c r="L242">
        <f t="shared" si="15"/>
        <v>6</v>
      </c>
      <c r="M242" t="str">
        <f t="shared" si="13"/>
        <v/>
      </c>
      <c r="N242" t="str">
        <f t="shared" si="14"/>
        <v>袁尚主力军2</v>
      </c>
      <c r="P242" t="s">
        <v>193</v>
      </c>
    </row>
    <row r="243" spans="1:16">
      <c r="A243">
        <v>10333</v>
      </c>
      <c r="B243" t="s">
        <v>16</v>
      </c>
      <c r="C243">
        <f t="shared" si="12"/>
        <v>50003</v>
      </c>
      <c r="K243">
        <v>481</v>
      </c>
      <c r="L243">
        <f t="shared" si="15"/>
        <v>7</v>
      </c>
      <c r="M243" t="str">
        <f t="shared" si="13"/>
        <v/>
      </c>
      <c r="N243" t="str">
        <f t="shared" si="14"/>
        <v>逢纪</v>
      </c>
      <c r="P243" t="s">
        <v>194</v>
      </c>
    </row>
    <row r="244" spans="1:16">
      <c r="A244">
        <v>10336</v>
      </c>
      <c r="B244" t="s">
        <v>16</v>
      </c>
      <c r="C244">
        <f t="shared" si="12"/>
        <v>50003</v>
      </c>
      <c r="K244">
        <v>482</v>
      </c>
      <c r="L244">
        <f t="shared" si="15"/>
        <v>8</v>
      </c>
      <c r="M244" t="str">
        <f t="shared" si="13"/>
        <v>宝箱</v>
      </c>
      <c r="N244" t="str">
        <f t="shared" si="14"/>
        <v>宝箱</v>
      </c>
    </row>
    <row r="245" spans="1:16">
      <c r="A245">
        <v>10337</v>
      </c>
      <c r="B245" t="s">
        <v>17</v>
      </c>
      <c r="C245">
        <f t="shared" si="12"/>
        <v>50004</v>
      </c>
      <c r="K245">
        <v>483</v>
      </c>
      <c r="L245">
        <f t="shared" si="15"/>
        <v>9</v>
      </c>
      <c r="M245" t="str">
        <f t="shared" si="13"/>
        <v/>
      </c>
      <c r="N245" t="str">
        <f t="shared" si="14"/>
        <v>袁尚护卫军1</v>
      </c>
      <c r="P245" t="s">
        <v>195</v>
      </c>
    </row>
    <row r="246" spans="1:16">
      <c r="A246">
        <v>10338</v>
      </c>
      <c r="B246" t="s">
        <v>16</v>
      </c>
      <c r="C246">
        <f t="shared" si="12"/>
        <v>50003</v>
      </c>
      <c r="K246">
        <v>484</v>
      </c>
      <c r="L246">
        <f t="shared" si="15"/>
        <v>10</v>
      </c>
      <c r="M246" t="str">
        <f t="shared" si="13"/>
        <v/>
      </c>
      <c r="N246" t="str">
        <f t="shared" si="14"/>
        <v>袁尚护卫军2</v>
      </c>
      <c r="P246" t="s">
        <v>196</v>
      </c>
    </row>
    <row r="247" spans="1:16">
      <c r="A247">
        <v>10339</v>
      </c>
      <c r="B247" t="s">
        <v>17</v>
      </c>
      <c r="C247">
        <f t="shared" si="12"/>
        <v>50004</v>
      </c>
      <c r="K247">
        <v>485</v>
      </c>
      <c r="L247">
        <f t="shared" si="15"/>
        <v>11</v>
      </c>
      <c r="M247" t="str">
        <f t="shared" si="13"/>
        <v/>
      </c>
      <c r="N247" t="str">
        <f t="shared" si="14"/>
        <v>审配</v>
      </c>
      <c r="P247" t="s">
        <v>176</v>
      </c>
    </row>
    <row r="248" spans="1:16">
      <c r="A248">
        <v>10340</v>
      </c>
      <c r="B248" t="s">
        <v>16</v>
      </c>
      <c r="C248">
        <f t="shared" si="12"/>
        <v>50003</v>
      </c>
      <c r="K248">
        <v>486</v>
      </c>
      <c r="L248">
        <f t="shared" si="15"/>
        <v>12</v>
      </c>
      <c r="M248" t="str">
        <f t="shared" si="13"/>
        <v>宝箱</v>
      </c>
      <c r="N248" t="str">
        <f t="shared" si="14"/>
        <v>宝箱</v>
      </c>
    </row>
    <row r="249" spans="1:16">
      <c r="A249">
        <v>10341</v>
      </c>
      <c r="B249" t="s">
        <v>17</v>
      </c>
      <c r="C249">
        <f t="shared" si="12"/>
        <v>50004</v>
      </c>
      <c r="K249">
        <v>487</v>
      </c>
      <c r="L249">
        <f t="shared" si="15"/>
        <v>13</v>
      </c>
      <c r="M249" t="str">
        <f t="shared" si="13"/>
        <v/>
      </c>
      <c r="N249" t="str">
        <f t="shared" si="14"/>
        <v>袁尚</v>
      </c>
      <c r="P249" t="s">
        <v>179</v>
      </c>
    </row>
    <row r="250" spans="1:16">
      <c r="A250">
        <v>10343</v>
      </c>
      <c r="B250" t="s">
        <v>18</v>
      </c>
      <c r="C250">
        <f t="shared" si="12"/>
        <v>50005</v>
      </c>
      <c r="K250">
        <v>488</v>
      </c>
      <c r="L250">
        <f t="shared" si="15"/>
        <v>1</v>
      </c>
      <c r="M250" t="str">
        <f t="shared" si="13"/>
        <v/>
      </c>
      <c r="N250" t="str">
        <f t="shared" si="14"/>
        <v>曹操先锋军1</v>
      </c>
      <c r="P250" t="s">
        <v>84</v>
      </c>
    </row>
    <row r="251" spans="1:16">
      <c r="A251">
        <v>10344</v>
      </c>
      <c r="B251" t="s">
        <v>20</v>
      </c>
      <c r="C251">
        <f t="shared" si="12"/>
        <v>50010</v>
      </c>
      <c r="K251">
        <v>489</v>
      </c>
      <c r="L251">
        <f t="shared" si="15"/>
        <v>2</v>
      </c>
      <c r="M251" t="str">
        <f t="shared" si="13"/>
        <v/>
      </c>
      <c r="N251" t="str">
        <f t="shared" si="14"/>
        <v>曹操先锋军2</v>
      </c>
      <c r="P251" t="s">
        <v>85</v>
      </c>
    </row>
    <row r="252" spans="1:16">
      <c r="A252">
        <v>10345</v>
      </c>
      <c r="B252" t="s">
        <v>18</v>
      </c>
      <c r="C252">
        <f t="shared" si="12"/>
        <v>50005</v>
      </c>
      <c r="K252">
        <v>490</v>
      </c>
      <c r="L252">
        <f t="shared" si="15"/>
        <v>3</v>
      </c>
      <c r="M252" t="str">
        <f t="shared" si="13"/>
        <v/>
      </c>
      <c r="N252" t="str">
        <f t="shared" si="14"/>
        <v>韩浩</v>
      </c>
      <c r="P252" t="s">
        <v>130</v>
      </c>
    </row>
    <row r="253" spans="1:16">
      <c r="A253">
        <v>10346</v>
      </c>
      <c r="B253" t="s">
        <v>20</v>
      </c>
      <c r="C253">
        <f t="shared" si="12"/>
        <v>50010</v>
      </c>
      <c r="K253">
        <v>491</v>
      </c>
      <c r="L253">
        <f t="shared" si="15"/>
        <v>4</v>
      </c>
      <c r="M253" t="str">
        <f t="shared" si="13"/>
        <v>宝箱</v>
      </c>
      <c r="N253" t="str">
        <f t="shared" si="14"/>
        <v>宝箱</v>
      </c>
    </row>
    <row r="254" spans="1:16">
      <c r="A254">
        <v>10347</v>
      </c>
      <c r="B254" t="s">
        <v>18</v>
      </c>
      <c r="C254">
        <f t="shared" si="12"/>
        <v>50005</v>
      </c>
      <c r="K254">
        <v>492</v>
      </c>
      <c r="L254">
        <f t="shared" si="15"/>
        <v>5</v>
      </c>
      <c r="M254" t="str">
        <f t="shared" si="13"/>
        <v/>
      </c>
      <c r="N254" t="str">
        <f t="shared" si="14"/>
        <v>曹操轻骑兵1</v>
      </c>
      <c r="P254" t="s">
        <v>44</v>
      </c>
    </row>
    <row r="255" spans="1:16">
      <c r="A255">
        <v>10348</v>
      </c>
      <c r="B255" t="s">
        <v>20</v>
      </c>
      <c r="C255">
        <f t="shared" si="12"/>
        <v>50010</v>
      </c>
      <c r="K255">
        <v>493</v>
      </c>
      <c r="L255">
        <f t="shared" si="15"/>
        <v>6</v>
      </c>
      <c r="M255" t="str">
        <f t="shared" si="13"/>
        <v/>
      </c>
      <c r="N255" t="str">
        <f t="shared" si="14"/>
        <v>曹操轻骑兵2</v>
      </c>
      <c r="P255" t="s">
        <v>45</v>
      </c>
    </row>
    <row r="256" spans="1:16">
      <c r="A256">
        <v>10350</v>
      </c>
      <c r="B256" t="s">
        <v>16</v>
      </c>
      <c r="C256">
        <f t="shared" si="12"/>
        <v>50003</v>
      </c>
      <c r="K256">
        <v>494</v>
      </c>
      <c r="L256">
        <f t="shared" si="15"/>
        <v>7</v>
      </c>
      <c r="M256" t="str">
        <f t="shared" si="13"/>
        <v/>
      </c>
      <c r="N256" t="str">
        <f t="shared" si="14"/>
        <v>于禁</v>
      </c>
      <c r="P256" t="s">
        <v>71</v>
      </c>
    </row>
    <row r="257" spans="1:16">
      <c r="A257">
        <v>10351</v>
      </c>
      <c r="B257" t="s">
        <v>17</v>
      </c>
      <c r="C257">
        <f t="shared" si="12"/>
        <v>50004</v>
      </c>
      <c r="K257">
        <v>495</v>
      </c>
      <c r="L257">
        <f t="shared" si="15"/>
        <v>8</v>
      </c>
      <c r="M257" t="str">
        <f t="shared" si="13"/>
        <v>宝箱</v>
      </c>
      <c r="N257" t="str">
        <f t="shared" si="14"/>
        <v>宝箱</v>
      </c>
    </row>
    <row r="258" spans="1:16">
      <c r="A258">
        <v>10353</v>
      </c>
      <c r="B258" t="s">
        <v>18</v>
      </c>
      <c r="C258">
        <f t="shared" ref="C258:C314" si="16">VLOOKUP(B258,$E$3:$F$12,2,0)</f>
        <v>50005</v>
      </c>
      <c r="K258">
        <v>496</v>
      </c>
      <c r="L258">
        <f t="shared" si="15"/>
        <v>9</v>
      </c>
      <c r="M258" t="str">
        <f t="shared" si="13"/>
        <v/>
      </c>
      <c r="N258" t="str">
        <f t="shared" si="14"/>
        <v>曹操主力军1</v>
      </c>
      <c r="P258" t="s">
        <v>197</v>
      </c>
    </row>
    <row r="259" spans="1:16">
      <c r="A259">
        <v>10354</v>
      </c>
      <c r="B259" t="s">
        <v>20</v>
      </c>
      <c r="C259">
        <f t="shared" si="16"/>
        <v>50010</v>
      </c>
      <c r="K259">
        <v>497</v>
      </c>
      <c r="L259">
        <f t="shared" si="15"/>
        <v>10</v>
      </c>
      <c r="M259" t="str">
        <f t="shared" si="13"/>
        <v/>
      </c>
      <c r="N259" t="str">
        <f t="shared" si="14"/>
        <v>曹操主力军2</v>
      </c>
      <c r="P259" t="s">
        <v>198</v>
      </c>
    </row>
    <row r="260" spans="1:16">
      <c r="A260">
        <v>10355</v>
      </c>
      <c r="B260" t="s">
        <v>15</v>
      </c>
      <c r="C260">
        <f t="shared" si="16"/>
        <v>50002</v>
      </c>
      <c r="K260">
        <v>498</v>
      </c>
      <c r="L260">
        <f t="shared" si="15"/>
        <v>11</v>
      </c>
      <c r="M260" t="str">
        <f t="shared" ref="M260:M262" si="17">IF(OR(L260=4,L260=8,L260=12),"宝箱","")</f>
        <v/>
      </c>
      <c r="N260" t="str">
        <f t="shared" ref="N260:N262" si="18">IF(P260="",M260,P260)</f>
        <v>夏侯兰</v>
      </c>
      <c r="P260" t="s">
        <v>199</v>
      </c>
    </row>
    <row r="261" spans="1:16">
      <c r="A261">
        <v>10357</v>
      </c>
      <c r="B261" t="s">
        <v>23</v>
      </c>
      <c r="C261">
        <f t="shared" si="16"/>
        <v>50009</v>
      </c>
      <c r="K261">
        <v>499</v>
      </c>
      <c r="L261">
        <f t="shared" si="15"/>
        <v>12</v>
      </c>
      <c r="M261" t="str">
        <f t="shared" si="17"/>
        <v>宝箱</v>
      </c>
      <c r="N261" t="str">
        <f t="shared" si="18"/>
        <v>宝箱</v>
      </c>
    </row>
    <row r="262" spans="1:16">
      <c r="A262">
        <v>10360</v>
      </c>
      <c r="B262" t="s">
        <v>16</v>
      </c>
      <c r="C262">
        <f t="shared" si="16"/>
        <v>50003</v>
      </c>
      <c r="K262">
        <v>500</v>
      </c>
      <c r="L262">
        <f t="shared" si="15"/>
        <v>13</v>
      </c>
      <c r="M262" t="str">
        <f t="shared" si="17"/>
        <v/>
      </c>
      <c r="N262" t="str">
        <f t="shared" si="18"/>
        <v>夏侯惇</v>
      </c>
      <c r="P262" t="s">
        <v>91</v>
      </c>
    </row>
    <row r="263" spans="1:16">
      <c r="A263">
        <v>10361</v>
      </c>
      <c r="B263" t="s">
        <v>17</v>
      </c>
      <c r="C263">
        <f t="shared" si="16"/>
        <v>50004</v>
      </c>
    </row>
    <row r="264" spans="1:16">
      <c r="A264">
        <v>10362</v>
      </c>
      <c r="B264" t="s">
        <v>18</v>
      </c>
      <c r="C264">
        <f t="shared" si="16"/>
        <v>50005</v>
      </c>
    </row>
    <row r="265" spans="1:16">
      <c r="A265">
        <v>10363</v>
      </c>
      <c r="B265" t="s">
        <v>20</v>
      </c>
      <c r="C265">
        <f t="shared" si="16"/>
        <v>50010</v>
      </c>
    </row>
    <row r="266" spans="1:16">
      <c r="A266">
        <v>10364</v>
      </c>
      <c r="B266" t="s">
        <v>17</v>
      </c>
      <c r="C266">
        <f t="shared" si="16"/>
        <v>50004</v>
      </c>
    </row>
    <row r="267" spans="1:16">
      <c r="A267">
        <v>10365</v>
      </c>
      <c r="B267" t="s">
        <v>18</v>
      </c>
      <c r="C267">
        <f t="shared" si="16"/>
        <v>50005</v>
      </c>
    </row>
    <row r="268" spans="1:16">
      <c r="A268">
        <v>10367</v>
      </c>
      <c r="B268" t="s">
        <v>18</v>
      </c>
      <c r="C268">
        <f t="shared" si="16"/>
        <v>50005</v>
      </c>
    </row>
    <row r="269" spans="1:16">
      <c r="A269">
        <v>10368</v>
      </c>
      <c r="B269" t="s">
        <v>20</v>
      </c>
      <c r="C269">
        <f t="shared" si="16"/>
        <v>50010</v>
      </c>
    </row>
    <row r="270" spans="1:16">
      <c r="A270">
        <v>10369</v>
      </c>
      <c r="B270" t="s">
        <v>19</v>
      </c>
      <c r="C270">
        <f t="shared" si="16"/>
        <v>50006</v>
      </c>
    </row>
    <row r="271" spans="1:16">
      <c r="A271">
        <v>10370</v>
      </c>
      <c r="B271" t="s">
        <v>20</v>
      </c>
      <c r="C271">
        <f t="shared" si="16"/>
        <v>50010</v>
      </c>
    </row>
    <row r="272" spans="1:16">
      <c r="A272">
        <v>10371</v>
      </c>
      <c r="B272" t="s">
        <v>22</v>
      </c>
      <c r="C272">
        <f t="shared" si="16"/>
        <v>50008</v>
      </c>
    </row>
    <row r="273" spans="1:3">
      <c r="A273">
        <v>10372</v>
      </c>
      <c r="B273" t="s">
        <v>21</v>
      </c>
      <c r="C273">
        <f t="shared" si="16"/>
        <v>50007</v>
      </c>
    </row>
    <row r="274" spans="1:3">
      <c r="A274">
        <v>10374</v>
      </c>
      <c r="B274" t="s">
        <v>17</v>
      </c>
      <c r="C274">
        <f t="shared" si="16"/>
        <v>50004</v>
      </c>
    </row>
    <row r="275" spans="1:3">
      <c r="A275">
        <v>10375</v>
      </c>
      <c r="B275" t="s">
        <v>16</v>
      </c>
      <c r="C275">
        <f t="shared" si="16"/>
        <v>50003</v>
      </c>
    </row>
    <row r="276" spans="1:3">
      <c r="A276">
        <v>10376</v>
      </c>
      <c r="B276" t="s">
        <v>17</v>
      </c>
      <c r="C276">
        <f t="shared" si="16"/>
        <v>50004</v>
      </c>
    </row>
    <row r="277" spans="1:3">
      <c r="A277">
        <v>10377</v>
      </c>
      <c r="B277" t="s">
        <v>16</v>
      </c>
      <c r="C277">
        <f t="shared" si="16"/>
        <v>50003</v>
      </c>
    </row>
    <row r="278" spans="1:3">
      <c r="A278">
        <v>10378</v>
      </c>
      <c r="B278" t="s">
        <v>15</v>
      </c>
      <c r="C278">
        <f t="shared" si="16"/>
        <v>50002</v>
      </c>
    </row>
    <row r="279" spans="1:3">
      <c r="A279">
        <v>10381</v>
      </c>
      <c r="B279" t="s">
        <v>15</v>
      </c>
      <c r="C279">
        <f t="shared" si="16"/>
        <v>50002</v>
      </c>
    </row>
    <row r="280" spans="1:3">
      <c r="A280">
        <v>10384</v>
      </c>
      <c r="B280" t="s">
        <v>18</v>
      </c>
      <c r="C280">
        <f t="shared" si="16"/>
        <v>50005</v>
      </c>
    </row>
    <row r="281" spans="1:3">
      <c r="A281">
        <v>10385</v>
      </c>
      <c r="B281" t="s">
        <v>16</v>
      </c>
      <c r="C281">
        <f t="shared" si="16"/>
        <v>50003</v>
      </c>
    </row>
    <row r="282" spans="1:3">
      <c r="A282">
        <v>10386</v>
      </c>
      <c r="B282" t="s">
        <v>18</v>
      </c>
      <c r="C282">
        <f t="shared" si="16"/>
        <v>50005</v>
      </c>
    </row>
    <row r="283" spans="1:3">
      <c r="A283">
        <v>10387</v>
      </c>
      <c r="B283" t="s">
        <v>16</v>
      </c>
      <c r="C283">
        <f t="shared" si="16"/>
        <v>50003</v>
      </c>
    </row>
    <row r="284" spans="1:3">
      <c r="A284">
        <v>10388</v>
      </c>
      <c r="B284" t="s">
        <v>18</v>
      </c>
      <c r="C284">
        <f t="shared" si="16"/>
        <v>50005</v>
      </c>
    </row>
    <row r="285" spans="1:3">
      <c r="A285">
        <v>10391</v>
      </c>
      <c r="B285" t="s">
        <v>17</v>
      </c>
      <c r="C285">
        <f t="shared" si="16"/>
        <v>50004</v>
      </c>
    </row>
    <row r="286" spans="1:3">
      <c r="A286">
        <v>10392</v>
      </c>
      <c r="B286" t="s">
        <v>16</v>
      </c>
      <c r="C286">
        <f t="shared" si="16"/>
        <v>50003</v>
      </c>
    </row>
    <row r="287" spans="1:3">
      <c r="A287">
        <v>10393</v>
      </c>
      <c r="B287" t="s">
        <v>17</v>
      </c>
      <c r="C287">
        <f t="shared" si="16"/>
        <v>50004</v>
      </c>
    </row>
    <row r="288" spans="1:3">
      <c r="A288">
        <v>10394</v>
      </c>
      <c r="B288" t="s">
        <v>16</v>
      </c>
      <c r="C288">
        <f t="shared" si="16"/>
        <v>50003</v>
      </c>
    </row>
    <row r="289" spans="1:3">
      <c r="A289">
        <v>10396</v>
      </c>
      <c r="B289" t="s">
        <v>18</v>
      </c>
      <c r="C289">
        <f t="shared" si="16"/>
        <v>50005</v>
      </c>
    </row>
    <row r="290" spans="1:3">
      <c r="A290">
        <v>10398</v>
      </c>
      <c r="B290" t="s">
        <v>17</v>
      </c>
      <c r="C290">
        <f t="shared" si="16"/>
        <v>50004</v>
      </c>
    </row>
    <row r="291" spans="1:3">
      <c r="A291">
        <v>10399</v>
      </c>
      <c r="B291" t="s">
        <v>18</v>
      </c>
      <c r="C291">
        <f t="shared" si="16"/>
        <v>50005</v>
      </c>
    </row>
    <row r="292" spans="1:3">
      <c r="A292">
        <v>10400</v>
      </c>
      <c r="B292" t="s">
        <v>19</v>
      </c>
      <c r="C292">
        <f t="shared" si="16"/>
        <v>50006</v>
      </c>
    </row>
    <row r="293" spans="1:3">
      <c r="A293">
        <v>10401</v>
      </c>
      <c r="B293" t="s">
        <v>20</v>
      </c>
      <c r="C293">
        <f t="shared" si="16"/>
        <v>50010</v>
      </c>
    </row>
    <row r="294" spans="1:3">
      <c r="A294">
        <v>10402</v>
      </c>
      <c r="B294" t="s">
        <v>21</v>
      </c>
      <c r="C294">
        <f t="shared" si="16"/>
        <v>50007</v>
      </c>
    </row>
    <row r="295" spans="1:3">
      <c r="A295">
        <v>10403</v>
      </c>
      <c r="B295" t="s">
        <v>16</v>
      </c>
      <c r="C295">
        <f t="shared" si="16"/>
        <v>50003</v>
      </c>
    </row>
    <row r="296" spans="1:3">
      <c r="A296">
        <v>10406</v>
      </c>
      <c r="B296" t="s">
        <v>21</v>
      </c>
      <c r="C296">
        <f t="shared" si="16"/>
        <v>50007</v>
      </c>
    </row>
    <row r="297" spans="1:3">
      <c r="A297">
        <v>10408</v>
      </c>
      <c r="B297" t="s">
        <v>17</v>
      </c>
      <c r="C297">
        <f t="shared" si="16"/>
        <v>50004</v>
      </c>
    </row>
    <row r="298" spans="1:3">
      <c r="A298">
        <v>10409</v>
      </c>
      <c r="B298" t="s">
        <v>16</v>
      </c>
      <c r="C298">
        <f t="shared" si="16"/>
        <v>50003</v>
      </c>
    </row>
    <row r="299" spans="1:3">
      <c r="A299">
        <v>10411</v>
      </c>
      <c r="B299" t="s">
        <v>16</v>
      </c>
      <c r="C299">
        <f t="shared" si="16"/>
        <v>50003</v>
      </c>
    </row>
    <row r="300" spans="1:3">
      <c r="A300">
        <v>10412</v>
      </c>
      <c r="B300" t="s">
        <v>17</v>
      </c>
      <c r="C300">
        <f t="shared" si="16"/>
        <v>50004</v>
      </c>
    </row>
    <row r="301" spans="1:3">
      <c r="A301">
        <v>10413</v>
      </c>
      <c r="B301" t="s">
        <v>16</v>
      </c>
      <c r="C301">
        <f t="shared" si="16"/>
        <v>50003</v>
      </c>
    </row>
    <row r="302" spans="1:3">
      <c r="A302">
        <v>10415</v>
      </c>
      <c r="B302" t="s">
        <v>17</v>
      </c>
      <c r="C302">
        <f t="shared" si="16"/>
        <v>50004</v>
      </c>
    </row>
    <row r="303" spans="1:3">
      <c r="A303">
        <v>10416</v>
      </c>
      <c r="B303" t="s">
        <v>16</v>
      </c>
      <c r="C303">
        <f t="shared" si="16"/>
        <v>50003</v>
      </c>
    </row>
    <row r="304" spans="1:3">
      <c r="A304">
        <v>10417</v>
      </c>
      <c r="B304" t="s">
        <v>17</v>
      </c>
      <c r="C304">
        <f t="shared" si="16"/>
        <v>50004</v>
      </c>
    </row>
    <row r="305" spans="1:3">
      <c r="A305">
        <v>10418</v>
      </c>
      <c r="B305" t="s">
        <v>18</v>
      </c>
      <c r="C305">
        <f t="shared" si="16"/>
        <v>50005</v>
      </c>
    </row>
    <row r="306" spans="1:3">
      <c r="A306">
        <v>10419</v>
      </c>
      <c r="B306" t="s">
        <v>21</v>
      </c>
      <c r="C306">
        <f t="shared" si="16"/>
        <v>50007</v>
      </c>
    </row>
    <row r="307" spans="1:3">
      <c r="A307">
        <v>10420</v>
      </c>
      <c r="B307" t="s">
        <v>16</v>
      </c>
      <c r="C307">
        <f t="shared" si="16"/>
        <v>50003</v>
      </c>
    </row>
    <row r="308" spans="1:3">
      <c r="A308">
        <v>10422</v>
      </c>
      <c r="B308" t="s">
        <v>17</v>
      </c>
      <c r="C308">
        <f t="shared" si="16"/>
        <v>50004</v>
      </c>
    </row>
    <row r="309" spans="1:3">
      <c r="A309">
        <v>10423</v>
      </c>
      <c r="B309" t="s">
        <v>16</v>
      </c>
      <c r="C309">
        <f t="shared" si="16"/>
        <v>50003</v>
      </c>
    </row>
    <row r="310" spans="1:3">
      <c r="A310">
        <v>10424</v>
      </c>
      <c r="B310" t="s">
        <v>17</v>
      </c>
      <c r="C310">
        <f t="shared" si="16"/>
        <v>50004</v>
      </c>
    </row>
    <row r="311" spans="1:3">
      <c r="A311">
        <v>10425</v>
      </c>
      <c r="B311" t="s">
        <v>21</v>
      </c>
      <c r="C311">
        <f t="shared" si="16"/>
        <v>50007</v>
      </c>
    </row>
    <row r="312" spans="1:3">
      <c r="A312">
        <v>10426</v>
      </c>
      <c r="B312" t="s">
        <v>15</v>
      </c>
      <c r="C312">
        <f t="shared" si="16"/>
        <v>50002</v>
      </c>
    </row>
    <row r="313" spans="1:3">
      <c r="A313">
        <v>10427</v>
      </c>
      <c r="B313" t="s">
        <v>18</v>
      </c>
      <c r="C313">
        <f t="shared" si="16"/>
        <v>50005</v>
      </c>
    </row>
    <row r="314" spans="1:3">
      <c r="A314">
        <v>10429</v>
      </c>
      <c r="B314" t="s">
        <v>23</v>
      </c>
      <c r="C314">
        <f t="shared" si="16"/>
        <v>50009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U504"/>
  <sheetViews>
    <sheetView topLeftCell="A430" workbookViewId="0">
      <selection activeCell="J25" sqref="J25:J504"/>
    </sheetView>
  </sheetViews>
  <sheetFormatPr defaultRowHeight="13.5"/>
  <cols>
    <col min="6" max="6" width="12.125" customWidth="1"/>
  </cols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B2" t="s">
        <v>30</v>
      </c>
      <c r="C2" t="s">
        <v>31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</row>
    <row r="3" spans="1:11">
      <c r="A3">
        <v>2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A4">
        <v>3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26</v>
      </c>
    </row>
    <row r="5" spans="1:11">
      <c r="A5">
        <v>4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</row>
    <row r="6" spans="1:11">
      <c r="A6">
        <v>5</v>
      </c>
      <c r="B6" t="s">
        <v>30</v>
      </c>
      <c r="C6" t="s">
        <v>31</v>
      </c>
      <c r="D6" t="s">
        <v>70</v>
      </c>
      <c r="E6" t="s">
        <v>34</v>
      </c>
      <c r="F6" t="s">
        <v>35</v>
      </c>
      <c r="G6" t="s">
        <v>71</v>
      </c>
      <c r="H6" t="s">
        <v>28</v>
      </c>
      <c r="I6" t="s">
        <v>29</v>
      </c>
      <c r="J6" t="s">
        <v>72</v>
      </c>
      <c r="K6" t="s">
        <v>73</v>
      </c>
    </row>
    <row r="7" spans="1:11">
      <c r="A7">
        <v>6</v>
      </c>
      <c r="B7" t="s">
        <v>74</v>
      </c>
      <c r="C7" t="s">
        <v>75</v>
      </c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1:11">
      <c r="A8">
        <v>7</v>
      </c>
      <c r="B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43</v>
      </c>
      <c r="H8" t="s">
        <v>89</v>
      </c>
      <c r="I8" t="s">
        <v>90</v>
      </c>
      <c r="J8" t="s">
        <v>91</v>
      </c>
      <c r="K8" t="s">
        <v>92</v>
      </c>
    </row>
    <row r="9" spans="1:11">
      <c r="A9">
        <v>8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 t="s">
        <v>99</v>
      </c>
      <c r="I9" t="s">
        <v>100</v>
      </c>
      <c r="J9" t="s">
        <v>101</v>
      </c>
      <c r="K9" t="s">
        <v>102</v>
      </c>
    </row>
    <row r="10" spans="1:11">
      <c r="A10">
        <v>9</v>
      </c>
      <c r="B10" t="s">
        <v>103</v>
      </c>
      <c r="C10" t="s">
        <v>104</v>
      </c>
      <c r="D10" t="s">
        <v>105</v>
      </c>
      <c r="E10" t="s">
        <v>106</v>
      </c>
      <c r="F10" t="s">
        <v>107</v>
      </c>
      <c r="G10" t="s">
        <v>108</v>
      </c>
      <c r="H10" t="s">
        <v>109</v>
      </c>
      <c r="I10" t="s">
        <v>110</v>
      </c>
      <c r="J10" t="s">
        <v>111</v>
      </c>
      <c r="K10" t="s">
        <v>86</v>
      </c>
    </row>
    <row r="11" spans="1:11">
      <c r="A11">
        <v>10</v>
      </c>
      <c r="B11" t="s">
        <v>112</v>
      </c>
      <c r="C11" t="s">
        <v>113</v>
      </c>
      <c r="D11" t="s">
        <v>114</v>
      </c>
      <c r="E11" t="s">
        <v>115</v>
      </c>
      <c r="F11" t="s">
        <v>116</v>
      </c>
      <c r="G11" t="s">
        <v>117</v>
      </c>
      <c r="H11" t="s">
        <v>118</v>
      </c>
      <c r="I11" t="s">
        <v>119</v>
      </c>
      <c r="J11" t="s">
        <v>120</v>
      </c>
      <c r="K11" t="s">
        <v>121</v>
      </c>
    </row>
    <row r="12" spans="1:11">
      <c r="A12">
        <v>11</v>
      </c>
      <c r="B12" t="s">
        <v>122</v>
      </c>
      <c r="C12" t="s">
        <v>123</v>
      </c>
      <c r="D12" t="s">
        <v>124</v>
      </c>
      <c r="E12" t="s">
        <v>125</v>
      </c>
      <c r="F12" t="s">
        <v>126</v>
      </c>
      <c r="G12" t="s">
        <v>127</v>
      </c>
      <c r="H12" t="s">
        <v>128</v>
      </c>
      <c r="I12" t="s">
        <v>129</v>
      </c>
      <c r="J12" t="s">
        <v>130</v>
      </c>
      <c r="K12" t="s">
        <v>131</v>
      </c>
    </row>
    <row r="13" spans="1:11">
      <c r="A13">
        <v>12</v>
      </c>
      <c r="B13" t="s">
        <v>132</v>
      </c>
      <c r="C13" t="s">
        <v>133</v>
      </c>
      <c r="D13" t="s">
        <v>134</v>
      </c>
      <c r="E13" t="s">
        <v>135</v>
      </c>
      <c r="F13" t="s">
        <v>136</v>
      </c>
      <c r="G13" t="s">
        <v>137</v>
      </c>
      <c r="H13" t="s">
        <v>138</v>
      </c>
      <c r="I13" t="s">
        <v>139</v>
      </c>
      <c r="J13" t="s">
        <v>140</v>
      </c>
      <c r="K13" t="s">
        <v>141</v>
      </c>
    </row>
    <row r="14" spans="1:11">
      <c r="A14">
        <v>13</v>
      </c>
      <c r="B14" t="s">
        <v>142</v>
      </c>
      <c r="C14" t="s">
        <v>143</v>
      </c>
      <c r="D14" t="s">
        <v>25</v>
      </c>
      <c r="E14" t="s">
        <v>144</v>
      </c>
      <c r="F14" t="s">
        <v>145</v>
      </c>
      <c r="G14" t="s">
        <v>146</v>
      </c>
      <c r="H14" t="s">
        <v>147</v>
      </c>
      <c r="I14" t="s">
        <v>148</v>
      </c>
      <c r="J14" t="s">
        <v>149</v>
      </c>
      <c r="K14" t="s">
        <v>150</v>
      </c>
    </row>
    <row r="15" spans="1:11">
      <c r="A15">
        <v>14</v>
      </c>
      <c r="B15" t="s">
        <v>151</v>
      </c>
      <c r="C15" t="s">
        <v>152</v>
      </c>
      <c r="D15" t="s">
        <v>153</v>
      </c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159</v>
      </c>
      <c r="K15" t="s">
        <v>160</v>
      </c>
    </row>
    <row r="16" spans="1:11">
      <c r="A16">
        <v>15</v>
      </c>
      <c r="B16" t="s">
        <v>161</v>
      </c>
      <c r="C16" t="s">
        <v>162</v>
      </c>
      <c r="D16" t="s">
        <v>163</v>
      </c>
      <c r="E16" t="s">
        <v>164</v>
      </c>
      <c r="F16" t="s">
        <v>165</v>
      </c>
      <c r="G16" t="s">
        <v>166</v>
      </c>
      <c r="H16" t="s">
        <v>167</v>
      </c>
      <c r="I16" t="s">
        <v>168</v>
      </c>
      <c r="J16" t="s">
        <v>169</v>
      </c>
      <c r="K16" t="s">
        <v>62</v>
      </c>
    </row>
    <row r="17" spans="1:21">
      <c r="A17">
        <v>16</v>
      </c>
      <c r="B17" t="s">
        <v>93</v>
      </c>
      <c r="C17" t="s">
        <v>94</v>
      </c>
      <c r="D17" t="s">
        <v>170</v>
      </c>
      <c r="E17" t="s">
        <v>171</v>
      </c>
      <c r="F17" t="s">
        <v>172</v>
      </c>
      <c r="G17" t="s">
        <v>173</v>
      </c>
      <c r="H17" t="s">
        <v>174</v>
      </c>
      <c r="I17" t="s">
        <v>175</v>
      </c>
      <c r="J17" t="s">
        <v>95</v>
      </c>
      <c r="K17" t="s">
        <v>98</v>
      </c>
    </row>
    <row r="18" spans="1:21">
      <c r="A18">
        <v>17</v>
      </c>
      <c r="B18" t="s">
        <v>60</v>
      </c>
      <c r="C18" t="s">
        <v>61</v>
      </c>
      <c r="D18" t="s">
        <v>176</v>
      </c>
      <c r="E18" t="s">
        <v>66</v>
      </c>
      <c r="F18" t="s">
        <v>67</v>
      </c>
      <c r="G18" t="s">
        <v>65</v>
      </c>
      <c r="H18" t="s">
        <v>177</v>
      </c>
      <c r="I18" t="s">
        <v>178</v>
      </c>
      <c r="J18" t="s">
        <v>179</v>
      </c>
      <c r="K18" t="s">
        <v>27</v>
      </c>
    </row>
    <row r="19" spans="1:21">
      <c r="A19">
        <v>18</v>
      </c>
      <c r="B19" t="s">
        <v>180</v>
      </c>
      <c r="C19" t="s">
        <v>181</v>
      </c>
      <c r="D19" t="s">
        <v>182</v>
      </c>
      <c r="E19" t="s">
        <v>183</v>
      </c>
      <c r="F19" t="s">
        <v>184</v>
      </c>
      <c r="G19" t="s">
        <v>65</v>
      </c>
      <c r="H19" t="s">
        <v>185</v>
      </c>
      <c r="I19" t="s">
        <v>186</v>
      </c>
      <c r="J19" t="s">
        <v>187</v>
      </c>
      <c r="K19" t="s">
        <v>188</v>
      </c>
    </row>
    <row r="20" spans="1:21">
      <c r="A20">
        <v>19</v>
      </c>
      <c r="B20" t="s">
        <v>189</v>
      </c>
      <c r="C20" t="s">
        <v>190</v>
      </c>
      <c r="D20" t="s">
        <v>191</v>
      </c>
      <c r="E20" t="s">
        <v>192</v>
      </c>
      <c r="F20" t="s">
        <v>193</v>
      </c>
      <c r="G20" t="s">
        <v>194</v>
      </c>
      <c r="H20" t="s">
        <v>195</v>
      </c>
      <c r="I20" t="s">
        <v>196</v>
      </c>
      <c r="J20" t="s">
        <v>176</v>
      </c>
      <c r="K20" t="s">
        <v>179</v>
      </c>
    </row>
    <row r="21" spans="1:21">
      <c r="A21">
        <v>20</v>
      </c>
      <c r="B21" t="s">
        <v>84</v>
      </c>
      <c r="C21" t="s">
        <v>85</v>
      </c>
      <c r="D21" t="s">
        <v>130</v>
      </c>
      <c r="E21" t="s">
        <v>44</v>
      </c>
      <c r="F21" t="s">
        <v>45</v>
      </c>
      <c r="G21" t="s">
        <v>71</v>
      </c>
      <c r="H21" t="s">
        <v>197</v>
      </c>
      <c r="I21" t="s">
        <v>198</v>
      </c>
      <c r="J21" t="s">
        <v>199</v>
      </c>
      <c r="K21" t="s">
        <v>91</v>
      </c>
    </row>
    <row r="24" spans="1:21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</row>
    <row r="25" spans="1:21">
      <c r="A25">
        <v>1</v>
      </c>
      <c r="B25" t="str">
        <f>HLOOKUP($A25,$B$1:$K$21,B$24+1,0)</f>
        <v>曹操步兵营1</v>
      </c>
      <c r="E25">
        <v>1</v>
      </c>
      <c r="F25" t="s">
        <v>30</v>
      </c>
      <c r="I25">
        <v>1</v>
      </c>
      <c r="J25" t="str">
        <f>VLOOKUP(I25,$E$25:$F$25000,2,0)</f>
        <v>曹操步兵营1</v>
      </c>
      <c r="K25" t="str">
        <f>"【主线副本】-"&amp;J25</f>
        <v>【主线副本】-曹操步兵营1</v>
      </c>
    </row>
    <row r="26" spans="1:21">
      <c r="A26">
        <v>2</v>
      </c>
      <c r="B26" t="str">
        <f t="shared" ref="B26:B34" si="0">HLOOKUP($A26,$B$1:$K$21,B$24+1,0)</f>
        <v>曹操步兵营2</v>
      </c>
      <c r="E26">
        <v>2</v>
      </c>
      <c r="F26" t="s">
        <v>31</v>
      </c>
      <c r="I26">
        <v>1</v>
      </c>
      <c r="J26" t="str">
        <f t="shared" ref="J26:J89" si="1">VLOOKUP(I26,$E$25:$F$25000,2,0)</f>
        <v>曹操步兵营1</v>
      </c>
      <c r="K26" t="str">
        <f t="shared" ref="K26:K89" si="2">"【主线副本】-"&amp;J26</f>
        <v>【主线副本】-曹操步兵营1</v>
      </c>
    </row>
    <row r="27" spans="1:21">
      <c r="A27">
        <v>3</v>
      </c>
      <c r="B27" t="str">
        <f t="shared" si="0"/>
        <v>朱灵</v>
      </c>
      <c r="E27">
        <v>3</v>
      </c>
      <c r="F27" t="s">
        <v>33</v>
      </c>
      <c r="I27">
        <v>2</v>
      </c>
      <c r="J27" t="str">
        <f t="shared" si="1"/>
        <v>曹操步兵营2</v>
      </c>
      <c r="K27" t="str">
        <f t="shared" si="2"/>
        <v>【主线副本】-曹操步兵营2</v>
      </c>
    </row>
    <row r="28" spans="1:21">
      <c r="A28">
        <v>4</v>
      </c>
      <c r="B28" t="str">
        <f t="shared" si="0"/>
        <v>曹操弓弩兵1</v>
      </c>
      <c r="E28">
        <v>4</v>
      </c>
      <c r="F28" t="s">
        <v>34</v>
      </c>
      <c r="I28">
        <v>2</v>
      </c>
      <c r="J28" t="str">
        <f t="shared" si="1"/>
        <v>曹操步兵营2</v>
      </c>
      <c r="K28" t="str">
        <f t="shared" si="2"/>
        <v>【主线副本】-曹操步兵营2</v>
      </c>
    </row>
    <row r="29" spans="1:21">
      <c r="A29">
        <v>5</v>
      </c>
      <c r="B29" t="str">
        <f t="shared" si="0"/>
        <v>曹操弓弩兵2</v>
      </c>
      <c r="E29">
        <v>5</v>
      </c>
      <c r="F29" t="s">
        <v>35</v>
      </c>
      <c r="I29">
        <v>3</v>
      </c>
      <c r="J29" t="str">
        <f t="shared" si="1"/>
        <v>朱灵</v>
      </c>
      <c r="K29" t="str">
        <f t="shared" si="2"/>
        <v>【主线副本】-朱灵</v>
      </c>
    </row>
    <row r="30" spans="1:21">
      <c r="A30">
        <v>6</v>
      </c>
      <c r="B30" t="str">
        <f t="shared" si="0"/>
        <v>路昭</v>
      </c>
      <c r="E30">
        <v>6</v>
      </c>
      <c r="F30" t="s">
        <v>36</v>
      </c>
      <c r="I30">
        <v>3</v>
      </c>
      <c r="J30" t="str">
        <f t="shared" si="1"/>
        <v>朱灵</v>
      </c>
      <c r="K30" t="str">
        <f t="shared" si="2"/>
        <v>【主线副本】-朱灵</v>
      </c>
    </row>
    <row r="31" spans="1:21">
      <c r="A31">
        <v>7</v>
      </c>
      <c r="B31" t="str">
        <f t="shared" si="0"/>
        <v>曹操护卫军1</v>
      </c>
      <c r="E31">
        <v>7</v>
      </c>
      <c r="F31" t="s">
        <v>37</v>
      </c>
      <c r="I31">
        <v>3</v>
      </c>
      <c r="J31" t="str">
        <f t="shared" si="1"/>
        <v>朱灵</v>
      </c>
      <c r="K31" t="str">
        <f t="shared" si="2"/>
        <v>【主线副本】-朱灵</v>
      </c>
    </row>
    <row r="32" spans="1:21">
      <c r="A32">
        <v>8</v>
      </c>
      <c r="B32" t="str">
        <f t="shared" si="0"/>
        <v>曹操护卫军2</v>
      </c>
      <c r="E32">
        <v>8</v>
      </c>
      <c r="F32" t="s">
        <v>38</v>
      </c>
      <c r="I32">
        <v>4</v>
      </c>
      <c r="J32" t="str">
        <f t="shared" si="1"/>
        <v>曹操弓弩兵1</v>
      </c>
      <c r="K32" t="str">
        <f t="shared" si="2"/>
        <v>【主线副本】-曹操弓弩兵1</v>
      </c>
    </row>
    <row r="33" spans="1:11">
      <c r="A33">
        <v>9</v>
      </c>
      <c r="B33" t="str">
        <f t="shared" si="0"/>
        <v>程昱</v>
      </c>
      <c r="E33">
        <v>9</v>
      </c>
      <c r="F33" t="s">
        <v>39</v>
      </c>
      <c r="I33">
        <v>4</v>
      </c>
      <c r="J33" t="str">
        <f t="shared" si="1"/>
        <v>曹操弓弩兵1</v>
      </c>
      <c r="K33" t="str">
        <f t="shared" si="2"/>
        <v>【主线副本】-曹操弓弩兵1</v>
      </c>
    </row>
    <row r="34" spans="1:11">
      <c r="A34">
        <v>10</v>
      </c>
      <c r="B34" t="str">
        <f t="shared" si="0"/>
        <v>郭嘉</v>
      </c>
      <c r="E34">
        <v>10</v>
      </c>
      <c r="F34" t="s">
        <v>40</v>
      </c>
      <c r="I34">
        <v>5</v>
      </c>
      <c r="J34" t="str">
        <f t="shared" si="1"/>
        <v>曹操弓弩兵2</v>
      </c>
      <c r="K34" t="str">
        <f t="shared" si="2"/>
        <v>【主线副本】-曹操弓弩兵2</v>
      </c>
    </row>
    <row r="35" spans="1:11">
      <c r="B35" t="str">
        <f t="shared" ref="B35:B44" si="3">HLOOKUP($A25,$B$1:$K$21,C$24+1,0)</f>
        <v>曹操追兵1</v>
      </c>
      <c r="E35">
        <v>11</v>
      </c>
      <c r="F35" t="s">
        <v>41</v>
      </c>
      <c r="I35">
        <v>5</v>
      </c>
      <c r="J35" t="str">
        <f t="shared" si="1"/>
        <v>曹操弓弩兵2</v>
      </c>
      <c r="K35" t="str">
        <f t="shared" si="2"/>
        <v>【主线副本】-曹操弓弩兵2</v>
      </c>
    </row>
    <row r="36" spans="1:11">
      <c r="B36" t="str">
        <f t="shared" si="3"/>
        <v>曹操追兵2</v>
      </c>
      <c r="E36">
        <v>12</v>
      </c>
      <c r="F36" t="s">
        <v>42</v>
      </c>
      <c r="I36">
        <v>6</v>
      </c>
      <c r="J36" t="str">
        <f t="shared" si="1"/>
        <v>路昭</v>
      </c>
      <c r="K36" t="str">
        <f t="shared" si="2"/>
        <v>【主线副本】-路昭</v>
      </c>
    </row>
    <row r="37" spans="1:11">
      <c r="B37" t="str">
        <f t="shared" si="3"/>
        <v>许褚</v>
      </c>
      <c r="E37">
        <v>13</v>
      </c>
      <c r="F37" t="s">
        <v>43</v>
      </c>
      <c r="I37">
        <v>6</v>
      </c>
      <c r="J37" t="str">
        <f t="shared" si="1"/>
        <v>路昭</v>
      </c>
      <c r="K37" t="str">
        <f t="shared" si="2"/>
        <v>【主线副本】-路昭</v>
      </c>
    </row>
    <row r="38" spans="1:11">
      <c r="B38" t="str">
        <f t="shared" si="3"/>
        <v>曹操轻骑兵1</v>
      </c>
      <c r="E38">
        <v>14</v>
      </c>
      <c r="F38" t="s">
        <v>44</v>
      </c>
      <c r="I38">
        <v>6</v>
      </c>
      <c r="J38" t="str">
        <f t="shared" si="1"/>
        <v>路昭</v>
      </c>
      <c r="K38" t="str">
        <f t="shared" si="2"/>
        <v>【主线副本】-路昭</v>
      </c>
    </row>
    <row r="39" spans="1:11">
      <c r="B39" t="str">
        <f t="shared" si="3"/>
        <v>曹操轻骑兵2</v>
      </c>
      <c r="E39">
        <v>15</v>
      </c>
      <c r="F39" t="s">
        <v>45</v>
      </c>
      <c r="I39">
        <v>7</v>
      </c>
      <c r="J39" t="str">
        <f t="shared" si="1"/>
        <v>曹操护卫军1</v>
      </c>
      <c r="K39" t="str">
        <f t="shared" si="2"/>
        <v>【主线副本】-曹操护卫军1</v>
      </c>
    </row>
    <row r="40" spans="1:11">
      <c r="B40" t="str">
        <f t="shared" si="3"/>
        <v>荀彧</v>
      </c>
      <c r="E40">
        <v>16</v>
      </c>
      <c r="F40" t="s">
        <v>46</v>
      </c>
      <c r="I40">
        <v>7</v>
      </c>
      <c r="J40" t="str">
        <f t="shared" si="1"/>
        <v>曹操护卫军1</v>
      </c>
      <c r="K40" t="str">
        <f t="shared" si="2"/>
        <v>【主线副本】-曹操护卫军1</v>
      </c>
    </row>
    <row r="41" spans="1:11">
      <c r="B41" t="str">
        <f t="shared" si="3"/>
        <v>车胄亲随1</v>
      </c>
      <c r="E41">
        <v>17</v>
      </c>
      <c r="F41" t="s">
        <v>47</v>
      </c>
      <c r="I41">
        <v>8</v>
      </c>
      <c r="J41" t="str">
        <f t="shared" si="1"/>
        <v>曹操护卫军2</v>
      </c>
      <c r="K41" t="str">
        <f t="shared" si="2"/>
        <v>【主线副本】-曹操护卫军2</v>
      </c>
    </row>
    <row r="42" spans="1:11">
      <c r="B42" t="str">
        <f t="shared" si="3"/>
        <v>车胄亲随2</v>
      </c>
      <c r="E42">
        <v>18</v>
      </c>
      <c r="F42" t="s">
        <v>48</v>
      </c>
      <c r="I42">
        <v>8</v>
      </c>
      <c r="J42" t="str">
        <f t="shared" si="1"/>
        <v>曹操护卫军2</v>
      </c>
      <c r="K42" t="str">
        <f t="shared" si="2"/>
        <v>【主线副本】-曹操护卫军2</v>
      </c>
    </row>
    <row r="43" spans="1:11">
      <c r="B43" t="str">
        <f t="shared" si="3"/>
        <v>陈登</v>
      </c>
      <c r="E43">
        <v>19</v>
      </c>
      <c r="F43" t="s">
        <v>49</v>
      </c>
      <c r="I43">
        <v>9</v>
      </c>
      <c r="J43" t="str">
        <f t="shared" si="1"/>
        <v>程昱</v>
      </c>
      <c r="K43" t="str">
        <f t="shared" si="2"/>
        <v>【主线副本】-程昱</v>
      </c>
    </row>
    <row r="44" spans="1:11">
      <c r="B44" t="str">
        <f t="shared" si="3"/>
        <v>车胄</v>
      </c>
      <c r="E44">
        <v>20</v>
      </c>
      <c r="F44" t="s">
        <v>50</v>
      </c>
      <c r="I44">
        <v>9</v>
      </c>
      <c r="J44" t="str">
        <f t="shared" si="1"/>
        <v>程昱</v>
      </c>
      <c r="K44" t="str">
        <f t="shared" si="2"/>
        <v>【主线副本】-程昱</v>
      </c>
    </row>
    <row r="45" spans="1:11">
      <c r="B45" t="str">
        <f t="shared" ref="B45:B54" si="4">HLOOKUP($A25,$B$1:$K$21,D$24+1,0)</f>
        <v>袁术先锋军1</v>
      </c>
      <c r="E45">
        <v>21</v>
      </c>
      <c r="F45" t="s">
        <v>51</v>
      </c>
      <c r="I45">
        <v>9</v>
      </c>
      <c r="J45" t="str">
        <f t="shared" si="1"/>
        <v>程昱</v>
      </c>
      <c r="K45" t="str">
        <f t="shared" si="2"/>
        <v>【主线副本】-程昱</v>
      </c>
    </row>
    <row r="46" spans="1:11">
      <c r="B46" t="str">
        <f t="shared" si="4"/>
        <v>袁术先锋军2</v>
      </c>
      <c r="E46">
        <v>22</v>
      </c>
      <c r="F46" t="s">
        <v>52</v>
      </c>
      <c r="I46">
        <v>10</v>
      </c>
      <c r="J46" t="str">
        <f t="shared" si="1"/>
        <v>郭嘉</v>
      </c>
      <c r="K46" t="str">
        <f t="shared" si="2"/>
        <v>【主线副本】-郭嘉</v>
      </c>
    </row>
    <row r="47" spans="1:11">
      <c r="B47" t="str">
        <f t="shared" si="4"/>
        <v>纪灵</v>
      </c>
      <c r="E47">
        <v>23</v>
      </c>
      <c r="F47" t="s">
        <v>53</v>
      </c>
      <c r="I47">
        <v>10</v>
      </c>
      <c r="J47" t="str">
        <f t="shared" si="1"/>
        <v>郭嘉</v>
      </c>
      <c r="K47" t="str">
        <f t="shared" si="2"/>
        <v>【主线副本】-郭嘉</v>
      </c>
    </row>
    <row r="48" spans="1:11">
      <c r="B48" t="str">
        <f t="shared" si="4"/>
        <v>袁术叛变军1</v>
      </c>
      <c r="E48">
        <v>24</v>
      </c>
      <c r="F48" t="s">
        <v>54</v>
      </c>
      <c r="I48">
        <v>10</v>
      </c>
      <c r="J48" t="str">
        <f t="shared" si="1"/>
        <v>郭嘉</v>
      </c>
      <c r="K48" t="str">
        <f t="shared" si="2"/>
        <v>【主线副本】-郭嘉</v>
      </c>
    </row>
    <row r="49" spans="2:11">
      <c r="B49" t="str">
        <f t="shared" si="4"/>
        <v>袁术叛变军2</v>
      </c>
      <c r="E49">
        <v>25</v>
      </c>
      <c r="F49" t="s">
        <v>55</v>
      </c>
      <c r="I49">
        <f>I25+10</f>
        <v>11</v>
      </c>
      <c r="J49" t="str">
        <f t="shared" si="1"/>
        <v>曹操追兵1</v>
      </c>
      <c r="K49" t="str">
        <f t="shared" si="2"/>
        <v>【主线副本】-曹操追兵1</v>
      </c>
    </row>
    <row r="50" spans="2:11">
      <c r="B50" t="str">
        <f t="shared" si="4"/>
        <v>雷薄</v>
      </c>
      <c r="E50">
        <v>26</v>
      </c>
      <c r="F50" t="s">
        <v>56</v>
      </c>
      <c r="I50">
        <f t="shared" ref="I50:I113" si="5">I26+10</f>
        <v>11</v>
      </c>
      <c r="J50" t="str">
        <f t="shared" si="1"/>
        <v>曹操追兵1</v>
      </c>
      <c r="K50" t="str">
        <f t="shared" si="2"/>
        <v>【主线副本】-曹操追兵1</v>
      </c>
    </row>
    <row r="51" spans="2:11">
      <c r="B51" t="str">
        <f t="shared" si="4"/>
        <v>袁术残部1</v>
      </c>
      <c r="E51">
        <v>27</v>
      </c>
      <c r="F51" t="s">
        <v>57</v>
      </c>
      <c r="I51">
        <f t="shared" si="5"/>
        <v>12</v>
      </c>
      <c r="J51" t="str">
        <f t="shared" si="1"/>
        <v>曹操追兵2</v>
      </c>
      <c r="K51" t="str">
        <f t="shared" si="2"/>
        <v>【主线副本】-曹操追兵2</v>
      </c>
    </row>
    <row r="52" spans="2:11">
      <c r="B52" t="str">
        <f t="shared" si="4"/>
        <v>袁术残部2</v>
      </c>
      <c r="E52">
        <v>28</v>
      </c>
      <c r="F52" t="s">
        <v>58</v>
      </c>
      <c r="I52">
        <f t="shared" si="5"/>
        <v>12</v>
      </c>
      <c r="J52" t="str">
        <f t="shared" si="1"/>
        <v>曹操追兵2</v>
      </c>
      <c r="K52" t="str">
        <f t="shared" si="2"/>
        <v>【主线副本】-曹操追兵2</v>
      </c>
    </row>
    <row r="53" spans="2:11">
      <c r="B53" t="str">
        <f t="shared" si="4"/>
        <v>陈兰</v>
      </c>
      <c r="E53">
        <v>29</v>
      </c>
      <c r="F53" t="s">
        <v>59</v>
      </c>
      <c r="I53">
        <f t="shared" si="5"/>
        <v>13</v>
      </c>
      <c r="J53" t="str">
        <f t="shared" si="1"/>
        <v>许褚</v>
      </c>
      <c r="K53" t="str">
        <f t="shared" si="2"/>
        <v>【主线副本】-许褚</v>
      </c>
    </row>
    <row r="54" spans="2:11">
      <c r="B54" t="str">
        <f t="shared" si="4"/>
        <v>袁术</v>
      </c>
      <c r="E54">
        <v>30</v>
      </c>
      <c r="F54" t="s">
        <v>26</v>
      </c>
      <c r="I54">
        <f t="shared" si="5"/>
        <v>13</v>
      </c>
      <c r="J54" t="str">
        <f t="shared" si="1"/>
        <v>许褚</v>
      </c>
      <c r="K54" t="str">
        <f t="shared" si="2"/>
        <v>【主线副本】-许褚</v>
      </c>
    </row>
    <row r="55" spans="2:11">
      <c r="B55" t="str">
        <f t="shared" ref="B55:B64" si="6">HLOOKUP($A25,$B$1:$K$21,E$24+1,0)</f>
        <v>袁绍步兵营1</v>
      </c>
      <c r="E55">
        <v>31</v>
      </c>
      <c r="F55" t="s">
        <v>60</v>
      </c>
      <c r="I55">
        <f t="shared" si="5"/>
        <v>13</v>
      </c>
      <c r="J55" t="str">
        <f t="shared" si="1"/>
        <v>许褚</v>
      </c>
      <c r="K55" t="str">
        <f t="shared" si="2"/>
        <v>【主线副本】-许褚</v>
      </c>
    </row>
    <row r="56" spans="2:11">
      <c r="B56" t="str">
        <f t="shared" si="6"/>
        <v>袁绍步兵营2</v>
      </c>
      <c r="E56">
        <v>32</v>
      </c>
      <c r="F56" t="s">
        <v>61</v>
      </c>
      <c r="I56">
        <f t="shared" si="5"/>
        <v>14</v>
      </c>
      <c r="J56" t="str">
        <f t="shared" si="1"/>
        <v>曹操轻骑兵1</v>
      </c>
      <c r="K56" t="str">
        <f t="shared" si="2"/>
        <v>【主线副本】-曹操轻骑兵1</v>
      </c>
    </row>
    <row r="57" spans="2:11">
      <c r="B57" t="str">
        <f t="shared" si="6"/>
        <v>许攸</v>
      </c>
      <c r="E57">
        <v>33</v>
      </c>
      <c r="F57" t="s">
        <v>62</v>
      </c>
      <c r="I57">
        <f t="shared" si="5"/>
        <v>14</v>
      </c>
      <c r="J57" t="str">
        <f t="shared" si="1"/>
        <v>曹操轻骑兵1</v>
      </c>
      <c r="K57" t="str">
        <f t="shared" si="2"/>
        <v>【主线副本】-曹操轻骑兵1</v>
      </c>
    </row>
    <row r="58" spans="2:11">
      <c r="B58" t="str">
        <f t="shared" si="6"/>
        <v>袁绍弓兵营1</v>
      </c>
      <c r="E58">
        <v>34</v>
      </c>
      <c r="F58" t="s">
        <v>63</v>
      </c>
      <c r="I58">
        <f t="shared" si="5"/>
        <v>15</v>
      </c>
      <c r="J58" t="str">
        <f t="shared" si="1"/>
        <v>曹操轻骑兵2</v>
      </c>
      <c r="K58" t="str">
        <f t="shared" si="2"/>
        <v>【主线副本】-曹操轻骑兵2</v>
      </c>
    </row>
    <row r="59" spans="2:11">
      <c r="B59" t="str">
        <f t="shared" si="6"/>
        <v>袁绍弓兵营2</v>
      </c>
      <c r="E59">
        <v>35</v>
      </c>
      <c r="F59" t="s">
        <v>64</v>
      </c>
      <c r="I59">
        <f t="shared" si="5"/>
        <v>15</v>
      </c>
      <c r="J59" t="str">
        <f t="shared" si="1"/>
        <v>曹操轻骑兵2</v>
      </c>
      <c r="K59" t="str">
        <f t="shared" si="2"/>
        <v>【主线副本】-曹操轻骑兵2</v>
      </c>
    </row>
    <row r="60" spans="2:11">
      <c r="B60" t="str">
        <f t="shared" si="6"/>
        <v>郭图</v>
      </c>
      <c r="E60">
        <v>36</v>
      </c>
      <c r="F60" t="s">
        <v>65</v>
      </c>
      <c r="I60">
        <f t="shared" si="5"/>
        <v>16</v>
      </c>
      <c r="J60" t="str">
        <f t="shared" si="1"/>
        <v>荀彧</v>
      </c>
      <c r="K60" t="str">
        <f t="shared" si="2"/>
        <v>【主线副本】-荀彧</v>
      </c>
    </row>
    <row r="61" spans="2:11">
      <c r="B61" t="str">
        <f t="shared" si="6"/>
        <v>袁绍骑兵营1</v>
      </c>
      <c r="E61">
        <v>37</v>
      </c>
      <c r="F61" t="s">
        <v>66</v>
      </c>
      <c r="I61">
        <f t="shared" si="5"/>
        <v>16</v>
      </c>
      <c r="J61" t="str">
        <f t="shared" si="1"/>
        <v>荀彧</v>
      </c>
      <c r="K61" t="str">
        <f t="shared" si="2"/>
        <v>【主线副本】-荀彧</v>
      </c>
    </row>
    <row r="62" spans="2:11">
      <c r="B62" t="str">
        <f t="shared" si="6"/>
        <v>袁绍骑兵营2</v>
      </c>
      <c r="E62">
        <v>38</v>
      </c>
      <c r="F62" t="s">
        <v>67</v>
      </c>
      <c r="I62">
        <f t="shared" si="5"/>
        <v>16</v>
      </c>
      <c r="J62" t="str">
        <f t="shared" si="1"/>
        <v>荀彧</v>
      </c>
      <c r="K62" t="str">
        <f t="shared" si="2"/>
        <v>【主线副本】-荀彧</v>
      </c>
    </row>
    <row r="63" spans="2:11">
      <c r="B63" t="str">
        <f t="shared" si="6"/>
        <v>荀谌</v>
      </c>
      <c r="E63">
        <v>39</v>
      </c>
      <c r="F63" t="s">
        <v>68</v>
      </c>
      <c r="I63">
        <f t="shared" si="5"/>
        <v>17</v>
      </c>
      <c r="J63" t="str">
        <f t="shared" si="1"/>
        <v>车胄亲随1</v>
      </c>
      <c r="K63" t="str">
        <f t="shared" si="2"/>
        <v>【主线副本】-车胄亲随1</v>
      </c>
    </row>
    <row r="64" spans="2:11">
      <c r="B64" t="str">
        <f t="shared" si="6"/>
        <v>陈琳</v>
      </c>
      <c r="E64">
        <v>40</v>
      </c>
      <c r="F64" t="s">
        <v>69</v>
      </c>
      <c r="I64">
        <f t="shared" si="5"/>
        <v>17</v>
      </c>
      <c r="J64" t="str">
        <f t="shared" si="1"/>
        <v>车胄亲随1</v>
      </c>
      <c r="K64" t="str">
        <f t="shared" si="2"/>
        <v>【主线副本】-车胄亲随1</v>
      </c>
    </row>
    <row r="65" spans="2:11">
      <c r="B65" t="str">
        <f t="shared" ref="B65:B74" si="7">HLOOKUP($A25,$B$1:$K$21,F$24+1,0)</f>
        <v>曹操步兵营1</v>
      </c>
      <c r="E65">
        <v>41</v>
      </c>
      <c r="F65" t="s">
        <v>30</v>
      </c>
      <c r="I65">
        <f t="shared" si="5"/>
        <v>18</v>
      </c>
      <c r="J65" t="str">
        <f t="shared" si="1"/>
        <v>车胄亲随2</v>
      </c>
      <c r="K65" t="str">
        <f t="shared" si="2"/>
        <v>【主线副本】-车胄亲随2</v>
      </c>
    </row>
    <row r="66" spans="2:11">
      <c r="B66" t="str">
        <f t="shared" si="7"/>
        <v>曹操步兵营2</v>
      </c>
      <c r="E66">
        <v>42</v>
      </c>
      <c r="F66" t="s">
        <v>31</v>
      </c>
      <c r="I66">
        <f t="shared" si="5"/>
        <v>18</v>
      </c>
      <c r="J66" t="str">
        <f t="shared" si="1"/>
        <v>车胄亲随2</v>
      </c>
      <c r="K66" t="str">
        <f t="shared" si="2"/>
        <v>【主线副本】-车胄亲随2</v>
      </c>
    </row>
    <row r="67" spans="2:11">
      <c r="B67" t="str">
        <f t="shared" si="7"/>
        <v>臧霸</v>
      </c>
      <c r="E67">
        <v>43</v>
      </c>
      <c r="F67" t="s">
        <v>70</v>
      </c>
      <c r="I67">
        <f t="shared" si="5"/>
        <v>19</v>
      </c>
      <c r="J67" t="str">
        <f t="shared" si="1"/>
        <v>陈登</v>
      </c>
      <c r="K67" t="str">
        <f t="shared" si="2"/>
        <v>【主线副本】-陈登</v>
      </c>
    </row>
    <row r="68" spans="2:11">
      <c r="B68" t="str">
        <f t="shared" si="7"/>
        <v>曹操弓弩兵1</v>
      </c>
      <c r="E68">
        <v>44</v>
      </c>
      <c r="F68" t="s">
        <v>34</v>
      </c>
      <c r="I68">
        <f t="shared" si="5"/>
        <v>19</v>
      </c>
      <c r="J68" t="str">
        <f t="shared" si="1"/>
        <v>陈登</v>
      </c>
      <c r="K68" t="str">
        <f t="shared" si="2"/>
        <v>【主线副本】-陈登</v>
      </c>
    </row>
    <row r="69" spans="2:11">
      <c r="B69" t="str">
        <f t="shared" si="7"/>
        <v>曹操弓弩兵2</v>
      </c>
      <c r="E69">
        <v>45</v>
      </c>
      <c r="F69" t="s">
        <v>35</v>
      </c>
      <c r="I69">
        <f t="shared" si="5"/>
        <v>19</v>
      </c>
      <c r="J69" t="str">
        <f t="shared" si="1"/>
        <v>陈登</v>
      </c>
      <c r="K69" t="str">
        <f t="shared" si="2"/>
        <v>【主线副本】-陈登</v>
      </c>
    </row>
    <row r="70" spans="2:11">
      <c r="B70" t="str">
        <f t="shared" si="7"/>
        <v>于禁</v>
      </c>
      <c r="E70">
        <v>46</v>
      </c>
      <c r="F70" t="s">
        <v>71</v>
      </c>
      <c r="I70">
        <f t="shared" si="5"/>
        <v>20</v>
      </c>
      <c r="J70" t="str">
        <f t="shared" si="1"/>
        <v>车胄</v>
      </c>
      <c r="K70" t="str">
        <f t="shared" si="2"/>
        <v>【主线副本】-车胄</v>
      </c>
    </row>
    <row r="71" spans="2:11">
      <c r="B71" t="str">
        <f t="shared" si="7"/>
        <v>曹操骑兵营1</v>
      </c>
      <c r="E71">
        <v>47</v>
      </c>
      <c r="F71" t="s">
        <v>28</v>
      </c>
      <c r="I71">
        <f t="shared" si="5"/>
        <v>20</v>
      </c>
      <c r="J71" t="str">
        <f t="shared" si="1"/>
        <v>车胄</v>
      </c>
      <c r="K71" t="str">
        <f t="shared" si="2"/>
        <v>【主线副本】-车胄</v>
      </c>
    </row>
    <row r="72" spans="2:11">
      <c r="B72" t="str">
        <f t="shared" si="7"/>
        <v>曹操骑兵营2</v>
      </c>
      <c r="E72">
        <v>48</v>
      </c>
      <c r="F72" t="s">
        <v>29</v>
      </c>
      <c r="I72">
        <f t="shared" si="5"/>
        <v>20</v>
      </c>
      <c r="J72" t="str">
        <f t="shared" si="1"/>
        <v>车胄</v>
      </c>
      <c r="K72" t="str">
        <f t="shared" si="2"/>
        <v>【主线副本】-车胄</v>
      </c>
    </row>
    <row r="73" spans="2:11">
      <c r="B73" t="str">
        <f t="shared" si="7"/>
        <v>李典</v>
      </c>
      <c r="E73">
        <v>49</v>
      </c>
      <c r="F73" t="s">
        <v>72</v>
      </c>
      <c r="I73">
        <f t="shared" si="5"/>
        <v>21</v>
      </c>
      <c r="J73" t="str">
        <f t="shared" si="1"/>
        <v>袁术先锋军1</v>
      </c>
      <c r="K73" t="str">
        <f t="shared" si="2"/>
        <v>【主线副本】-袁术先锋军1</v>
      </c>
    </row>
    <row r="74" spans="2:11">
      <c r="B74" t="str">
        <f t="shared" si="7"/>
        <v>曹仁</v>
      </c>
      <c r="E74">
        <v>50</v>
      </c>
      <c r="F74" t="s">
        <v>73</v>
      </c>
      <c r="I74">
        <f t="shared" si="5"/>
        <v>21</v>
      </c>
      <c r="J74" t="str">
        <f t="shared" si="1"/>
        <v>袁术先锋军1</v>
      </c>
      <c r="K74" t="str">
        <f t="shared" si="2"/>
        <v>【主线副本】-袁术先锋军1</v>
      </c>
    </row>
    <row r="75" spans="2:11">
      <c r="B75" t="str">
        <f t="shared" ref="B75:B84" si="8">HLOOKUP($A25,$B$1:$K$21,G$24+1,0)</f>
        <v>董府士兵1</v>
      </c>
      <c r="E75">
        <v>51</v>
      </c>
      <c r="F75" t="s">
        <v>74</v>
      </c>
      <c r="I75">
        <f t="shared" si="5"/>
        <v>22</v>
      </c>
      <c r="J75" t="str">
        <f t="shared" si="1"/>
        <v>袁术先锋军2</v>
      </c>
      <c r="K75" t="str">
        <f t="shared" si="2"/>
        <v>【主线副本】-袁术先锋军2</v>
      </c>
    </row>
    <row r="76" spans="2:11">
      <c r="B76" t="str">
        <f t="shared" si="8"/>
        <v>董府士兵2</v>
      </c>
      <c r="E76">
        <v>52</v>
      </c>
      <c r="F76" t="s">
        <v>75</v>
      </c>
      <c r="I76">
        <f t="shared" si="5"/>
        <v>22</v>
      </c>
      <c r="J76" t="str">
        <f t="shared" si="1"/>
        <v>袁术先锋军2</v>
      </c>
      <c r="K76" t="str">
        <f t="shared" si="2"/>
        <v>【主线副本】-袁术先锋军2</v>
      </c>
    </row>
    <row r="77" spans="2:11">
      <c r="B77" t="str">
        <f t="shared" si="8"/>
        <v>秦庆童</v>
      </c>
      <c r="E77">
        <v>53</v>
      </c>
      <c r="F77" t="s">
        <v>76</v>
      </c>
      <c r="I77">
        <f t="shared" si="5"/>
        <v>23</v>
      </c>
      <c r="J77" t="str">
        <f t="shared" si="1"/>
        <v>纪灵</v>
      </c>
      <c r="K77" t="str">
        <f t="shared" si="2"/>
        <v>【主线副本】-纪灵</v>
      </c>
    </row>
    <row r="78" spans="2:11">
      <c r="B78" t="str">
        <f t="shared" si="8"/>
        <v>董府护卫1</v>
      </c>
      <c r="E78">
        <v>54</v>
      </c>
      <c r="F78" t="s">
        <v>77</v>
      </c>
      <c r="I78">
        <f t="shared" si="5"/>
        <v>23</v>
      </c>
      <c r="J78" t="str">
        <f t="shared" si="1"/>
        <v>纪灵</v>
      </c>
      <c r="K78" t="str">
        <f t="shared" si="2"/>
        <v>【主线副本】-纪灵</v>
      </c>
    </row>
    <row r="79" spans="2:11">
      <c r="B79" t="str">
        <f t="shared" si="8"/>
        <v>董府护卫2</v>
      </c>
      <c r="E79">
        <v>55</v>
      </c>
      <c r="F79" t="s">
        <v>78</v>
      </c>
      <c r="I79">
        <f t="shared" si="5"/>
        <v>23</v>
      </c>
      <c r="J79" t="str">
        <f t="shared" si="1"/>
        <v>纪灵</v>
      </c>
      <c r="K79" t="str">
        <f t="shared" si="2"/>
        <v>【主线副本】-纪灵</v>
      </c>
    </row>
    <row r="80" spans="2:11">
      <c r="B80" t="str">
        <f t="shared" si="8"/>
        <v>王子服</v>
      </c>
      <c r="E80">
        <v>56</v>
      </c>
      <c r="F80" t="s">
        <v>79</v>
      </c>
      <c r="I80">
        <f t="shared" si="5"/>
        <v>24</v>
      </c>
      <c r="J80" t="str">
        <f t="shared" si="1"/>
        <v>袁术叛变军1</v>
      </c>
      <c r="K80" t="str">
        <f t="shared" si="2"/>
        <v>【主线副本】-袁术叛变军1</v>
      </c>
    </row>
    <row r="81" spans="2:11">
      <c r="B81" t="str">
        <f t="shared" si="8"/>
        <v>曹贼讨伐军1</v>
      </c>
      <c r="E81">
        <v>57</v>
      </c>
      <c r="F81" t="s">
        <v>80</v>
      </c>
      <c r="I81">
        <f t="shared" si="5"/>
        <v>24</v>
      </c>
      <c r="J81" t="str">
        <f t="shared" si="1"/>
        <v>袁术叛变军1</v>
      </c>
      <c r="K81" t="str">
        <f t="shared" si="2"/>
        <v>【主线副本】-袁术叛变军1</v>
      </c>
    </row>
    <row r="82" spans="2:11">
      <c r="B82" t="str">
        <f t="shared" si="8"/>
        <v>曹贼讨伐军2</v>
      </c>
      <c r="E82">
        <v>58</v>
      </c>
      <c r="F82" t="s">
        <v>81</v>
      </c>
      <c r="I82">
        <f t="shared" si="5"/>
        <v>25</v>
      </c>
      <c r="J82" t="str">
        <f t="shared" si="1"/>
        <v>袁术叛变军2</v>
      </c>
      <c r="K82" t="str">
        <f t="shared" si="2"/>
        <v>【主线副本】-袁术叛变军2</v>
      </c>
    </row>
    <row r="83" spans="2:11">
      <c r="B83" t="str">
        <f t="shared" si="8"/>
        <v>吉太</v>
      </c>
      <c r="E83">
        <v>59</v>
      </c>
      <c r="F83" t="s">
        <v>82</v>
      </c>
      <c r="I83">
        <f t="shared" si="5"/>
        <v>25</v>
      </c>
      <c r="J83" t="str">
        <f t="shared" si="1"/>
        <v>袁术叛变军2</v>
      </c>
      <c r="K83" t="str">
        <f t="shared" si="2"/>
        <v>【主线副本】-袁术叛变军2</v>
      </c>
    </row>
    <row r="84" spans="2:11">
      <c r="B84" t="str">
        <f t="shared" si="8"/>
        <v>董承</v>
      </c>
      <c r="E84">
        <v>60</v>
      </c>
      <c r="F84" t="s">
        <v>83</v>
      </c>
      <c r="I84">
        <f t="shared" si="5"/>
        <v>26</v>
      </c>
      <c r="J84" t="str">
        <f t="shared" si="1"/>
        <v>雷薄</v>
      </c>
      <c r="K84" t="str">
        <f t="shared" si="2"/>
        <v>【主线副本】-雷薄</v>
      </c>
    </row>
    <row r="85" spans="2:11">
      <c r="B85" t="str">
        <f t="shared" ref="B85:B94" si="9">HLOOKUP($A25,$B$1:$K$21,H$24+1,0)</f>
        <v>曹操先锋军1</v>
      </c>
      <c r="E85">
        <v>61</v>
      </c>
      <c r="F85" t="s">
        <v>84</v>
      </c>
      <c r="I85">
        <f t="shared" si="5"/>
        <v>26</v>
      </c>
      <c r="J85" t="str">
        <f t="shared" si="1"/>
        <v>雷薄</v>
      </c>
      <c r="K85" t="str">
        <f t="shared" si="2"/>
        <v>【主线副本】-雷薄</v>
      </c>
    </row>
    <row r="86" spans="2:11">
      <c r="B86" t="str">
        <f t="shared" si="9"/>
        <v>曹操先锋军2</v>
      </c>
      <c r="E86">
        <v>62</v>
      </c>
      <c r="F86" t="s">
        <v>85</v>
      </c>
      <c r="I86">
        <f t="shared" si="5"/>
        <v>26</v>
      </c>
      <c r="J86" t="str">
        <f t="shared" si="1"/>
        <v>雷薄</v>
      </c>
      <c r="K86" t="str">
        <f t="shared" si="2"/>
        <v>【主线副本】-雷薄</v>
      </c>
    </row>
    <row r="87" spans="2:11">
      <c r="B87" t="str">
        <f t="shared" si="9"/>
        <v>徐晃</v>
      </c>
      <c r="E87">
        <v>63</v>
      </c>
      <c r="F87" t="s">
        <v>86</v>
      </c>
      <c r="I87">
        <f t="shared" si="5"/>
        <v>27</v>
      </c>
      <c r="J87" t="str">
        <f t="shared" si="1"/>
        <v>袁术残部1</v>
      </c>
      <c r="K87" t="str">
        <f t="shared" si="2"/>
        <v>【主线副本】-袁术残部1</v>
      </c>
    </row>
    <row r="88" spans="2:11">
      <c r="B88" t="str">
        <f t="shared" si="9"/>
        <v>曹操弓弩军1</v>
      </c>
      <c r="E88">
        <v>64</v>
      </c>
      <c r="F88" t="s">
        <v>87</v>
      </c>
      <c r="I88">
        <f t="shared" si="5"/>
        <v>27</v>
      </c>
      <c r="J88" t="str">
        <f t="shared" si="1"/>
        <v>袁术残部1</v>
      </c>
      <c r="K88" t="str">
        <f t="shared" si="2"/>
        <v>【主线副本】-袁术残部1</v>
      </c>
    </row>
    <row r="89" spans="2:11">
      <c r="B89" t="str">
        <f t="shared" si="9"/>
        <v>曹操弓弩军2</v>
      </c>
      <c r="E89">
        <v>65</v>
      </c>
      <c r="F89" t="s">
        <v>88</v>
      </c>
      <c r="I89">
        <f t="shared" si="5"/>
        <v>28</v>
      </c>
      <c r="J89" t="str">
        <f t="shared" si="1"/>
        <v>袁术残部2</v>
      </c>
      <c r="K89" t="str">
        <f t="shared" si="2"/>
        <v>【主线副本】-袁术残部2</v>
      </c>
    </row>
    <row r="90" spans="2:11">
      <c r="B90" t="str">
        <f t="shared" si="9"/>
        <v>许褚</v>
      </c>
      <c r="E90">
        <v>66</v>
      </c>
      <c r="F90" t="s">
        <v>43</v>
      </c>
      <c r="I90">
        <f t="shared" si="5"/>
        <v>28</v>
      </c>
      <c r="J90" t="str">
        <f t="shared" ref="J90:J153" si="10">VLOOKUP(I90,$E$25:$F$25000,2,0)</f>
        <v>袁术残部2</v>
      </c>
      <c r="K90" t="str">
        <f t="shared" ref="K90:K153" si="11">"【主线副本】-"&amp;J90</f>
        <v>【主线副本】-袁术残部2</v>
      </c>
    </row>
    <row r="91" spans="2:11">
      <c r="B91" t="str">
        <f t="shared" si="9"/>
        <v>曹操追袭军1</v>
      </c>
      <c r="E91">
        <v>67</v>
      </c>
      <c r="F91" t="s">
        <v>89</v>
      </c>
      <c r="I91">
        <f t="shared" si="5"/>
        <v>29</v>
      </c>
      <c r="J91" t="str">
        <f t="shared" si="10"/>
        <v>陈兰</v>
      </c>
      <c r="K91" t="str">
        <f t="shared" si="11"/>
        <v>【主线副本】-陈兰</v>
      </c>
    </row>
    <row r="92" spans="2:11">
      <c r="B92" t="str">
        <f t="shared" si="9"/>
        <v>曹操追袭军2</v>
      </c>
      <c r="E92">
        <v>68</v>
      </c>
      <c r="F92" t="s">
        <v>90</v>
      </c>
      <c r="I92">
        <f t="shared" si="5"/>
        <v>29</v>
      </c>
      <c r="J92" t="str">
        <f t="shared" si="10"/>
        <v>陈兰</v>
      </c>
      <c r="K92" t="str">
        <f t="shared" si="11"/>
        <v>【主线副本】-陈兰</v>
      </c>
    </row>
    <row r="93" spans="2:11">
      <c r="B93" t="str">
        <f t="shared" si="9"/>
        <v>夏侯惇</v>
      </c>
      <c r="E93">
        <v>69</v>
      </c>
      <c r="F93" t="s">
        <v>91</v>
      </c>
      <c r="I93">
        <f t="shared" si="5"/>
        <v>29</v>
      </c>
      <c r="J93" t="str">
        <f t="shared" si="10"/>
        <v>陈兰</v>
      </c>
      <c r="K93" t="str">
        <f t="shared" si="11"/>
        <v>【主线副本】-陈兰</v>
      </c>
    </row>
    <row r="94" spans="2:11">
      <c r="B94" t="str">
        <f t="shared" si="9"/>
        <v>张辽</v>
      </c>
      <c r="E94">
        <v>70</v>
      </c>
      <c r="F94" t="s">
        <v>92</v>
      </c>
      <c r="I94">
        <f t="shared" si="5"/>
        <v>30</v>
      </c>
      <c r="J94" t="str">
        <f t="shared" si="10"/>
        <v>袁术</v>
      </c>
      <c r="K94" t="str">
        <f t="shared" si="11"/>
        <v>【主线副本】-袁术</v>
      </c>
    </row>
    <row r="95" spans="2:11">
      <c r="B95" t="str">
        <f t="shared" ref="B95:B104" si="12">HLOOKUP($A25,$B$1:$K$21,I$24+1,0)</f>
        <v>袁绍先锋军1</v>
      </c>
      <c r="E95">
        <v>71</v>
      </c>
      <c r="F95" t="s">
        <v>93</v>
      </c>
      <c r="I95">
        <f t="shared" si="5"/>
        <v>30</v>
      </c>
      <c r="J95" t="str">
        <f t="shared" si="10"/>
        <v>袁术</v>
      </c>
      <c r="K95" t="str">
        <f t="shared" si="11"/>
        <v>【主线副本】-袁术</v>
      </c>
    </row>
    <row r="96" spans="2:11">
      <c r="B96" t="str">
        <f t="shared" si="12"/>
        <v>袁绍先锋军2</v>
      </c>
      <c r="E96">
        <v>72</v>
      </c>
      <c r="F96" t="s">
        <v>94</v>
      </c>
      <c r="I96">
        <f t="shared" si="5"/>
        <v>30</v>
      </c>
      <c r="J96" t="str">
        <f t="shared" si="10"/>
        <v>袁术</v>
      </c>
      <c r="K96" t="str">
        <f t="shared" si="11"/>
        <v>【主线副本】-袁术</v>
      </c>
    </row>
    <row r="97" spans="2:11">
      <c r="B97" t="str">
        <f t="shared" si="12"/>
        <v>田丰</v>
      </c>
      <c r="E97">
        <v>73</v>
      </c>
      <c r="F97" t="s">
        <v>95</v>
      </c>
      <c r="I97">
        <f t="shared" si="5"/>
        <v>31</v>
      </c>
      <c r="J97" t="str">
        <f t="shared" si="10"/>
        <v>袁绍步兵营1</v>
      </c>
      <c r="K97" t="str">
        <f t="shared" si="11"/>
        <v>【主线副本】-袁绍步兵营1</v>
      </c>
    </row>
    <row r="98" spans="2:11">
      <c r="B98" t="str">
        <f t="shared" si="12"/>
        <v>袁绍骁勇军1</v>
      </c>
      <c r="E98">
        <v>74</v>
      </c>
      <c r="F98" t="s">
        <v>96</v>
      </c>
      <c r="I98">
        <f t="shared" si="5"/>
        <v>31</v>
      </c>
      <c r="J98" t="str">
        <f t="shared" si="10"/>
        <v>袁绍步兵营1</v>
      </c>
      <c r="K98" t="str">
        <f t="shared" si="11"/>
        <v>【主线副本】-袁绍步兵营1</v>
      </c>
    </row>
    <row r="99" spans="2:11">
      <c r="B99" t="str">
        <f t="shared" si="12"/>
        <v>袁绍骁勇军2</v>
      </c>
      <c r="E99">
        <v>75</v>
      </c>
      <c r="F99" t="s">
        <v>97</v>
      </c>
      <c r="I99">
        <f t="shared" si="5"/>
        <v>32</v>
      </c>
      <c r="J99" t="str">
        <f t="shared" si="10"/>
        <v>袁绍步兵营2</v>
      </c>
      <c r="K99" t="str">
        <f t="shared" si="11"/>
        <v>【主线副本】-袁绍步兵营2</v>
      </c>
    </row>
    <row r="100" spans="2:11">
      <c r="B100" t="str">
        <f t="shared" si="12"/>
        <v>沮授</v>
      </c>
      <c r="E100">
        <v>76</v>
      </c>
      <c r="F100" t="s">
        <v>98</v>
      </c>
      <c r="I100">
        <f t="shared" si="5"/>
        <v>32</v>
      </c>
      <c r="J100" t="str">
        <f t="shared" si="10"/>
        <v>袁绍步兵营2</v>
      </c>
      <c r="K100" t="str">
        <f t="shared" si="11"/>
        <v>【主线副本】-袁绍步兵营2</v>
      </c>
    </row>
    <row r="101" spans="2:11">
      <c r="B101" t="str">
        <f t="shared" si="12"/>
        <v>袁绍精锐军1</v>
      </c>
      <c r="E101">
        <v>77</v>
      </c>
      <c r="F101" t="s">
        <v>99</v>
      </c>
      <c r="I101">
        <f t="shared" si="5"/>
        <v>33</v>
      </c>
      <c r="J101" t="str">
        <f t="shared" si="10"/>
        <v>许攸</v>
      </c>
      <c r="K101" t="str">
        <f t="shared" si="11"/>
        <v>【主线副本】-许攸</v>
      </c>
    </row>
    <row r="102" spans="2:11">
      <c r="B102" t="str">
        <f t="shared" si="12"/>
        <v>袁绍精锐军2</v>
      </c>
      <c r="E102">
        <v>78</v>
      </c>
      <c r="F102" t="s">
        <v>100</v>
      </c>
      <c r="I102">
        <f t="shared" si="5"/>
        <v>33</v>
      </c>
      <c r="J102" t="str">
        <f t="shared" si="10"/>
        <v>许攸</v>
      </c>
      <c r="K102" t="str">
        <f t="shared" si="11"/>
        <v>【主线副本】-许攸</v>
      </c>
    </row>
    <row r="103" spans="2:11">
      <c r="B103" t="str">
        <f t="shared" si="12"/>
        <v>颜良</v>
      </c>
      <c r="E103">
        <v>79</v>
      </c>
      <c r="F103" t="s">
        <v>101</v>
      </c>
      <c r="I103">
        <f t="shared" si="5"/>
        <v>33</v>
      </c>
      <c r="J103" t="str">
        <f t="shared" si="10"/>
        <v>许攸</v>
      </c>
      <c r="K103" t="str">
        <f t="shared" si="11"/>
        <v>【主线副本】-许攸</v>
      </c>
    </row>
    <row r="104" spans="2:11">
      <c r="B104" t="str">
        <f t="shared" si="12"/>
        <v>文丑</v>
      </c>
      <c r="E104">
        <v>80</v>
      </c>
      <c r="F104" t="s">
        <v>102</v>
      </c>
      <c r="I104">
        <f t="shared" si="5"/>
        <v>34</v>
      </c>
      <c r="J104" t="str">
        <f t="shared" si="10"/>
        <v>袁绍弓兵营1</v>
      </c>
      <c r="K104" t="str">
        <f t="shared" si="11"/>
        <v>【主线副本】-袁绍弓兵营1</v>
      </c>
    </row>
    <row r="105" spans="2:11">
      <c r="B105" t="str">
        <f t="shared" ref="B105:B114" si="13">HLOOKUP($A25,$B$1:$K$21,J$24+1,0)</f>
        <v>白马城护卫1</v>
      </c>
      <c r="E105">
        <v>81</v>
      </c>
      <c r="F105" t="s">
        <v>103</v>
      </c>
      <c r="I105">
        <f t="shared" si="5"/>
        <v>34</v>
      </c>
      <c r="J105" t="str">
        <f t="shared" si="10"/>
        <v>袁绍弓兵营1</v>
      </c>
      <c r="K105" t="str">
        <f t="shared" si="11"/>
        <v>【主线副本】-袁绍弓兵营1</v>
      </c>
    </row>
    <row r="106" spans="2:11">
      <c r="B106" t="str">
        <f t="shared" si="13"/>
        <v>白马城护卫2</v>
      </c>
      <c r="E106">
        <v>82</v>
      </c>
      <c r="F106" t="s">
        <v>104</v>
      </c>
      <c r="I106">
        <f t="shared" si="5"/>
        <v>35</v>
      </c>
      <c r="J106" t="str">
        <f t="shared" si="10"/>
        <v>袁绍弓兵营2</v>
      </c>
      <c r="K106" t="str">
        <f t="shared" si="11"/>
        <v>【主线副本】-袁绍弓兵营2</v>
      </c>
    </row>
    <row r="107" spans="2:11">
      <c r="B107" t="str">
        <f t="shared" si="13"/>
        <v>刘延</v>
      </c>
      <c r="E107">
        <v>83</v>
      </c>
      <c r="F107" t="s">
        <v>105</v>
      </c>
      <c r="I107">
        <f t="shared" si="5"/>
        <v>35</v>
      </c>
      <c r="J107" t="str">
        <f t="shared" si="10"/>
        <v>袁绍弓兵营2</v>
      </c>
      <c r="K107" t="str">
        <f t="shared" si="11"/>
        <v>【主线副本】-袁绍弓兵营2</v>
      </c>
    </row>
    <row r="108" spans="2:11">
      <c r="B108" t="str">
        <f t="shared" si="13"/>
        <v>白马城守军1</v>
      </c>
      <c r="E108">
        <v>84</v>
      </c>
      <c r="F108" t="s">
        <v>106</v>
      </c>
      <c r="I108">
        <f t="shared" si="5"/>
        <v>36</v>
      </c>
      <c r="J108" t="str">
        <f t="shared" si="10"/>
        <v>郭图</v>
      </c>
      <c r="K108" t="str">
        <f t="shared" si="11"/>
        <v>【主线副本】-郭图</v>
      </c>
    </row>
    <row r="109" spans="2:11">
      <c r="B109" t="str">
        <f t="shared" si="13"/>
        <v>白马城守军2</v>
      </c>
      <c r="E109">
        <v>85</v>
      </c>
      <c r="F109" t="s">
        <v>107</v>
      </c>
      <c r="I109">
        <f t="shared" si="5"/>
        <v>36</v>
      </c>
      <c r="J109" t="str">
        <f t="shared" si="10"/>
        <v>郭图</v>
      </c>
      <c r="K109" t="str">
        <f t="shared" si="11"/>
        <v>【主线副本】-郭图</v>
      </c>
    </row>
    <row r="110" spans="2:11">
      <c r="B110" t="str">
        <f t="shared" si="13"/>
        <v>宋宪</v>
      </c>
      <c r="E110">
        <v>86</v>
      </c>
      <c r="F110" t="s">
        <v>108</v>
      </c>
      <c r="I110">
        <f t="shared" si="5"/>
        <v>36</v>
      </c>
      <c r="J110" t="str">
        <f t="shared" si="10"/>
        <v>郭图</v>
      </c>
      <c r="K110" t="str">
        <f t="shared" si="11"/>
        <v>【主线副本】-郭图</v>
      </c>
    </row>
    <row r="111" spans="2:11">
      <c r="B111" t="str">
        <f t="shared" si="13"/>
        <v>白马城精锐1</v>
      </c>
      <c r="E111">
        <v>87</v>
      </c>
      <c r="F111" t="s">
        <v>109</v>
      </c>
      <c r="I111">
        <f t="shared" si="5"/>
        <v>37</v>
      </c>
      <c r="J111" t="str">
        <f t="shared" si="10"/>
        <v>袁绍骑兵营1</v>
      </c>
      <c r="K111" t="str">
        <f t="shared" si="11"/>
        <v>【主线副本】-袁绍骑兵营1</v>
      </c>
    </row>
    <row r="112" spans="2:11">
      <c r="B112" t="str">
        <f t="shared" si="13"/>
        <v>白马城精锐2</v>
      </c>
      <c r="E112">
        <v>88</v>
      </c>
      <c r="F112" t="s">
        <v>110</v>
      </c>
      <c r="I112">
        <f t="shared" si="5"/>
        <v>37</v>
      </c>
      <c r="J112" t="str">
        <f t="shared" si="10"/>
        <v>袁绍骑兵营1</v>
      </c>
      <c r="K112" t="str">
        <f t="shared" si="11"/>
        <v>【主线副本】-袁绍骑兵营1</v>
      </c>
    </row>
    <row r="113" spans="2:11">
      <c r="B113" t="str">
        <f t="shared" si="13"/>
        <v>魏续</v>
      </c>
      <c r="E113">
        <v>89</v>
      </c>
      <c r="F113" t="s">
        <v>111</v>
      </c>
      <c r="I113">
        <f t="shared" si="5"/>
        <v>38</v>
      </c>
      <c r="J113" t="str">
        <f t="shared" si="10"/>
        <v>袁绍骑兵营2</v>
      </c>
      <c r="K113" t="str">
        <f t="shared" si="11"/>
        <v>【主线副本】-袁绍骑兵营2</v>
      </c>
    </row>
    <row r="114" spans="2:11">
      <c r="B114" t="str">
        <f t="shared" si="13"/>
        <v>徐晃</v>
      </c>
      <c r="E114">
        <v>90</v>
      </c>
      <c r="F114" t="s">
        <v>86</v>
      </c>
      <c r="I114">
        <f t="shared" ref="I114:I177" si="14">I90+10</f>
        <v>38</v>
      </c>
      <c r="J114" t="str">
        <f t="shared" si="10"/>
        <v>袁绍骑兵营2</v>
      </c>
      <c r="K114" t="str">
        <f t="shared" si="11"/>
        <v>【主线副本】-袁绍骑兵营2</v>
      </c>
    </row>
    <row r="115" spans="2:11">
      <c r="B115" t="str">
        <f t="shared" ref="B115:B124" si="15">HLOOKUP($A25,$B$1:$K$21,K$24+1,0)</f>
        <v>东岭关守卫1</v>
      </c>
      <c r="E115">
        <v>91</v>
      </c>
      <c r="F115" t="s">
        <v>112</v>
      </c>
      <c r="I115">
        <f t="shared" si="14"/>
        <v>39</v>
      </c>
      <c r="J115" t="str">
        <f t="shared" si="10"/>
        <v>荀谌</v>
      </c>
      <c r="K115" t="str">
        <f t="shared" si="11"/>
        <v>【主线副本】-荀谌</v>
      </c>
    </row>
    <row r="116" spans="2:11">
      <c r="B116" t="str">
        <f t="shared" si="15"/>
        <v>东岭关守卫2</v>
      </c>
      <c r="E116">
        <v>92</v>
      </c>
      <c r="F116" t="s">
        <v>113</v>
      </c>
      <c r="I116">
        <f t="shared" si="14"/>
        <v>39</v>
      </c>
      <c r="J116" t="str">
        <f t="shared" si="10"/>
        <v>荀谌</v>
      </c>
      <c r="K116" t="str">
        <f t="shared" si="11"/>
        <v>【主线副本】-荀谌</v>
      </c>
    </row>
    <row r="117" spans="2:11">
      <c r="B117" t="str">
        <f t="shared" si="15"/>
        <v>孔秀</v>
      </c>
      <c r="E117">
        <v>93</v>
      </c>
      <c r="F117" t="s">
        <v>114</v>
      </c>
      <c r="I117">
        <f t="shared" si="14"/>
        <v>39</v>
      </c>
      <c r="J117" t="str">
        <f t="shared" si="10"/>
        <v>荀谌</v>
      </c>
      <c r="K117" t="str">
        <f t="shared" si="11"/>
        <v>【主线副本】-荀谌</v>
      </c>
    </row>
    <row r="118" spans="2:11">
      <c r="B118" t="str">
        <f t="shared" si="15"/>
        <v>洛阳城防军1</v>
      </c>
      <c r="E118">
        <v>94</v>
      </c>
      <c r="F118" t="s">
        <v>115</v>
      </c>
      <c r="I118">
        <f t="shared" si="14"/>
        <v>40</v>
      </c>
      <c r="J118" t="str">
        <f t="shared" si="10"/>
        <v>陈琳</v>
      </c>
      <c r="K118" t="str">
        <f t="shared" si="11"/>
        <v>【主线副本】-陈琳</v>
      </c>
    </row>
    <row r="119" spans="2:11">
      <c r="B119" t="str">
        <f t="shared" si="15"/>
        <v>洛阳城防军2</v>
      </c>
      <c r="E119">
        <v>95</v>
      </c>
      <c r="F119" t="s">
        <v>116</v>
      </c>
      <c r="I119">
        <f t="shared" si="14"/>
        <v>40</v>
      </c>
      <c r="J119" t="str">
        <f t="shared" si="10"/>
        <v>陈琳</v>
      </c>
      <c r="K119" t="str">
        <f t="shared" si="11"/>
        <v>【主线副本】-陈琳</v>
      </c>
    </row>
    <row r="120" spans="2:11">
      <c r="B120" t="str">
        <f t="shared" si="15"/>
        <v>孟坦</v>
      </c>
      <c r="E120">
        <v>96</v>
      </c>
      <c r="F120" t="s">
        <v>117</v>
      </c>
      <c r="I120">
        <f t="shared" si="14"/>
        <v>40</v>
      </c>
      <c r="J120" t="str">
        <f t="shared" si="10"/>
        <v>陈琳</v>
      </c>
      <c r="K120" t="str">
        <f t="shared" si="11"/>
        <v>【主线副本】-陈琳</v>
      </c>
    </row>
    <row r="121" spans="2:11">
      <c r="B121" t="str">
        <f t="shared" si="15"/>
        <v>汜水关守卫1</v>
      </c>
      <c r="E121">
        <v>97</v>
      </c>
      <c r="F121" t="s">
        <v>118</v>
      </c>
      <c r="I121">
        <f t="shared" si="14"/>
        <v>41</v>
      </c>
      <c r="J121" t="str">
        <f t="shared" si="10"/>
        <v>曹操步兵营1</v>
      </c>
      <c r="K121" t="str">
        <f t="shared" si="11"/>
        <v>【主线副本】-曹操步兵营1</v>
      </c>
    </row>
    <row r="122" spans="2:11">
      <c r="B122" t="str">
        <f t="shared" si="15"/>
        <v>汜水关守卫2</v>
      </c>
      <c r="E122">
        <v>98</v>
      </c>
      <c r="F122" t="s">
        <v>119</v>
      </c>
      <c r="I122">
        <f t="shared" si="14"/>
        <v>41</v>
      </c>
      <c r="J122" t="str">
        <f t="shared" si="10"/>
        <v>曹操步兵营1</v>
      </c>
      <c r="K122" t="str">
        <f t="shared" si="11"/>
        <v>【主线副本】-曹操步兵营1</v>
      </c>
    </row>
    <row r="123" spans="2:11">
      <c r="B123" t="str">
        <f t="shared" si="15"/>
        <v>韩福</v>
      </c>
      <c r="E123">
        <v>99</v>
      </c>
      <c r="F123" t="s">
        <v>120</v>
      </c>
      <c r="I123">
        <f t="shared" si="14"/>
        <v>42</v>
      </c>
      <c r="J123" t="str">
        <f t="shared" si="10"/>
        <v>曹操步兵营2</v>
      </c>
      <c r="K123" t="str">
        <f t="shared" si="11"/>
        <v>【主线副本】-曹操步兵营2</v>
      </c>
    </row>
    <row r="124" spans="2:11">
      <c r="B124" t="str">
        <f t="shared" si="15"/>
        <v>卞喜</v>
      </c>
      <c r="E124">
        <v>100</v>
      </c>
      <c r="F124" t="s">
        <v>121</v>
      </c>
      <c r="I124">
        <f t="shared" si="14"/>
        <v>42</v>
      </c>
      <c r="J124" t="str">
        <f t="shared" si="10"/>
        <v>曹操步兵营2</v>
      </c>
      <c r="K124" t="str">
        <f t="shared" si="11"/>
        <v>【主线副本】-曹操步兵营2</v>
      </c>
    </row>
    <row r="125" spans="2:11">
      <c r="B125" t="str">
        <f t="shared" ref="B125:B134" si="16">HLOOKUP($A25,$B$1:$K$21,L$24+1,0)</f>
        <v>荥阳城守卫1</v>
      </c>
      <c r="E125">
        <v>101</v>
      </c>
      <c r="F125" t="s">
        <v>122</v>
      </c>
      <c r="I125">
        <f t="shared" si="14"/>
        <v>43</v>
      </c>
      <c r="J125" t="str">
        <f t="shared" si="10"/>
        <v>臧霸</v>
      </c>
      <c r="K125" t="str">
        <f t="shared" si="11"/>
        <v>【主线副本】-臧霸</v>
      </c>
    </row>
    <row r="126" spans="2:11">
      <c r="B126" t="str">
        <f t="shared" si="16"/>
        <v>荥阳城守卫2</v>
      </c>
      <c r="E126">
        <v>102</v>
      </c>
      <c r="F126" t="s">
        <v>123</v>
      </c>
      <c r="I126">
        <f t="shared" si="14"/>
        <v>43</v>
      </c>
      <c r="J126" t="str">
        <f t="shared" si="10"/>
        <v>臧霸</v>
      </c>
      <c r="K126" t="str">
        <f t="shared" si="11"/>
        <v>【主线副本】-臧霸</v>
      </c>
    </row>
    <row r="127" spans="2:11">
      <c r="B127" t="str">
        <f t="shared" si="16"/>
        <v>王植</v>
      </c>
      <c r="E127">
        <v>103</v>
      </c>
      <c r="F127" t="s">
        <v>124</v>
      </c>
      <c r="I127">
        <f t="shared" si="14"/>
        <v>43</v>
      </c>
      <c r="J127" t="str">
        <f t="shared" si="10"/>
        <v>臧霸</v>
      </c>
      <c r="K127" t="str">
        <f t="shared" si="11"/>
        <v>【主线副本】-臧霸</v>
      </c>
    </row>
    <row r="128" spans="2:11">
      <c r="B128" t="str">
        <f t="shared" si="16"/>
        <v>渡口护卫军1</v>
      </c>
      <c r="E128">
        <v>104</v>
      </c>
      <c r="F128" t="s">
        <v>125</v>
      </c>
      <c r="I128">
        <f t="shared" si="14"/>
        <v>44</v>
      </c>
      <c r="J128" t="str">
        <f t="shared" si="10"/>
        <v>曹操弓弩兵1</v>
      </c>
      <c r="K128" t="str">
        <f t="shared" si="11"/>
        <v>【主线副本】-曹操弓弩兵1</v>
      </c>
    </row>
    <row r="129" spans="2:11">
      <c r="B129" t="str">
        <f t="shared" si="16"/>
        <v>渡口护卫军2</v>
      </c>
      <c r="E129">
        <v>105</v>
      </c>
      <c r="F129" t="s">
        <v>126</v>
      </c>
      <c r="I129">
        <f t="shared" si="14"/>
        <v>44</v>
      </c>
      <c r="J129" t="str">
        <f t="shared" si="10"/>
        <v>曹操弓弩兵1</v>
      </c>
      <c r="K129" t="str">
        <f t="shared" si="11"/>
        <v>【主线副本】-曹操弓弩兵1</v>
      </c>
    </row>
    <row r="130" spans="2:11">
      <c r="B130" t="str">
        <f t="shared" si="16"/>
        <v>秦琪</v>
      </c>
      <c r="E130">
        <v>106</v>
      </c>
      <c r="F130" t="s">
        <v>127</v>
      </c>
      <c r="I130">
        <f t="shared" si="14"/>
        <v>45</v>
      </c>
      <c r="J130" t="str">
        <f t="shared" si="10"/>
        <v>曹操弓弩兵2</v>
      </c>
      <c r="K130" t="str">
        <f t="shared" si="11"/>
        <v>【主线副本】-曹操弓弩兵2</v>
      </c>
    </row>
    <row r="131" spans="2:11">
      <c r="B131" t="str">
        <f t="shared" si="16"/>
        <v>渡口追击军1</v>
      </c>
      <c r="E131">
        <v>107</v>
      </c>
      <c r="F131" t="s">
        <v>128</v>
      </c>
      <c r="I131">
        <f t="shared" si="14"/>
        <v>45</v>
      </c>
      <c r="J131" t="str">
        <f t="shared" si="10"/>
        <v>曹操弓弩兵2</v>
      </c>
      <c r="K131" t="str">
        <f t="shared" si="11"/>
        <v>【主线副本】-曹操弓弩兵2</v>
      </c>
    </row>
    <row r="132" spans="2:11">
      <c r="B132" t="str">
        <f t="shared" si="16"/>
        <v>渡口追击军2</v>
      </c>
      <c r="E132">
        <v>108</v>
      </c>
      <c r="F132" t="s">
        <v>129</v>
      </c>
      <c r="I132">
        <f t="shared" si="14"/>
        <v>46</v>
      </c>
      <c r="J132" t="str">
        <f t="shared" si="10"/>
        <v>于禁</v>
      </c>
      <c r="K132" t="str">
        <f t="shared" si="11"/>
        <v>【主线副本】-于禁</v>
      </c>
    </row>
    <row r="133" spans="2:11">
      <c r="B133" t="str">
        <f t="shared" si="16"/>
        <v>韩浩</v>
      </c>
      <c r="E133">
        <v>109</v>
      </c>
      <c r="F133" t="s">
        <v>130</v>
      </c>
      <c r="I133">
        <f t="shared" si="14"/>
        <v>46</v>
      </c>
      <c r="J133" t="str">
        <f t="shared" si="10"/>
        <v>于禁</v>
      </c>
      <c r="K133" t="str">
        <f t="shared" si="11"/>
        <v>【主线副本】-于禁</v>
      </c>
    </row>
    <row r="134" spans="2:11">
      <c r="B134" t="str">
        <f t="shared" si="16"/>
        <v>蔡阳</v>
      </c>
      <c r="E134">
        <v>110</v>
      </c>
      <c r="F134" t="s">
        <v>131</v>
      </c>
      <c r="I134">
        <f t="shared" si="14"/>
        <v>46</v>
      </c>
      <c r="J134" t="str">
        <f t="shared" si="10"/>
        <v>于禁</v>
      </c>
      <c r="K134" t="str">
        <f t="shared" si="11"/>
        <v>【主线副本】-于禁</v>
      </c>
    </row>
    <row r="135" spans="2:11">
      <c r="B135" t="str">
        <f t="shared" ref="B135:B144" si="17">HLOOKUP($A25,$B$1:$K$21,M$24+1,0)</f>
        <v>黄巾军精锐1</v>
      </c>
      <c r="E135">
        <v>111</v>
      </c>
      <c r="F135" t="s">
        <v>132</v>
      </c>
      <c r="I135">
        <f t="shared" si="14"/>
        <v>47</v>
      </c>
      <c r="J135" t="str">
        <f t="shared" si="10"/>
        <v>曹操骑兵营1</v>
      </c>
      <c r="K135" t="str">
        <f t="shared" si="11"/>
        <v>【主线副本】-曹操骑兵营1</v>
      </c>
    </row>
    <row r="136" spans="2:11">
      <c r="B136" t="str">
        <f t="shared" si="17"/>
        <v>黄巾军精锐2</v>
      </c>
      <c r="E136">
        <v>112</v>
      </c>
      <c r="F136" t="s">
        <v>133</v>
      </c>
      <c r="I136">
        <f t="shared" si="14"/>
        <v>47</v>
      </c>
      <c r="J136" t="str">
        <f t="shared" si="10"/>
        <v>曹操骑兵营1</v>
      </c>
      <c r="K136" t="str">
        <f t="shared" si="11"/>
        <v>【主线副本】-曹操骑兵营1</v>
      </c>
    </row>
    <row r="137" spans="2:11">
      <c r="B137" t="str">
        <f t="shared" si="17"/>
        <v>周仓</v>
      </c>
      <c r="E137">
        <v>113</v>
      </c>
      <c r="F137" t="s">
        <v>134</v>
      </c>
      <c r="I137">
        <f t="shared" si="14"/>
        <v>48</v>
      </c>
      <c r="J137" t="str">
        <f t="shared" si="10"/>
        <v>曹操骑兵营2</v>
      </c>
      <c r="K137" t="str">
        <f t="shared" si="11"/>
        <v>【主线副本】-曹操骑兵营2</v>
      </c>
    </row>
    <row r="138" spans="2:11">
      <c r="B138" t="str">
        <f t="shared" si="17"/>
        <v>简雍护卫1</v>
      </c>
      <c r="E138">
        <v>114</v>
      </c>
      <c r="F138" t="s">
        <v>135</v>
      </c>
      <c r="I138">
        <f t="shared" si="14"/>
        <v>48</v>
      </c>
      <c r="J138" t="str">
        <f t="shared" si="10"/>
        <v>曹操骑兵营2</v>
      </c>
      <c r="K138" t="str">
        <f t="shared" si="11"/>
        <v>【主线副本】-曹操骑兵营2</v>
      </c>
    </row>
    <row r="139" spans="2:11">
      <c r="B139" t="str">
        <f t="shared" si="17"/>
        <v>简雍护卫2</v>
      </c>
      <c r="E139">
        <v>115</v>
      </c>
      <c r="F139" t="s">
        <v>136</v>
      </c>
      <c r="I139">
        <f t="shared" si="14"/>
        <v>49</v>
      </c>
      <c r="J139" t="str">
        <f t="shared" si="10"/>
        <v>李典</v>
      </c>
      <c r="K139" t="str">
        <f t="shared" si="11"/>
        <v>【主线副本】-李典</v>
      </c>
    </row>
    <row r="140" spans="2:11">
      <c r="B140" t="str">
        <f t="shared" si="17"/>
        <v>简雍</v>
      </c>
      <c r="E140">
        <v>116</v>
      </c>
      <c r="F140" t="s">
        <v>137</v>
      </c>
      <c r="I140">
        <f t="shared" si="14"/>
        <v>49</v>
      </c>
      <c r="J140" t="str">
        <f t="shared" si="10"/>
        <v>李典</v>
      </c>
      <c r="K140" t="str">
        <f t="shared" si="11"/>
        <v>【主线副本】-李典</v>
      </c>
    </row>
    <row r="141" spans="2:11">
      <c r="B141" t="str">
        <f t="shared" si="17"/>
        <v>赵云精锐军1</v>
      </c>
      <c r="E141">
        <v>117</v>
      </c>
      <c r="F141" t="s">
        <v>138</v>
      </c>
      <c r="I141">
        <f t="shared" si="14"/>
        <v>49</v>
      </c>
      <c r="J141" t="str">
        <f t="shared" si="10"/>
        <v>李典</v>
      </c>
      <c r="K141" t="str">
        <f t="shared" si="11"/>
        <v>【主线副本】-李典</v>
      </c>
    </row>
    <row r="142" spans="2:11">
      <c r="B142" t="str">
        <f t="shared" si="17"/>
        <v>赵云精锐军2</v>
      </c>
      <c r="E142">
        <v>118</v>
      </c>
      <c r="F142" t="s">
        <v>139</v>
      </c>
      <c r="I142">
        <f t="shared" si="14"/>
        <v>50</v>
      </c>
      <c r="J142" t="str">
        <f t="shared" si="10"/>
        <v>曹仁</v>
      </c>
      <c r="K142" t="str">
        <f t="shared" si="11"/>
        <v>【主线副本】-曹仁</v>
      </c>
    </row>
    <row r="143" spans="2:11">
      <c r="B143" t="str">
        <f t="shared" si="17"/>
        <v>关平</v>
      </c>
      <c r="E143">
        <v>119</v>
      </c>
      <c r="F143" t="s">
        <v>140</v>
      </c>
      <c r="I143">
        <f t="shared" si="14"/>
        <v>50</v>
      </c>
      <c r="J143" t="str">
        <f t="shared" si="10"/>
        <v>曹仁</v>
      </c>
      <c r="K143" t="str">
        <f t="shared" si="11"/>
        <v>【主线副本】-曹仁</v>
      </c>
    </row>
    <row r="144" spans="2:11">
      <c r="B144" t="str">
        <f t="shared" si="17"/>
        <v>赵云</v>
      </c>
      <c r="E144">
        <v>120</v>
      </c>
      <c r="F144" t="s">
        <v>141</v>
      </c>
      <c r="I144">
        <f t="shared" si="14"/>
        <v>50</v>
      </c>
      <c r="J144" t="str">
        <f t="shared" si="10"/>
        <v>曹仁</v>
      </c>
      <c r="K144" t="str">
        <f t="shared" si="11"/>
        <v>【主线副本】-曹仁</v>
      </c>
    </row>
    <row r="145" spans="2:11">
      <c r="B145" t="str">
        <f t="shared" ref="B145:B154" si="18">HLOOKUP($A25,$B$1:$K$21,N$24+1,0)</f>
        <v>孙策先锋军1</v>
      </c>
      <c r="E145">
        <v>121</v>
      </c>
      <c r="F145" t="s">
        <v>142</v>
      </c>
      <c r="I145">
        <f t="shared" si="14"/>
        <v>51</v>
      </c>
      <c r="J145" t="str">
        <f t="shared" si="10"/>
        <v>董府士兵1</v>
      </c>
      <c r="K145" t="str">
        <f t="shared" si="11"/>
        <v>【主线副本】-董府士兵1</v>
      </c>
    </row>
    <row r="146" spans="2:11">
      <c r="B146" t="str">
        <f t="shared" si="18"/>
        <v>孙策先锋军2</v>
      </c>
      <c r="E146">
        <v>122</v>
      </c>
      <c r="F146" t="s">
        <v>143</v>
      </c>
      <c r="I146">
        <f t="shared" si="14"/>
        <v>51</v>
      </c>
      <c r="J146" t="str">
        <f t="shared" si="10"/>
        <v>董府士兵1</v>
      </c>
      <c r="K146" t="str">
        <f t="shared" si="11"/>
        <v>【主线副本】-董府士兵1</v>
      </c>
    </row>
    <row r="147" spans="2:11">
      <c r="B147" t="str">
        <f t="shared" si="18"/>
        <v>程普</v>
      </c>
      <c r="E147">
        <v>123</v>
      </c>
      <c r="F147" t="s">
        <v>25</v>
      </c>
      <c r="I147">
        <f t="shared" si="14"/>
        <v>52</v>
      </c>
      <c r="J147" t="str">
        <f t="shared" si="10"/>
        <v>董府士兵2</v>
      </c>
      <c r="K147" t="str">
        <f t="shared" si="11"/>
        <v>【主线副本】-董府士兵2</v>
      </c>
    </row>
    <row r="148" spans="2:11">
      <c r="B148" t="str">
        <f t="shared" si="18"/>
        <v>孙策护卫军1</v>
      </c>
      <c r="E148">
        <v>124</v>
      </c>
      <c r="F148" t="s">
        <v>144</v>
      </c>
      <c r="I148">
        <f t="shared" si="14"/>
        <v>52</v>
      </c>
      <c r="J148" t="str">
        <f t="shared" si="10"/>
        <v>董府士兵2</v>
      </c>
      <c r="K148" t="str">
        <f t="shared" si="11"/>
        <v>【主线副本】-董府士兵2</v>
      </c>
    </row>
    <row r="149" spans="2:11">
      <c r="B149" t="str">
        <f t="shared" si="18"/>
        <v>孙策护卫军2</v>
      </c>
      <c r="E149">
        <v>125</v>
      </c>
      <c r="F149" t="s">
        <v>145</v>
      </c>
      <c r="I149">
        <f t="shared" si="14"/>
        <v>53</v>
      </c>
      <c r="J149" t="str">
        <f t="shared" si="10"/>
        <v>秦庆童</v>
      </c>
      <c r="K149" t="str">
        <f t="shared" si="11"/>
        <v>【主线副本】-秦庆童</v>
      </c>
    </row>
    <row r="150" spans="2:11">
      <c r="B150" t="str">
        <f t="shared" si="18"/>
        <v>张昭</v>
      </c>
      <c r="E150">
        <v>126</v>
      </c>
      <c r="F150" t="s">
        <v>146</v>
      </c>
      <c r="I150">
        <f t="shared" si="14"/>
        <v>53</v>
      </c>
      <c r="J150" t="str">
        <f t="shared" si="10"/>
        <v>秦庆童</v>
      </c>
      <c r="K150" t="str">
        <f t="shared" si="11"/>
        <v>【主线副本】-秦庆童</v>
      </c>
    </row>
    <row r="151" spans="2:11">
      <c r="B151" t="str">
        <f t="shared" si="18"/>
        <v>孙策精锐军1</v>
      </c>
      <c r="E151">
        <v>127</v>
      </c>
      <c r="F151" t="s">
        <v>147</v>
      </c>
      <c r="I151">
        <f t="shared" si="14"/>
        <v>53</v>
      </c>
      <c r="J151" t="str">
        <f t="shared" si="10"/>
        <v>秦庆童</v>
      </c>
      <c r="K151" t="str">
        <f t="shared" si="11"/>
        <v>【主线副本】-秦庆童</v>
      </c>
    </row>
    <row r="152" spans="2:11">
      <c r="B152" t="str">
        <f t="shared" si="18"/>
        <v>孙策精锐军2</v>
      </c>
      <c r="E152">
        <v>128</v>
      </c>
      <c r="F152" t="s">
        <v>148</v>
      </c>
      <c r="I152">
        <f t="shared" si="14"/>
        <v>54</v>
      </c>
      <c r="J152" t="str">
        <f t="shared" si="10"/>
        <v>董府护卫1</v>
      </c>
      <c r="K152" t="str">
        <f t="shared" si="11"/>
        <v>【主线副本】-董府护卫1</v>
      </c>
    </row>
    <row r="153" spans="2:11">
      <c r="B153" t="str">
        <f t="shared" si="18"/>
        <v>吴太夫人</v>
      </c>
      <c r="E153">
        <v>129</v>
      </c>
      <c r="F153" t="s">
        <v>149</v>
      </c>
      <c r="I153">
        <f t="shared" si="14"/>
        <v>54</v>
      </c>
      <c r="J153" t="str">
        <f t="shared" si="10"/>
        <v>董府护卫1</v>
      </c>
      <c r="K153" t="str">
        <f t="shared" si="11"/>
        <v>【主线副本】-董府护卫1</v>
      </c>
    </row>
    <row r="154" spans="2:11">
      <c r="B154" t="str">
        <f t="shared" si="18"/>
        <v>孙策</v>
      </c>
      <c r="E154">
        <v>130</v>
      </c>
      <c r="F154" t="s">
        <v>150</v>
      </c>
      <c r="I154">
        <f t="shared" si="14"/>
        <v>55</v>
      </c>
      <c r="J154" t="str">
        <f t="shared" ref="J154:J217" si="19">VLOOKUP(I154,$E$25:$F$25000,2,0)</f>
        <v>董府护卫2</v>
      </c>
      <c r="K154" t="str">
        <f t="shared" ref="K154:K217" si="20">"【主线副本】-"&amp;J154</f>
        <v>【主线副本】-董府护卫2</v>
      </c>
    </row>
    <row r="155" spans="2:11">
      <c r="B155" t="str">
        <f t="shared" ref="B155:B164" si="21">HLOOKUP($A25,$B$1:$K$21,O$24+1,0)</f>
        <v>孙权先锋军1</v>
      </c>
      <c r="E155">
        <v>131</v>
      </c>
      <c r="F155" t="s">
        <v>151</v>
      </c>
      <c r="I155">
        <f t="shared" si="14"/>
        <v>55</v>
      </c>
      <c r="J155" t="str">
        <f t="shared" si="19"/>
        <v>董府护卫2</v>
      </c>
      <c r="K155" t="str">
        <f t="shared" si="20"/>
        <v>【主线副本】-董府护卫2</v>
      </c>
    </row>
    <row r="156" spans="2:11">
      <c r="B156" t="str">
        <f t="shared" si="21"/>
        <v>孙权先锋军2</v>
      </c>
      <c r="E156">
        <v>132</v>
      </c>
      <c r="F156" t="s">
        <v>152</v>
      </c>
      <c r="I156">
        <f t="shared" si="14"/>
        <v>56</v>
      </c>
      <c r="J156" t="str">
        <f t="shared" si="19"/>
        <v>王子服</v>
      </c>
      <c r="K156" t="str">
        <f t="shared" si="20"/>
        <v>【主线副本】-王子服</v>
      </c>
    </row>
    <row r="157" spans="2:11">
      <c r="B157" t="str">
        <f t="shared" si="21"/>
        <v>诸葛瑾</v>
      </c>
      <c r="E157">
        <v>133</v>
      </c>
      <c r="F157" t="s">
        <v>153</v>
      </c>
      <c r="I157">
        <f t="shared" si="14"/>
        <v>56</v>
      </c>
      <c r="J157" t="str">
        <f t="shared" si="19"/>
        <v>王子服</v>
      </c>
      <c r="K157" t="str">
        <f t="shared" si="20"/>
        <v>【主线副本】-王子服</v>
      </c>
    </row>
    <row r="158" spans="2:11">
      <c r="B158" t="str">
        <f t="shared" si="21"/>
        <v>孙权弓弩兵1</v>
      </c>
      <c r="E158">
        <v>134</v>
      </c>
      <c r="F158" t="s">
        <v>154</v>
      </c>
      <c r="I158">
        <f t="shared" si="14"/>
        <v>56</v>
      </c>
      <c r="J158" t="str">
        <f t="shared" si="19"/>
        <v>王子服</v>
      </c>
      <c r="K158" t="str">
        <f t="shared" si="20"/>
        <v>【主线副本】-王子服</v>
      </c>
    </row>
    <row r="159" spans="2:11">
      <c r="B159" t="str">
        <f t="shared" si="21"/>
        <v>孙权弓弩兵2</v>
      </c>
      <c r="E159">
        <v>135</v>
      </c>
      <c r="F159" t="s">
        <v>155</v>
      </c>
      <c r="I159">
        <f t="shared" si="14"/>
        <v>57</v>
      </c>
      <c r="J159" t="str">
        <f t="shared" si="19"/>
        <v>曹贼讨伐军1</v>
      </c>
      <c r="K159" t="str">
        <f t="shared" si="20"/>
        <v>【主线副本】-曹贼讨伐军1</v>
      </c>
    </row>
    <row r="160" spans="2:11">
      <c r="B160" t="str">
        <f t="shared" si="21"/>
        <v>鲁肃</v>
      </c>
      <c r="E160">
        <v>136</v>
      </c>
      <c r="F160" t="s">
        <v>156</v>
      </c>
      <c r="I160">
        <f t="shared" si="14"/>
        <v>57</v>
      </c>
      <c r="J160" t="str">
        <f t="shared" si="19"/>
        <v>曹贼讨伐军1</v>
      </c>
      <c r="K160" t="str">
        <f t="shared" si="20"/>
        <v>【主线副本】-曹贼讨伐军1</v>
      </c>
    </row>
    <row r="161" spans="2:11">
      <c r="B161" t="str">
        <f t="shared" si="21"/>
        <v>孙权亲卫军1</v>
      </c>
      <c r="E161">
        <v>137</v>
      </c>
      <c r="F161" t="s">
        <v>157</v>
      </c>
      <c r="I161">
        <f t="shared" si="14"/>
        <v>58</v>
      </c>
      <c r="J161" t="str">
        <f t="shared" si="19"/>
        <v>曹贼讨伐军2</v>
      </c>
      <c r="K161" t="str">
        <f t="shared" si="20"/>
        <v>【主线副本】-曹贼讨伐军2</v>
      </c>
    </row>
    <row r="162" spans="2:11">
      <c r="B162" t="str">
        <f t="shared" si="21"/>
        <v>孙权亲卫军2</v>
      </c>
      <c r="E162">
        <v>138</v>
      </c>
      <c r="F162" t="s">
        <v>158</v>
      </c>
      <c r="I162">
        <f t="shared" si="14"/>
        <v>58</v>
      </c>
      <c r="J162" t="str">
        <f t="shared" si="19"/>
        <v>曹贼讨伐军2</v>
      </c>
      <c r="K162" t="str">
        <f t="shared" si="20"/>
        <v>【主线副本】-曹贼讨伐军2</v>
      </c>
    </row>
    <row r="163" spans="2:11">
      <c r="B163" t="str">
        <f t="shared" si="21"/>
        <v>周瑜</v>
      </c>
      <c r="E163">
        <v>139</v>
      </c>
      <c r="F163" t="s">
        <v>159</v>
      </c>
      <c r="I163">
        <f t="shared" si="14"/>
        <v>59</v>
      </c>
      <c r="J163" t="str">
        <f t="shared" si="19"/>
        <v>吉太</v>
      </c>
      <c r="K163" t="str">
        <f t="shared" si="20"/>
        <v>【主线副本】-吉太</v>
      </c>
    </row>
    <row r="164" spans="2:11">
      <c r="B164" t="str">
        <f t="shared" si="21"/>
        <v>孙权</v>
      </c>
      <c r="E164">
        <v>140</v>
      </c>
      <c r="F164" t="s">
        <v>160</v>
      </c>
      <c r="I164">
        <f t="shared" si="14"/>
        <v>59</v>
      </c>
      <c r="J164" t="str">
        <f t="shared" si="19"/>
        <v>吉太</v>
      </c>
      <c r="K164" t="str">
        <f t="shared" si="20"/>
        <v>【主线副本】-吉太</v>
      </c>
    </row>
    <row r="165" spans="2:11">
      <c r="B165" t="str">
        <f t="shared" ref="B165:B174" si="22">HLOOKUP($A25,$B$1:$K$21,P$24+1,0)</f>
        <v>官渡斥候军1</v>
      </c>
      <c r="E165">
        <v>141</v>
      </c>
      <c r="F165" t="s">
        <v>161</v>
      </c>
      <c r="I165">
        <f t="shared" si="14"/>
        <v>59</v>
      </c>
      <c r="J165" t="str">
        <f t="shared" si="19"/>
        <v>吉太</v>
      </c>
      <c r="K165" t="str">
        <f t="shared" si="20"/>
        <v>【主线副本】-吉太</v>
      </c>
    </row>
    <row r="166" spans="2:11">
      <c r="B166" t="str">
        <f t="shared" si="22"/>
        <v>官渡斥候军2</v>
      </c>
      <c r="E166">
        <v>142</v>
      </c>
      <c r="F166" t="s">
        <v>162</v>
      </c>
      <c r="I166">
        <f t="shared" si="14"/>
        <v>60</v>
      </c>
      <c r="J166" t="str">
        <f t="shared" si="19"/>
        <v>董承</v>
      </c>
      <c r="K166" t="str">
        <f t="shared" si="20"/>
        <v>【主线副本】-董承</v>
      </c>
    </row>
    <row r="167" spans="2:11">
      <c r="B167" t="str">
        <f t="shared" si="22"/>
        <v>曹洪</v>
      </c>
      <c r="E167">
        <v>143</v>
      </c>
      <c r="F167" t="s">
        <v>163</v>
      </c>
      <c r="I167">
        <f t="shared" si="14"/>
        <v>60</v>
      </c>
      <c r="J167" t="str">
        <f t="shared" si="19"/>
        <v>董承</v>
      </c>
      <c r="K167" t="str">
        <f t="shared" si="20"/>
        <v>【主线副本】-董承</v>
      </c>
    </row>
    <row r="168" spans="2:11">
      <c r="B168" t="str">
        <f t="shared" si="22"/>
        <v>官渡守卫军1</v>
      </c>
      <c r="E168">
        <v>144</v>
      </c>
      <c r="F168" t="s">
        <v>164</v>
      </c>
      <c r="I168">
        <f t="shared" si="14"/>
        <v>60</v>
      </c>
      <c r="J168" t="str">
        <f t="shared" si="19"/>
        <v>董承</v>
      </c>
      <c r="K168" t="str">
        <f t="shared" si="20"/>
        <v>【主线副本】-董承</v>
      </c>
    </row>
    <row r="169" spans="2:11">
      <c r="B169" t="str">
        <f t="shared" si="22"/>
        <v>官渡守卫军2</v>
      </c>
      <c r="E169">
        <v>145</v>
      </c>
      <c r="F169" t="s">
        <v>165</v>
      </c>
      <c r="I169">
        <f t="shared" si="14"/>
        <v>61</v>
      </c>
      <c r="J169" t="str">
        <f t="shared" si="19"/>
        <v>曹操先锋军1</v>
      </c>
      <c r="K169" t="str">
        <f t="shared" si="20"/>
        <v>【主线副本】-曹操先锋军1</v>
      </c>
    </row>
    <row r="170" spans="2:11">
      <c r="B170" t="str">
        <f t="shared" si="22"/>
        <v>史涣</v>
      </c>
      <c r="E170">
        <v>146</v>
      </c>
      <c r="F170" t="s">
        <v>166</v>
      </c>
      <c r="I170">
        <f t="shared" si="14"/>
        <v>61</v>
      </c>
      <c r="J170" t="str">
        <f t="shared" si="19"/>
        <v>曹操先锋军1</v>
      </c>
      <c r="K170" t="str">
        <f t="shared" si="20"/>
        <v>【主线副本】-曹操先锋军1</v>
      </c>
    </row>
    <row r="171" spans="2:11">
      <c r="B171" t="str">
        <f t="shared" si="22"/>
        <v>官渡主力军1</v>
      </c>
      <c r="E171">
        <v>147</v>
      </c>
      <c r="F171" t="s">
        <v>167</v>
      </c>
      <c r="I171">
        <f t="shared" si="14"/>
        <v>62</v>
      </c>
      <c r="J171" t="str">
        <f t="shared" si="19"/>
        <v>曹操先锋军2</v>
      </c>
      <c r="K171" t="str">
        <f t="shared" si="20"/>
        <v>【主线副本】-曹操先锋军2</v>
      </c>
    </row>
    <row r="172" spans="2:11">
      <c r="B172" t="str">
        <f t="shared" si="22"/>
        <v>官渡主力军2</v>
      </c>
      <c r="E172">
        <v>148</v>
      </c>
      <c r="F172" t="s">
        <v>168</v>
      </c>
      <c r="I172">
        <f t="shared" si="14"/>
        <v>62</v>
      </c>
      <c r="J172" t="str">
        <f t="shared" si="19"/>
        <v>曹操先锋军2</v>
      </c>
      <c r="K172" t="str">
        <f t="shared" si="20"/>
        <v>【主线副本】-曹操先锋军2</v>
      </c>
    </row>
    <row r="173" spans="2:11">
      <c r="B173" t="str">
        <f t="shared" si="22"/>
        <v>刘晔</v>
      </c>
      <c r="E173">
        <v>149</v>
      </c>
      <c r="F173" t="s">
        <v>169</v>
      </c>
      <c r="I173">
        <f t="shared" si="14"/>
        <v>63</v>
      </c>
      <c r="J173" t="str">
        <f t="shared" si="19"/>
        <v>徐晃</v>
      </c>
      <c r="K173" t="str">
        <f t="shared" si="20"/>
        <v>【主线副本】-徐晃</v>
      </c>
    </row>
    <row r="174" spans="2:11">
      <c r="B174" t="str">
        <f t="shared" si="22"/>
        <v>许攸</v>
      </c>
      <c r="E174">
        <v>150</v>
      </c>
      <c r="F174" t="s">
        <v>62</v>
      </c>
      <c r="I174">
        <f t="shared" si="14"/>
        <v>63</v>
      </c>
      <c r="J174" t="str">
        <f t="shared" si="19"/>
        <v>徐晃</v>
      </c>
      <c r="K174" t="str">
        <f t="shared" si="20"/>
        <v>【主线副本】-徐晃</v>
      </c>
    </row>
    <row r="175" spans="2:11">
      <c r="B175" t="str">
        <f t="shared" ref="B175:B184" si="23">HLOOKUP($A25,$B$1:$K$21,Q$24+1,0)</f>
        <v>袁绍先锋军1</v>
      </c>
      <c r="E175">
        <v>151</v>
      </c>
      <c r="F175" t="s">
        <v>93</v>
      </c>
      <c r="I175">
        <f t="shared" si="14"/>
        <v>63</v>
      </c>
      <c r="J175" t="str">
        <f t="shared" si="19"/>
        <v>徐晃</v>
      </c>
      <c r="K175" t="str">
        <f t="shared" si="20"/>
        <v>【主线副本】-徐晃</v>
      </c>
    </row>
    <row r="176" spans="2:11">
      <c r="B176" t="str">
        <f t="shared" si="23"/>
        <v>袁绍先锋军2</v>
      </c>
      <c r="E176">
        <v>152</v>
      </c>
      <c r="F176" t="s">
        <v>94</v>
      </c>
      <c r="I176">
        <f t="shared" si="14"/>
        <v>64</v>
      </c>
      <c r="J176" t="str">
        <f t="shared" si="19"/>
        <v>曹操弓弩军1</v>
      </c>
      <c r="K176" t="str">
        <f t="shared" si="20"/>
        <v>【主线副本】-曹操弓弩军1</v>
      </c>
    </row>
    <row r="177" spans="2:11">
      <c r="B177" t="str">
        <f t="shared" si="23"/>
        <v>张郃</v>
      </c>
      <c r="E177">
        <v>153</v>
      </c>
      <c r="F177" t="s">
        <v>170</v>
      </c>
      <c r="I177">
        <f t="shared" si="14"/>
        <v>64</v>
      </c>
      <c r="J177" t="str">
        <f t="shared" si="19"/>
        <v>曹操弓弩军1</v>
      </c>
      <c r="K177" t="str">
        <f t="shared" si="20"/>
        <v>【主线副本】-曹操弓弩军1</v>
      </c>
    </row>
    <row r="178" spans="2:11">
      <c r="B178" t="str">
        <f t="shared" si="23"/>
        <v>袁绍左翼军1</v>
      </c>
      <c r="E178">
        <v>154</v>
      </c>
      <c r="F178" t="s">
        <v>171</v>
      </c>
      <c r="I178">
        <f t="shared" ref="I178:I241" si="24">I154+10</f>
        <v>65</v>
      </c>
      <c r="J178" t="str">
        <f t="shared" si="19"/>
        <v>曹操弓弩军2</v>
      </c>
      <c r="K178" t="str">
        <f t="shared" si="20"/>
        <v>【主线副本】-曹操弓弩军2</v>
      </c>
    </row>
    <row r="179" spans="2:11">
      <c r="B179" t="str">
        <f t="shared" si="23"/>
        <v>袁绍左翼军2</v>
      </c>
      <c r="E179">
        <v>155</v>
      </c>
      <c r="F179" t="s">
        <v>172</v>
      </c>
      <c r="I179">
        <f t="shared" si="24"/>
        <v>65</v>
      </c>
      <c r="J179" t="str">
        <f t="shared" si="19"/>
        <v>曹操弓弩军2</v>
      </c>
      <c r="K179" t="str">
        <f t="shared" si="20"/>
        <v>【主线副本】-曹操弓弩军2</v>
      </c>
    </row>
    <row r="180" spans="2:11">
      <c r="B180" t="str">
        <f t="shared" si="23"/>
        <v>高览</v>
      </c>
      <c r="E180">
        <v>156</v>
      </c>
      <c r="F180" t="s">
        <v>173</v>
      </c>
      <c r="I180">
        <f t="shared" si="24"/>
        <v>66</v>
      </c>
      <c r="J180" t="str">
        <f t="shared" si="19"/>
        <v>许褚</v>
      </c>
      <c r="K180" t="str">
        <f t="shared" si="20"/>
        <v>【主线副本】-许褚</v>
      </c>
    </row>
    <row r="181" spans="2:11">
      <c r="B181" t="str">
        <f t="shared" si="23"/>
        <v>袁绍右翼军1</v>
      </c>
      <c r="E181">
        <v>157</v>
      </c>
      <c r="F181" t="s">
        <v>174</v>
      </c>
      <c r="I181">
        <f t="shared" si="24"/>
        <v>66</v>
      </c>
      <c r="J181" t="str">
        <f t="shared" si="19"/>
        <v>许褚</v>
      </c>
      <c r="K181" t="str">
        <f t="shared" si="20"/>
        <v>【主线副本】-许褚</v>
      </c>
    </row>
    <row r="182" spans="2:11">
      <c r="B182" t="str">
        <f t="shared" si="23"/>
        <v>袁绍右翼军2</v>
      </c>
      <c r="E182">
        <v>158</v>
      </c>
      <c r="F182" t="s">
        <v>175</v>
      </c>
      <c r="I182">
        <f t="shared" si="24"/>
        <v>66</v>
      </c>
      <c r="J182" t="str">
        <f t="shared" si="19"/>
        <v>许褚</v>
      </c>
      <c r="K182" t="str">
        <f t="shared" si="20"/>
        <v>【主线副本】-许褚</v>
      </c>
    </row>
    <row r="183" spans="2:11">
      <c r="B183" t="str">
        <f t="shared" si="23"/>
        <v>田丰</v>
      </c>
      <c r="E183">
        <v>159</v>
      </c>
      <c r="F183" t="s">
        <v>95</v>
      </c>
      <c r="I183">
        <f t="shared" si="24"/>
        <v>67</v>
      </c>
      <c r="J183" t="str">
        <f t="shared" si="19"/>
        <v>曹操追袭军1</v>
      </c>
      <c r="K183" t="str">
        <f t="shared" si="20"/>
        <v>【主线副本】-曹操追袭军1</v>
      </c>
    </row>
    <row r="184" spans="2:11">
      <c r="B184" t="str">
        <f t="shared" si="23"/>
        <v>沮授</v>
      </c>
      <c r="E184">
        <v>160</v>
      </c>
      <c r="F184" t="s">
        <v>98</v>
      </c>
      <c r="I184">
        <f t="shared" si="24"/>
        <v>67</v>
      </c>
      <c r="J184" t="str">
        <f t="shared" si="19"/>
        <v>曹操追袭军1</v>
      </c>
      <c r="K184" t="str">
        <f t="shared" si="20"/>
        <v>【主线副本】-曹操追袭军1</v>
      </c>
    </row>
    <row r="185" spans="2:11">
      <c r="B185" t="str">
        <f t="shared" ref="B185:B194" si="25">HLOOKUP($A25,$B$1:$K$21,R$24+1,0)</f>
        <v>袁绍步兵营1</v>
      </c>
      <c r="E185">
        <v>161</v>
      </c>
      <c r="F185" t="s">
        <v>60</v>
      </c>
      <c r="I185">
        <f t="shared" si="24"/>
        <v>68</v>
      </c>
      <c r="J185" t="str">
        <f t="shared" si="19"/>
        <v>曹操追袭军2</v>
      </c>
      <c r="K185" t="str">
        <f t="shared" si="20"/>
        <v>【主线副本】-曹操追袭军2</v>
      </c>
    </row>
    <row r="186" spans="2:11">
      <c r="B186" t="str">
        <f t="shared" si="25"/>
        <v>袁绍步兵营2</v>
      </c>
      <c r="E186">
        <v>162</v>
      </c>
      <c r="F186" t="s">
        <v>61</v>
      </c>
      <c r="I186">
        <f t="shared" si="24"/>
        <v>68</v>
      </c>
      <c r="J186" t="str">
        <f t="shared" si="19"/>
        <v>曹操追袭军2</v>
      </c>
      <c r="K186" t="str">
        <f t="shared" si="20"/>
        <v>【主线副本】-曹操追袭军2</v>
      </c>
    </row>
    <row r="187" spans="2:11">
      <c r="B187" t="str">
        <f t="shared" si="25"/>
        <v>审配</v>
      </c>
      <c r="E187">
        <v>163</v>
      </c>
      <c r="F187" t="s">
        <v>176</v>
      </c>
      <c r="I187">
        <f t="shared" si="24"/>
        <v>69</v>
      </c>
      <c r="J187" t="str">
        <f t="shared" si="19"/>
        <v>夏侯惇</v>
      </c>
      <c r="K187" t="str">
        <f t="shared" si="20"/>
        <v>【主线副本】-夏侯惇</v>
      </c>
    </row>
    <row r="188" spans="2:11">
      <c r="B188" t="str">
        <f t="shared" si="25"/>
        <v>袁绍骑兵营1</v>
      </c>
      <c r="E188">
        <v>164</v>
      </c>
      <c r="F188" t="s">
        <v>66</v>
      </c>
      <c r="I188">
        <f t="shared" si="24"/>
        <v>69</v>
      </c>
      <c r="J188" t="str">
        <f t="shared" si="19"/>
        <v>夏侯惇</v>
      </c>
      <c r="K188" t="str">
        <f t="shared" si="20"/>
        <v>【主线副本】-夏侯惇</v>
      </c>
    </row>
    <row r="189" spans="2:11">
      <c r="B189" t="str">
        <f t="shared" si="25"/>
        <v>袁绍骑兵营2</v>
      </c>
      <c r="E189">
        <v>165</v>
      </c>
      <c r="F189" t="s">
        <v>67</v>
      </c>
      <c r="I189">
        <f t="shared" si="24"/>
        <v>69</v>
      </c>
      <c r="J189" t="str">
        <f t="shared" si="19"/>
        <v>夏侯惇</v>
      </c>
      <c r="K189" t="str">
        <f t="shared" si="20"/>
        <v>【主线副本】-夏侯惇</v>
      </c>
    </row>
    <row r="190" spans="2:11">
      <c r="B190" t="str">
        <f t="shared" si="25"/>
        <v>郭图</v>
      </c>
      <c r="E190">
        <v>166</v>
      </c>
      <c r="F190" t="s">
        <v>65</v>
      </c>
      <c r="I190">
        <f t="shared" si="24"/>
        <v>70</v>
      </c>
      <c r="J190" t="str">
        <f t="shared" si="19"/>
        <v>张辽</v>
      </c>
      <c r="K190" t="str">
        <f t="shared" si="20"/>
        <v>【主线副本】-张辽</v>
      </c>
    </row>
    <row r="191" spans="2:11">
      <c r="B191" t="str">
        <f t="shared" si="25"/>
        <v>袁绍亲卫军1</v>
      </c>
      <c r="E191">
        <v>167</v>
      </c>
      <c r="F191" t="s">
        <v>177</v>
      </c>
      <c r="I191">
        <f t="shared" si="24"/>
        <v>70</v>
      </c>
      <c r="J191" t="str">
        <f t="shared" si="19"/>
        <v>张辽</v>
      </c>
      <c r="K191" t="str">
        <f t="shared" si="20"/>
        <v>【主线副本】-张辽</v>
      </c>
    </row>
    <row r="192" spans="2:11">
      <c r="B192" t="str">
        <f t="shared" si="25"/>
        <v>袁绍亲卫军2</v>
      </c>
      <c r="E192">
        <v>168</v>
      </c>
      <c r="F192" t="s">
        <v>178</v>
      </c>
      <c r="I192">
        <f t="shared" si="24"/>
        <v>70</v>
      </c>
      <c r="J192" t="str">
        <f t="shared" si="19"/>
        <v>张辽</v>
      </c>
      <c r="K192" t="str">
        <f t="shared" si="20"/>
        <v>【主线副本】-张辽</v>
      </c>
    </row>
    <row r="193" spans="2:11">
      <c r="B193" t="str">
        <f t="shared" si="25"/>
        <v>袁尚</v>
      </c>
      <c r="E193">
        <v>169</v>
      </c>
      <c r="F193" t="s">
        <v>179</v>
      </c>
      <c r="I193">
        <f t="shared" si="24"/>
        <v>71</v>
      </c>
      <c r="J193" t="str">
        <f t="shared" si="19"/>
        <v>袁绍先锋军1</v>
      </c>
      <c r="K193" t="str">
        <f t="shared" si="20"/>
        <v>【主线副本】-袁绍先锋军1</v>
      </c>
    </row>
    <row r="194" spans="2:11">
      <c r="B194" t="str">
        <f t="shared" si="25"/>
        <v>袁绍</v>
      </c>
      <c r="E194">
        <v>170</v>
      </c>
      <c r="F194" t="s">
        <v>27</v>
      </c>
      <c r="I194">
        <f t="shared" si="24"/>
        <v>71</v>
      </c>
      <c r="J194" t="str">
        <f t="shared" si="19"/>
        <v>袁绍先锋军1</v>
      </c>
      <c r="K194" t="str">
        <f t="shared" si="20"/>
        <v>【主线副本】-袁绍先锋军1</v>
      </c>
    </row>
    <row r="195" spans="2:11">
      <c r="B195" t="str">
        <f t="shared" ref="B195:B204" si="26">HLOOKUP($A25,$B$1:$K$21,S$24+1,0)</f>
        <v>袁谭步兵营1</v>
      </c>
      <c r="E195">
        <v>171</v>
      </c>
      <c r="F195" t="s">
        <v>180</v>
      </c>
      <c r="I195">
        <f t="shared" si="24"/>
        <v>72</v>
      </c>
      <c r="J195" t="str">
        <f t="shared" si="19"/>
        <v>袁绍先锋军2</v>
      </c>
      <c r="K195" t="str">
        <f t="shared" si="20"/>
        <v>【主线副本】-袁绍先锋军2</v>
      </c>
    </row>
    <row r="196" spans="2:11">
      <c r="B196" t="str">
        <f t="shared" si="26"/>
        <v>袁谭步兵营2</v>
      </c>
      <c r="E196">
        <v>172</v>
      </c>
      <c r="F196" t="s">
        <v>181</v>
      </c>
      <c r="I196">
        <f t="shared" si="24"/>
        <v>72</v>
      </c>
      <c r="J196" t="str">
        <f t="shared" si="19"/>
        <v>袁绍先锋军2</v>
      </c>
      <c r="K196" t="str">
        <f t="shared" si="20"/>
        <v>【主线副本】-袁绍先锋军2</v>
      </c>
    </row>
    <row r="197" spans="2:11">
      <c r="B197" t="str">
        <f t="shared" si="26"/>
        <v>汪昭</v>
      </c>
      <c r="E197">
        <v>173</v>
      </c>
      <c r="F197" t="s">
        <v>182</v>
      </c>
      <c r="I197">
        <f t="shared" si="24"/>
        <v>73</v>
      </c>
      <c r="J197" t="str">
        <f t="shared" si="19"/>
        <v>田丰</v>
      </c>
      <c r="K197" t="str">
        <f t="shared" si="20"/>
        <v>【主线副本】-田丰</v>
      </c>
    </row>
    <row r="198" spans="2:11">
      <c r="B198" t="str">
        <f t="shared" si="26"/>
        <v>袁谭弓弩军1</v>
      </c>
      <c r="E198">
        <v>174</v>
      </c>
      <c r="F198" t="s">
        <v>183</v>
      </c>
      <c r="I198">
        <f t="shared" si="24"/>
        <v>73</v>
      </c>
      <c r="J198" t="str">
        <f t="shared" si="19"/>
        <v>田丰</v>
      </c>
      <c r="K198" t="str">
        <f t="shared" si="20"/>
        <v>【主线副本】-田丰</v>
      </c>
    </row>
    <row r="199" spans="2:11">
      <c r="B199" t="str">
        <f t="shared" si="26"/>
        <v>袁谭弓弩军2</v>
      </c>
      <c r="E199">
        <v>175</v>
      </c>
      <c r="F199" t="s">
        <v>184</v>
      </c>
      <c r="I199">
        <f t="shared" si="24"/>
        <v>73</v>
      </c>
      <c r="J199" t="str">
        <f t="shared" si="19"/>
        <v>田丰</v>
      </c>
      <c r="K199" t="str">
        <f t="shared" si="20"/>
        <v>【主线副本】-田丰</v>
      </c>
    </row>
    <row r="200" spans="2:11">
      <c r="B200" t="str">
        <f t="shared" si="26"/>
        <v>郭图</v>
      </c>
      <c r="E200">
        <v>176</v>
      </c>
      <c r="F200" t="s">
        <v>65</v>
      </c>
      <c r="I200">
        <f t="shared" si="24"/>
        <v>74</v>
      </c>
      <c r="J200" t="str">
        <f t="shared" si="19"/>
        <v>袁绍骁勇军1</v>
      </c>
      <c r="K200" t="str">
        <f t="shared" si="20"/>
        <v>【主线副本】-袁绍骁勇军1</v>
      </c>
    </row>
    <row r="201" spans="2:11">
      <c r="B201" t="str">
        <f t="shared" si="26"/>
        <v>袁谭亲卫军1</v>
      </c>
      <c r="E201">
        <v>177</v>
      </c>
      <c r="F201" t="s">
        <v>185</v>
      </c>
      <c r="I201">
        <f t="shared" si="24"/>
        <v>74</v>
      </c>
      <c r="J201" t="str">
        <f t="shared" si="19"/>
        <v>袁绍骁勇军1</v>
      </c>
      <c r="K201" t="str">
        <f t="shared" si="20"/>
        <v>【主线副本】-袁绍骁勇军1</v>
      </c>
    </row>
    <row r="202" spans="2:11">
      <c r="B202" t="str">
        <f t="shared" si="26"/>
        <v>袁谭亲卫军2</v>
      </c>
      <c r="E202">
        <v>178</v>
      </c>
      <c r="F202" t="s">
        <v>186</v>
      </c>
      <c r="I202">
        <f t="shared" si="24"/>
        <v>75</v>
      </c>
      <c r="J202" t="str">
        <f t="shared" si="19"/>
        <v>袁绍骁勇军2</v>
      </c>
      <c r="K202" t="str">
        <f t="shared" si="20"/>
        <v>【主线副本】-袁绍骁勇军2</v>
      </c>
    </row>
    <row r="203" spans="2:11">
      <c r="B203" t="str">
        <f t="shared" si="26"/>
        <v>辛评</v>
      </c>
      <c r="E203">
        <v>179</v>
      </c>
      <c r="F203" t="s">
        <v>187</v>
      </c>
      <c r="I203">
        <f t="shared" si="24"/>
        <v>75</v>
      </c>
      <c r="J203" t="str">
        <f t="shared" si="19"/>
        <v>袁绍骁勇军2</v>
      </c>
      <c r="K203" t="str">
        <f t="shared" si="20"/>
        <v>【主线副本】-袁绍骁勇军2</v>
      </c>
    </row>
    <row r="204" spans="2:11">
      <c r="B204" t="str">
        <f t="shared" si="26"/>
        <v>袁谭</v>
      </c>
      <c r="E204">
        <v>180</v>
      </c>
      <c r="F204" t="s">
        <v>188</v>
      </c>
      <c r="I204">
        <f t="shared" si="24"/>
        <v>76</v>
      </c>
      <c r="J204" t="str">
        <f t="shared" si="19"/>
        <v>沮授</v>
      </c>
      <c r="K204" t="str">
        <f t="shared" si="20"/>
        <v>【主线副本】-沮授</v>
      </c>
    </row>
    <row r="205" spans="2:11">
      <c r="B205" t="str">
        <f t="shared" ref="B205:B214" si="27">HLOOKUP($A25,$B$1:$K$21,T$24+1,0)</f>
        <v>袁尚先锋军1</v>
      </c>
      <c r="E205">
        <v>181</v>
      </c>
      <c r="F205" t="s">
        <v>189</v>
      </c>
      <c r="I205">
        <f t="shared" si="24"/>
        <v>76</v>
      </c>
      <c r="J205" t="str">
        <f t="shared" si="19"/>
        <v>沮授</v>
      </c>
      <c r="K205" t="str">
        <f t="shared" si="20"/>
        <v>【主线副本】-沮授</v>
      </c>
    </row>
    <row r="206" spans="2:11">
      <c r="B206" t="str">
        <f t="shared" si="27"/>
        <v>袁尚先锋军2</v>
      </c>
      <c r="E206">
        <v>182</v>
      </c>
      <c r="F206" t="s">
        <v>190</v>
      </c>
      <c r="I206">
        <f t="shared" si="24"/>
        <v>76</v>
      </c>
      <c r="J206" t="str">
        <f t="shared" si="19"/>
        <v>沮授</v>
      </c>
      <c r="K206" t="str">
        <f t="shared" si="20"/>
        <v>【主线副本】-沮授</v>
      </c>
    </row>
    <row r="207" spans="2:11">
      <c r="B207" t="str">
        <f t="shared" si="27"/>
        <v>马延</v>
      </c>
      <c r="E207">
        <v>183</v>
      </c>
      <c r="F207" t="s">
        <v>191</v>
      </c>
      <c r="I207">
        <f t="shared" si="24"/>
        <v>77</v>
      </c>
      <c r="J207" t="str">
        <f t="shared" si="19"/>
        <v>袁绍精锐军1</v>
      </c>
      <c r="K207" t="str">
        <f t="shared" si="20"/>
        <v>【主线副本】-袁绍精锐军1</v>
      </c>
    </row>
    <row r="208" spans="2:11">
      <c r="B208" t="str">
        <f t="shared" si="27"/>
        <v>袁尚主力军1</v>
      </c>
      <c r="E208">
        <v>184</v>
      </c>
      <c r="F208" t="s">
        <v>192</v>
      </c>
      <c r="I208">
        <f t="shared" si="24"/>
        <v>77</v>
      </c>
      <c r="J208" t="str">
        <f t="shared" si="19"/>
        <v>袁绍精锐军1</v>
      </c>
      <c r="K208" t="str">
        <f t="shared" si="20"/>
        <v>【主线副本】-袁绍精锐军1</v>
      </c>
    </row>
    <row r="209" spans="2:11">
      <c r="B209" t="str">
        <f t="shared" si="27"/>
        <v>袁尚主力军2</v>
      </c>
      <c r="E209">
        <v>185</v>
      </c>
      <c r="F209" t="s">
        <v>193</v>
      </c>
      <c r="I209">
        <f t="shared" si="24"/>
        <v>78</v>
      </c>
      <c r="J209" t="str">
        <f t="shared" si="19"/>
        <v>袁绍精锐军2</v>
      </c>
      <c r="K209" t="str">
        <f t="shared" si="20"/>
        <v>【主线副本】-袁绍精锐军2</v>
      </c>
    </row>
    <row r="210" spans="2:11">
      <c r="B210" t="str">
        <f t="shared" si="27"/>
        <v>逢纪</v>
      </c>
      <c r="E210">
        <v>186</v>
      </c>
      <c r="F210" t="s">
        <v>194</v>
      </c>
      <c r="I210">
        <f t="shared" si="24"/>
        <v>78</v>
      </c>
      <c r="J210" t="str">
        <f t="shared" si="19"/>
        <v>袁绍精锐军2</v>
      </c>
      <c r="K210" t="str">
        <f t="shared" si="20"/>
        <v>【主线副本】-袁绍精锐军2</v>
      </c>
    </row>
    <row r="211" spans="2:11">
      <c r="B211" t="str">
        <f t="shared" si="27"/>
        <v>袁尚护卫军1</v>
      </c>
      <c r="E211">
        <v>187</v>
      </c>
      <c r="F211" t="s">
        <v>195</v>
      </c>
      <c r="I211">
        <f t="shared" si="24"/>
        <v>79</v>
      </c>
      <c r="J211" t="str">
        <f t="shared" si="19"/>
        <v>颜良</v>
      </c>
      <c r="K211" t="str">
        <f t="shared" si="20"/>
        <v>【主线副本】-颜良</v>
      </c>
    </row>
    <row r="212" spans="2:11">
      <c r="B212" t="str">
        <f t="shared" si="27"/>
        <v>袁尚护卫军2</v>
      </c>
      <c r="E212">
        <v>188</v>
      </c>
      <c r="F212" t="s">
        <v>196</v>
      </c>
      <c r="I212">
        <f t="shared" si="24"/>
        <v>79</v>
      </c>
      <c r="J212" t="str">
        <f t="shared" si="19"/>
        <v>颜良</v>
      </c>
      <c r="K212" t="str">
        <f t="shared" si="20"/>
        <v>【主线副本】-颜良</v>
      </c>
    </row>
    <row r="213" spans="2:11">
      <c r="B213" t="str">
        <f t="shared" si="27"/>
        <v>审配</v>
      </c>
      <c r="E213">
        <v>189</v>
      </c>
      <c r="F213" t="s">
        <v>176</v>
      </c>
      <c r="I213">
        <f t="shared" si="24"/>
        <v>79</v>
      </c>
      <c r="J213" t="str">
        <f t="shared" si="19"/>
        <v>颜良</v>
      </c>
      <c r="K213" t="str">
        <f t="shared" si="20"/>
        <v>【主线副本】-颜良</v>
      </c>
    </row>
    <row r="214" spans="2:11">
      <c r="B214" t="str">
        <f t="shared" si="27"/>
        <v>袁尚</v>
      </c>
      <c r="E214">
        <v>190</v>
      </c>
      <c r="F214" t="s">
        <v>179</v>
      </c>
      <c r="I214">
        <f t="shared" si="24"/>
        <v>80</v>
      </c>
      <c r="J214" t="str">
        <f t="shared" si="19"/>
        <v>文丑</v>
      </c>
      <c r="K214" t="str">
        <f t="shared" si="20"/>
        <v>【主线副本】-文丑</v>
      </c>
    </row>
    <row r="215" spans="2:11">
      <c r="B215" t="str">
        <f t="shared" ref="B215:B224" si="28">HLOOKUP($A25,$B$1:$K$21,U$24+1,0)</f>
        <v>曹操先锋军1</v>
      </c>
      <c r="E215">
        <v>191</v>
      </c>
      <c r="F215" t="s">
        <v>84</v>
      </c>
      <c r="I215">
        <f t="shared" si="24"/>
        <v>80</v>
      </c>
      <c r="J215" t="str">
        <f t="shared" si="19"/>
        <v>文丑</v>
      </c>
      <c r="K215" t="str">
        <f t="shared" si="20"/>
        <v>【主线副本】-文丑</v>
      </c>
    </row>
    <row r="216" spans="2:11">
      <c r="B216" t="str">
        <f t="shared" si="28"/>
        <v>曹操先锋军2</v>
      </c>
      <c r="E216">
        <v>192</v>
      </c>
      <c r="F216" t="s">
        <v>85</v>
      </c>
      <c r="I216">
        <f t="shared" si="24"/>
        <v>80</v>
      </c>
      <c r="J216" t="str">
        <f t="shared" si="19"/>
        <v>文丑</v>
      </c>
      <c r="K216" t="str">
        <f t="shared" si="20"/>
        <v>【主线副本】-文丑</v>
      </c>
    </row>
    <row r="217" spans="2:11">
      <c r="B217" t="str">
        <f t="shared" si="28"/>
        <v>韩浩</v>
      </c>
      <c r="E217">
        <v>193</v>
      </c>
      <c r="F217" t="s">
        <v>130</v>
      </c>
      <c r="I217">
        <f t="shared" si="24"/>
        <v>81</v>
      </c>
      <c r="J217" t="str">
        <f t="shared" si="19"/>
        <v>白马城护卫1</v>
      </c>
      <c r="K217" t="str">
        <f t="shared" si="20"/>
        <v>【主线副本】-白马城护卫1</v>
      </c>
    </row>
    <row r="218" spans="2:11">
      <c r="B218" t="str">
        <f t="shared" si="28"/>
        <v>曹操轻骑兵1</v>
      </c>
      <c r="E218">
        <v>194</v>
      </c>
      <c r="F218" t="s">
        <v>44</v>
      </c>
      <c r="I218">
        <f t="shared" si="24"/>
        <v>81</v>
      </c>
      <c r="J218" t="str">
        <f t="shared" ref="J218:J281" si="29">VLOOKUP(I218,$E$25:$F$25000,2,0)</f>
        <v>白马城护卫1</v>
      </c>
      <c r="K218" t="str">
        <f t="shared" ref="K218:K281" si="30">"【主线副本】-"&amp;J218</f>
        <v>【主线副本】-白马城护卫1</v>
      </c>
    </row>
    <row r="219" spans="2:11">
      <c r="B219" t="str">
        <f t="shared" si="28"/>
        <v>曹操轻骑兵2</v>
      </c>
      <c r="E219">
        <v>195</v>
      </c>
      <c r="F219" t="s">
        <v>45</v>
      </c>
      <c r="I219">
        <f t="shared" si="24"/>
        <v>82</v>
      </c>
      <c r="J219" t="str">
        <f t="shared" si="29"/>
        <v>白马城护卫2</v>
      </c>
      <c r="K219" t="str">
        <f t="shared" si="30"/>
        <v>【主线副本】-白马城护卫2</v>
      </c>
    </row>
    <row r="220" spans="2:11">
      <c r="B220" t="str">
        <f t="shared" si="28"/>
        <v>于禁</v>
      </c>
      <c r="E220">
        <v>196</v>
      </c>
      <c r="F220" t="s">
        <v>71</v>
      </c>
      <c r="I220">
        <f t="shared" si="24"/>
        <v>82</v>
      </c>
      <c r="J220" t="str">
        <f t="shared" si="29"/>
        <v>白马城护卫2</v>
      </c>
      <c r="K220" t="str">
        <f t="shared" si="30"/>
        <v>【主线副本】-白马城护卫2</v>
      </c>
    </row>
    <row r="221" spans="2:11">
      <c r="B221" t="str">
        <f t="shared" si="28"/>
        <v>曹操主力军1</v>
      </c>
      <c r="E221">
        <v>197</v>
      </c>
      <c r="F221" t="s">
        <v>197</v>
      </c>
      <c r="I221">
        <f t="shared" si="24"/>
        <v>83</v>
      </c>
      <c r="J221" t="str">
        <f t="shared" si="29"/>
        <v>刘延</v>
      </c>
      <c r="K221" t="str">
        <f t="shared" si="30"/>
        <v>【主线副本】-刘延</v>
      </c>
    </row>
    <row r="222" spans="2:11">
      <c r="B222" t="str">
        <f t="shared" si="28"/>
        <v>曹操主力军2</v>
      </c>
      <c r="E222">
        <v>198</v>
      </c>
      <c r="F222" t="s">
        <v>198</v>
      </c>
      <c r="I222">
        <f t="shared" si="24"/>
        <v>83</v>
      </c>
      <c r="J222" t="str">
        <f t="shared" si="29"/>
        <v>刘延</v>
      </c>
      <c r="K222" t="str">
        <f t="shared" si="30"/>
        <v>【主线副本】-刘延</v>
      </c>
    </row>
    <row r="223" spans="2:11">
      <c r="B223" t="str">
        <f t="shared" si="28"/>
        <v>夏侯兰</v>
      </c>
      <c r="E223">
        <v>199</v>
      </c>
      <c r="F223" t="s">
        <v>199</v>
      </c>
      <c r="I223">
        <f t="shared" si="24"/>
        <v>83</v>
      </c>
      <c r="J223" t="str">
        <f t="shared" si="29"/>
        <v>刘延</v>
      </c>
      <c r="K223" t="str">
        <f t="shared" si="30"/>
        <v>【主线副本】-刘延</v>
      </c>
    </row>
    <row r="224" spans="2:11">
      <c r="B224" t="str">
        <f t="shared" si="28"/>
        <v>夏侯惇</v>
      </c>
      <c r="E224">
        <v>200</v>
      </c>
      <c r="F224" t="s">
        <v>91</v>
      </c>
      <c r="I224">
        <f t="shared" si="24"/>
        <v>84</v>
      </c>
      <c r="J224" t="str">
        <f t="shared" si="29"/>
        <v>白马城守军1</v>
      </c>
      <c r="K224" t="str">
        <f t="shared" si="30"/>
        <v>【主线副本】-白马城守军1</v>
      </c>
    </row>
    <row r="225" spans="9:11">
      <c r="I225">
        <f t="shared" si="24"/>
        <v>84</v>
      </c>
      <c r="J225" t="str">
        <f t="shared" si="29"/>
        <v>白马城守军1</v>
      </c>
      <c r="K225" t="str">
        <f t="shared" si="30"/>
        <v>【主线副本】-白马城守军1</v>
      </c>
    </row>
    <row r="226" spans="9:11">
      <c r="I226">
        <f t="shared" si="24"/>
        <v>85</v>
      </c>
      <c r="J226" t="str">
        <f t="shared" si="29"/>
        <v>白马城守军2</v>
      </c>
      <c r="K226" t="str">
        <f t="shared" si="30"/>
        <v>【主线副本】-白马城守军2</v>
      </c>
    </row>
    <row r="227" spans="9:11">
      <c r="I227">
        <f t="shared" si="24"/>
        <v>85</v>
      </c>
      <c r="J227" t="str">
        <f t="shared" si="29"/>
        <v>白马城守军2</v>
      </c>
      <c r="K227" t="str">
        <f t="shared" si="30"/>
        <v>【主线副本】-白马城守军2</v>
      </c>
    </row>
    <row r="228" spans="9:11">
      <c r="I228">
        <f t="shared" si="24"/>
        <v>86</v>
      </c>
      <c r="J228" t="str">
        <f t="shared" si="29"/>
        <v>宋宪</v>
      </c>
      <c r="K228" t="str">
        <f t="shared" si="30"/>
        <v>【主线副本】-宋宪</v>
      </c>
    </row>
    <row r="229" spans="9:11">
      <c r="I229">
        <f t="shared" si="24"/>
        <v>86</v>
      </c>
      <c r="J229" t="str">
        <f t="shared" si="29"/>
        <v>宋宪</v>
      </c>
      <c r="K229" t="str">
        <f t="shared" si="30"/>
        <v>【主线副本】-宋宪</v>
      </c>
    </row>
    <row r="230" spans="9:11">
      <c r="I230">
        <f t="shared" si="24"/>
        <v>86</v>
      </c>
      <c r="J230" t="str">
        <f t="shared" si="29"/>
        <v>宋宪</v>
      </c>
      <c r="K230" t="str">
        <f t="shared" si="30"/>
        <v>【主线副本】-宋宪</v>
      </c>
    </row>
    <row r="231" spans="9:11">
      <c r="I231">
        <f t="shared" si="24"/>
        <v>87</v>
      </c>
      <c r="J231" t="str">
        <f t="shared" si="29"/>
        <v>白马城精锐1</v>
      </c>
      <c r="K231" t="str">
        <f t="shared" si="30"/>
        <v>【主线副本】-白马城精锐1</v>
      </c>
    </row>
    <row r="232" spans="9:11">
      <c r="I232">
        <f t="shared" si="24"/>
        <v>87</v>
      </c>
      <c r="J232" t="str">
        <f t="shared" si="29"/>
        <v>白马城精锐1</v>
      </c>
      <c r="K232" t="str">
        <f t="shared" si="30"/>
        <v>【主线副本】-白马城精锐1</v>
      </c>
    </row>
    <row r="233" spans="9:11">
      <c r="I233">
        <f t="shared" si="24"/>
        <v>88</v>
      </c>
      <c r="J233" t="str">
        <f t="shared" si="29"/>
        <v>白马城精锐2</v>
      </c>
      <c r="K233" t="str">
        <f t="shared" si="30"/>
        <v>【主线副本】-白马城精锐2</v>
      </c>
    </row>
    <row r="234" spans="9:11">
      <c r="I234">
        <f t="shared" si="24"/>
        <v>88</v>
      </c>
      <c r="J234" t="str">
        <f t="shared" si="29"/>
        <v>白马城精锐2</v>
      </c>
      <c r="K234" t="str">
        <f t="shared" si="30"/>
        <v>【主线副本】-白马城精锐2</v>
      </c>
    </row>
    <row r="235" spans="9:11">
      <c r="I235">
        <f t="shared" si="24"/>
        <v>89</v>
      </c>
      <c r="J235" t="str">
        <f t="shared" si="29"/>
        <v>魏续</v>
      </c>
      <c r="K235" t="str">
        <f t="shared" si="30"/>
        <v>【主线副本】-魏续</v>
      </c>
    </row>
    <row r="236" spans="9:11">
      <c r="I236">
        <f t="shared" si="24"/>
        <v>89</v>
      </c>
      <c r="J236" t="str">
        <f t="shared" si="29"/>
        <v>魏续</v>
      </c>
      <c r="K236" t="str">
        <f t="shared" si="30"/>
        <v>【主线副本】-魏续</v>
      </c>
    </row>
    <row r="237" spans="9:11">
      <c r="I237">
        <f t="shared" si="24"/>
        <v>89</v>
      </c>
      <c r="J237" t="str">
        <f t="shared" si="29"/>
        <v>魏续</v>
      </c>
      <c r="K237" t="str">
        <f t="shared" si="30"/>
        <v>【主线副本】-魏续</v>
      </c>
    </row>
    <row r="238" spans="9:11">
      <c r="I238">
        <f t="shared" si="24"/>
        <v>90</v>
      </c>
      <c r="J238" t="str">
        <f t="shared" si="29"/>
        <v>徐晃</v>
      </c>
      <c r="K238" t="str">
        <f t="shared" si="30"/>
        <v>【主线副本】-徐晃</v>
      </c>
    </row>
    <row r="239" spans="9:11">
      <c r="I239">
        <f t="shared" si="24"/>
        <v>90</v>
      </c>
      <c r="J239" t="str">
        <f t="shared" si="29"/>
        <v>徐晃</v>
      </c>
      <c r="K239" t="str">
        <f t="shared" si="30"/>
        <v>【主线副本】-徐晃</v>
      </c>
    </row>
    <row r="240" spans="9:11">
      <c r="I240">
        <f t="shared" si="24"/>
        <v>90</v>
      </c>
      <c r="J240" t="str">
        <f t="shared" si="29"/>
        <v>徐晃</v>
      </c>
      <c r="K240" t="str">
        <f t="shared" si="30"/>
        <v>【主线副本】-徐晃</v>
      </c>
    </row>
    <row r="241" spans="9:11">
      <c r="I241">
        <f t="shared" si="24"/>
        <v>91</v>
      </c>
      <c r="J241" t="str">
        <f t="shared" si="29"/>
        <v>东岭关守卫1</v>
      </c>
      <c r="K241" t="str">
        <f t="shared" si="30"/>
        <v>【主线副本】-东岭关守卫1</v>
      </c>
    </row>
    <row r="242" spans="9:11">
      <c r="I242">
        <f t="shared" ref="I242:I305" si="31">I218+10</f>
        <v>91</v>
      </c>
      <c r="J242" t="str">
        <f t="shared" si="29"/>
        <v>东岭关守卫1</v>
      </c>
      <c r="K242" t="str">
        <f t="shared" si="30"/>
        <v>【主线副本】-东岭关守卫1</v>
      </c>
    </row>
    <row r="243" spans="9:11">
      <c r="I243">
        <f t="shared" si="31"/>
        <v>92</v>
      </c>
      <c r="J243" t="str">
        <f t="shared" si="29"/>
        <v>东岭关守卫2</v>
      </c>
      <c r="K243" t="str">
        <f t="shared" si="30"/>
        <v>【主线副本】-东岭关守卫2</v>
      </c>
    </row>
    <row r="244" spans="9:11">
      <c r="I244">
        <f t="shared" si="31"/>
        <v>92</v>
      </c>
      <c r="J244" t="str">
        <f t="shared" si="29"/>
        <v>东岭关守卫2</v>
      </c>
      <c r="K244" t="str">
        <f t="shared" si="30"/>
        <v>【主线副本】-东岭关守卫2</v>
      </c>
    </row>
    <row r="245" spans="9:11">
      <c r="I245">
        <f t="shared" si="31"/>
        <v>93</v>
      </c>
      <c r="J245" t="str">
        <f t="shared" si="29"/>
        <v>孔秀</v>
      </c>
      <c r="K245" t="str">
        <f t="shared" si="30"/>
        <v>【主线副本】-孔秀</v>
      </c>
    </row>
    <row r="246" spans="9:11">
      <c r="I246">
        <f t="shared" si="31"/>
        <v>93</v>
      </c>
      <c r="J246" t="str">
        <f t="shared" si="29"/>
        <v>孔秀</v>
      </c>
      <c r="K246" t="str">
        <f t="shared" si="30"/>
        <v>【主线副本】-孔秀</v>
      </c>
    </row>
    <row r="247" spans="9:11">
      <c r="I247">
        <f t="shared" si="31"/>
        <v>93</v>
      </c>
      <c r="J247" t="str">
        <f t="shared" si="29"/>
        <v>孔秀</v>
      </c>
      <c r="K247" t="str">
        <f t="shared" si="30"/>
        <v>【主线副本】-孔秀</v>
      </c>
    </row>
    <row r="248" spans="9:11">
      <c r="I248">
        <f t="shared" si="31"/>
        <v>94</v>
      </c>
      <c r="J248" t="str">
        <f t="shared" si="29"/>
        <v>洛阳城防军1</v>
      </c>
      <c r="K248" t="str">
        <f t="shared" si="30"/>
        <v>【主线副本】-洛阳城防军1</v>
      </c>
    </row>
    <row r="249" spans="9:11">
      <c r="I249">
        <f t="shared" si="31"/>
        <v>94</v>
      </c>
      <c r="J249" t="str">
        <f t="shared" si="29"/>
        <v>洛阳城防军1</v>
      </c>
      <c r="K249" t="str">
        <f t="shared" si="30"/>
        <v>【主线副本】-洛阳城防军1</v>
      </c>
    </row>
    <row r="250" spans="9:11">
      <c r="I250">
        <f t="shared" si="31"/>
        <v>95</v>
      </c>
      <c r="J250" t="str">
        <f t="shared" si="29"/>
        <v>洛阳城防军2</v>
      </c>
      <c r="K250" t="str">
        <f t="shared" si="30"/>
        <v>【主线副本】-洛阳城防军2</v>
      </c>
    </row>
    <row r="251" spans="9:11">
      <c r="I251">
        <f t="shared" si="31"/>
        <v>95</v>
      </c>
      <c r="J251" t="str">
        <f t="shared" si="29"/>
        <v>洛阳城防军2</v>
      </c>
      <c r="K251" t="str">
        <f t="shared" si="30"/>
        <v>【主线副本】-洛阳城防军2</v>
      </c>
    </row>
    <row r="252" spans="9:11">
      <c r="I252">
        <f t="shared" si="31"/>
        <v>96</v>
      </c>
      <c r="J252" t="str">
        <f t="shared" si="29"/>
        <v>孟坦</v>
      </c>
      <c r="K252" t="str">
        <f t="shared" si="30"/>
        <v>【主线副本】-孟坦</v>
      </c>
    </row>
    <row r="253" spans="9:11">
      <c r="I253">
        <f t="shared" si="31"/>
        <v>96</v>
      </c>
      <c r="J253" t="str">
        <f t="shared" si="29"/>
        <v>孟坦</v>
      </c>
      <c r="K253" t="str">
        <f t="shared" si="30"/>
        <v>【主线副本】-孟坦</v>
      </c>
    </row>
    <row r="254" spans="9:11">
      <c r="I254">
        <f t="shared" si="31"/>
        <v>96</v>
      </c>
      <c r="J254" t="str">
        <f t="shared" si="29"/>
        <v>孟坦</v>
      </c>
      <c r="K254" t="str">
        <f t="shared" si="30"/>
        <v>【主线副本】-孟坦</v>
      </c>
    </row>
    <row r="255" spans="9:11">
      <c r="I255">
        <f t="shared" si="31"/>
        <v>97</v>
      </c>
      <c r="J255" t="str">
        <f t="shared" si="29"/>
        <v>汜水关守卫1</v>
      </c>
      <c r="K255" t="str">
        <f t="shared" si="30"/>
        <v>【主线副本】-汜水关守卫1</v>
      </c>
    </row>
    <row r="256" spans="9:11">
      <c r="I256">
        <f t="shared" si="31"/>
        <v>97</v>
      </c>
      <c r="J256" t="str">
        <f t="shared" si="29"/>
        <v>汜水关守卫1</v>
      </c>
      <c r="K256" t="str">
        <f t="shared" si="30"/>
        <v>【主线副本】-汜水关守卫1</v>
      </c>
    </row>
    <row r="257" spans="9:11">
      <c r="I257">
        <f t="shared" si="31"/>
        <v>98</v>
      </c>
      <c r="J257" t="str">
        <f t="shared" si="29"/>
        <v>汜水关守卫2</v>
      </c>
      <c r="K257" t="str">
        <f t="shared" si="30"/>
        <v>【主线副本】-汜水关守卫2</v>
      </c>
    </row>
    <row r="258" spans="9:11">
      <c r="I258">
        <f t="shared" si="31"/>
        <v>98</v>
      </c>
      <c r="J258" t="str">
        <f t="shared" si="29"/>
        <v>汜水关守卫2</v>
      </c>
      <c r="K258" t="str">
        <f t="shared" si="30"/>
        <v>【主线副本】-汜水关守卫2</v>
      </c>
    </row>
    <row r="259" spans="9:11">
      <c r="I259">
        <f t="shared" si="31"/>
        <v>99</v>
      </c>
      <c r="J259" t="str">
        <f t="shared" si="29"/>
        <v>韩福</v>
      </c>
      <c r="K259" t="str">
        <f t="shared" si="30"/>
        <v>【主线副本】-韩福</v>
      </c>
    </row>
    <row r="260" spans="9:11">
      <c r="I260">
        <f t="shared" si="31"/>
        <v>99</v>
      </c>
      <c r="J260" t="str">
        <f t="shared" si="29"/>
        <v>韩福</v>
      </c>
      <c r="K260" t="str">
        <f t="shared" si="30"/>
        <v>【主线副本】-韩福</v>
      </c>
    </row>
    <row r="261" spans="9:11">
      <c r="I261">
        <f t="shared" si="31"/>
        <v>99</v>
      </c>
      <c r="J261" t="str">
        <f t="shared" si="29"/>
        <v>韩福</v>
      </c>
      <c r="K261" t="str">
        <f t="shared" si="30"/>
        <v>【主线副本】-韩福</v>
      </c>
    </row>
    <row r="262" spans="9:11">
      <c r="I262">
        <f t="shared" si="31"/>
        <v>100</v>
      </c>
      <c r="J262" t="str">
        <f t="shared" si="29"/>
        <v>卞喜</v>
      </c>
      <c r="K262" t="str">
        <f t="shared" si="30"/>
        <v>【主线副本】-卞喜</v>
      </c>
    </row>
    <row r="263" spans="9:11">
      <c r="I263">
        <f t="shared" si="31"/>
        <v>100</v>
      </c>
      <c r="J263" t="str">
        <f t="shared" si="29"/>
        <v>卞喜</v>
      </c>
      <c r="K263" t="str">
        <f t="shared" si="30"/>
        <v>【主线副本】-卞喜</v>
      </c>
    </row>
    <row r="264" spans="9:11">
      <c r="I264">
        <f t="shared" si="31"/>
        <v>100</v>
      </c>
      <c r="J264" t="str">
        <f t="shared" si="29"/>
        <v>卞喜</v>
      </c>
      <c r="K264" t="str">
        <f t="shared" si="30"/>
        <v>【主线副本】-卞喜</v>
      </c>
    </row>
    <row r="265" spans="9:11">
      <c r="I265">
        <f t="shared" si="31"/>
        <v>101</v>
      </c>
      <c r="J265" t="str">
        <f t="shared" si="29"/>
        <v>荥阳城守卫1</v>
      </c>
      <c r="K265" t="str">
        <f t="shared" si="30"/>
        <v>【主线副本】-荥阳城守卫1</v>
      </c>
    </row>
    <row r="266" spans="9:11">
      <c r="I266">
        <f t="shared" si="31"/>
        <v>101</v>
      </c>
      <c r="J266" t="str">
        <f t="shared" si="29"/>
        <v>荥阳城守卫1</v>
      </c>
      <c r="K266" t="str">
        <f t="shared" si="30"/>
        <v>【主线副本】-荥阳城守卫1</v>
      </c>
    </row>
    <row r="267" spans="9:11">
      <c r="I267">
        <f t="shared" si="31"/>
        <v>102</v>
      </c>
      <c r="J267" t="str">
        <f t="shared" si="29"/>
        <v>荥阳城守卫2</v>
      </c>
      <c r="K267" t="str">
        <f t="shared" si="30"/>
        <v>【主线副本】-荥阳城守卫2</v>
      </c>
    </row>
    <row r="268" spans="9:11">
      <c r="I268">
        <f t="shared" si="31"/>
        <v>102</v>
      </c>
      <c r="J268" t="str">
        <f t="shared" si="29"/>
        <v>荥阳城守卫2</v>
      </c>
      <c r="K268" t="str">
        <f t="shared" si="30"/>
        <v>【主线副本】-荥阳城守卫2</v>
      </c>
    </row>
    <row r="269" spans="9:11">
      <c r="I269">
        <f t="shared" si="31"/>
        <v>103</v>
      </c>
      <c r="J269" t="str">
        <f t="shared" si="29"/>
        <v>王植</v>
      </c>
      <c r="K269" t="str">
        <f t="shared" si="30"/>
        <v>【主线副本】-王植</v>
      </c>
    </row>
    <row r="270" spans="9:11">
      <c r="I270">
        <f t="shared" si="31"/>
        <v>103</v>
      </c>
      <c r="J270" t="str">
        <f t="shared" si="29"/>
        <v>王植</v>
      </c>
      <c r="K270" t="str">
        <f t="shared" si="30"/>
        <v>【主线副本】-王植</v>
      </c>
    </row>
    <row r="271" spans="9:11">
      <c r="I271">
        <f t="shared" si="31"/>
        <v>103</v>
      </c>
      <c r="J271" t="str">
        <f t="shared" si="29"/>
        <v>王植</v>
      </c>
      <c r="K271" t="str">
        <f t="shared" si="30"/>
        <v>【主线副本】-王植</v>
      </c>
    </row>
    <row r="272" spans="9:11">
      <c r="I272">
        <f t="shared" si="31"/>
        <v>104</v>
      </c>
      <c r="J272" t="str">
        <f t="shared" si="29"/>
        <v>渡口护卫军1</v>
      </c>
      <c r="K272" t="str">
        <f t="shared" si="30"/>
        <v>【主线副本】-渡口护卫军1</v>
      </c>
    </row>
    <row r="273" spans="9:11">
      <c r="I273">
        <f t="shared" si="31"/>
        <v>104</v>
      </c>
      <c r="J273" t="str">
        <f t="shared" si="29"/>
        <v>渡口护卫军1</v>
      </c>
      <c r="K273" t="str">
        <f t="shared" si="30"/>
        <v>【主线副本】-渡口护卫军1</v>
      </c>
    </row>
    <row r="274" spans="9:11">
      <c r="I274">
        <f t="shared" si="31"/>
        <v>105</v>
      </c>
      <c r="J274" t="str">
        <f t="shared" si="29"/>
        <v>渡口护卫军2</v>
      </c>
      <c r="K274" t="str">
        <f t="shared" si="30"/>
        <v>【主线副本】-渡口护卫军2</v>
      </c>
    </row>
    <row r="275" spans="9:11">
      <c r="I275">
        <f t="shared" si="31"/>
        <v>105</v>
      </c>
      <c r="J275" t="str">
        <f t="shared" si="29"/>
        <v>渡口护卫军2</v>
      </c>
      <c r="K275" t="str">
        <f t="shared" si="30"/>
        <v>【主线副本】-渡口护卫军2</v>
      </c>
    </row>
    <row r="276" spans="9:11">
      <c r="I276">
        <f t="shared" si="31"/>
        <v>106</v>
      </c>
      <c r="J276" t="str">
        <f t="shared" si="29"/>
        <v>秦琪</v>
      </c>
      <c r="K276" t="str">
        <f t="shared" si="30"/>
        <v>【主线副本】-秦琪</v>
      </c>
    </row>
    <row r="277" spans="9:11">
      <c r="I277">
        <f t="shared" si="31"/>
        <v>106</v>
      </c>
      <c r="J277" t="str">
        <f t="shared" si="29"/>
        <v>秦琪</v>
      </c>
      <c r="K277" t="str">
        <f t="shared" si="30"/>
        <v>【主线副本】-秦琪</v>
      </c>
    </row>
    <row r="278" spans="9:11">
      <c r="I278">
        <f t="shared" si="31"/>
        <v>106</v>
      </c>
      <c r="J278" t="str">
        <f t="shared" si="29"/>
        <v>秦琪</v>
      </c>
      <c r="K278" t="str">
        <f t="shared" si="30"/>
        <v>【主线副本】-秦琪</v>
      </c>
    </row>
    <row r="279" spans="9:11">
      <c r="I279">
        <f t="shared" si="31"/>
        <v>107</v>
      </c>
      <c r="J279" t="str">
        <f t="shared" si="29"/>
        <v>渡口追击军1</v>
      </c>
      <c r="K279" t="str">
        <f t="shared" si="30"/>
        <v>【主线副本】-渡口追击军1</v>
      </c>
    </row>
    <row r="280" spans="9:11">
      <c r="I280">
        <f t="shared" si="31"/>
        <v>107</v>
      </c>
      <c r="J280" t="str">
        <f t="shared" si="29"/>
        <v>渡口追击军1</v>
      </c>
      <c r="K280" t="str">
        <f t="shared" si="30"/>
        <v>【主线副本】-渡口追击军1</v>
      </c>
    </row>
    <row r="281" spans="9:11">
      <c r="I281">
        <f t="shared" si="31"/>
        <v>108</v>
      </c>
      <c r="J281" t="str">
        <f t="shared" si="29"/>
        <v>渡口追击军2</v>
      </c>
      <c r="K281" t="str">
        <f t="shared" si="30"/>
        <v>【主线副本】-渡口追击军2</v>
      </c>
    </row>
    <row r="282" spans="9:11">
      <c r="I282">
        <f t="shared" si="31"/>
        <v>108</v>
      </c>
      <c r="J282" t="str">
        <f t="shared" ref="J282:J345" si="32">VLOOKUP(I282,$E$25:$F$25000,2,0)</f>
        <v>渡口追击军2</v>
      </c>
      <c r="K282" t="str">
        <f t="shared" ref="K282:K345" si="33">"【主线副本】-"&amp;J282</f>
        <v>【主线副本】-渡口追击军2</v>
      </c>
    </row>
    <row r="283" spans="9:11">
      <c r="I283">
        <f t="shared" si="31"/>
        <v>109</v>
      </c>
      <c r="J283" t="str">
        <f t="shared" si="32"/>
        <v>韩浩</v>
      </c>
      <c r="K283" t="str">
        <f t="shared" si="33"/>
        <v>【主线副本】-韩浩</v>
      </c>
    </row>
    <row r="284" spans="9:11">
      <c r="I284">
        <f t="shared" si="31"/>
        <v>109</v>
      </c>
      <c r="J284" t="str">
        <f t="shared" si="32"/>
        <v>韩浩</v>
      </c>
      <c r="K284" t="str">
        <f t="shared" si="33"/>
        <v>【主线副本】-韩浩</v>
      </c>
    </row>
    <row r="285" spans="9:11">
      <c r="I285">
        <f t="shared" si="31"/>
        <v>109</v>
      </c>
      <c r="J285" t="str">
        <f t="shared" si="32"/>
        <v>韩浩</v>
      </c>
      <c r="K285" t="str">
        <f t="shared" si="33"/>
        <v>【主线副本】-韩浩</v>
      </c>
    </row>
    <row r="286" spans="9:11">
      <c r="I286">
        <f t="shared" si="31"/>
        <v>110</v>
      </c>
      <c r="J286" t="str">
        <f t="shared" si="32"/>
        <v>蔡阳</v>
      </c>
      <c r="K286" t="str">
        <f t="shared" si="33"/>
        <v>【主线副本】-蔡阳</v>
      </c>
    </row>
    <row r="287" spans="9:11">
      <c r="I287">
        <f t="shared" si="31"/>
        <v>110</v>
      </c>
      <c r="J287" t="str">
        <f t="shared" si="32"/>
        <v>蔡阳</v>
      </c>
      <c r="K287" t="str">
        <f t="shared" si="33"/>
        <v>【主线副本】-蔡阳</v>
      </c>
    </row>
    <row r="288" spans="9:11">
      <c r="I288">
        <f t="shared" si="31"/>
        <v>110</v>
      </c>
      <c r="J288" t="str">
        <f t="shared" si="32"/>
        <v>蔡阳</v>
      </c>
      <c r="K288" t="str">
        <f t="shared" si="33"/>
        <v>【主线副本】-蔡阳</v>
      </c>
    </row>
    <row r="289" spans="9:11">
      <c r="I289">
        <f t="shared" si="31"/>
        <v>111</v>
      </c>
      <c r="J289" t="str">
        <f t="shared" si="32"/>
        <v>黄巾军精锐1</v>
      </c>
      <c r="K289" t="str">
        <f t="shared" si="33"/>
        <v>【主线副本】-黄巾军精锐1</v>
      </c>
    </row>
    <row r="290" spans="9:11">
      <c r="I290">
        <f t="shared" si="31"/>
        <v>111</v>
      </c>
      <c r="J290" t="str">
        <f t="shared" si="32"/>
        <v>黄巾军精锐1</v>
      </c>
      <c r="K290" t="str">
        <f t="shared" si="33"/>
        <v>【主线副本】-黄巾军精锐1</v>
      </c>
    </row>
    <row r="291" spans="9:11">
      <c r="I291">
        <f t="shared" si="31"/>
        <v>112</v>
      </c>
      <c r="J291" t="str">
        <f t="shared" si="32"/>
        <v>黄巾军精锐2</v>
      </c>
      <c r="K291" t="str">
        <f t="shared" si="33"/>
        <v>【主线副本】-黄巾军精锐2</v>
      </c>
    </row>
    <row r="292" spans="9:11">
      <c r="I292">
        <f t="shared" si="31"/>
        <v>112</v>
      </c>
      <c r="J292" t="str">
        <f t="shared" si="32"/>
        <v>黄巾军精锐2</v>
      </c>
      <c r="K292" t="str">
        <f t="shared" si="33"/>
        <v>【主线副本】-黄巾军精锐2</v>
      </c>
    </row>
    <row r="293" spans="9:11">
      <c r="I293">
        <f t="shared" si="31"/>
        <v>113</v>
      </c>
      <c r="J293" t="str">
        <f t="shared" si="32"/>
        <v>周仓</v>
      </c>
      <c r="K293" t="str">
        <f t="shared" si="33"/>
        <v>【主线副本】-周仓</v>
      </c>
    </row>
    <row r="294" spans="9:11">
      <c r="I294">
        <f t="shared" si="31"/>
        <v>113</v>
      </c>
      <c r="J294" t="str">
        <f t="shared" si="32"/>
        <v>周仓</v>
      </c>
      <c r="K294" t="str">
        <f t="shared" si="33"/>
        <v>【主线副本】-周仓</v>
      </c>
    </row>
    <row r="295" spans="9:11">
      <c r="I295">
        <f t="shared" si="31"/>
        <v>113</v>
      </c>
      <c r="J295" t="str">
        <f t="shared" si="32"/>
        <v>周仓</v>
      </c>
      <c r="K295" t="str">
        <f t="shared" si="33"/>
        <v>【主线副本】-周仓</v>
      </c>
    </row>
    <row r="296" spans="9:11">
      <c r="I296">
        <f t="shared" si="31"/>
        <v>114</v>
      </c>
      <c r="J296" t="str">
        <f t="shared" si="32"/>
        <v>简雍护卫1</v>
      </c>
      <c r="K296" t="str">
        <f t="shared" si="33"/>
        <v>【主线副本】-简雍护卫1</v>
      </c>
    </row>
    <row r="297" spans="9:11">
      <c r="I297">
        <f t="shared" si="31"/>
        <v>114</v>
      </c>
      <c r="J297" t="str">
        <f t="shared" si="32"/>
        <v>简雍护卫1</v>
      </c>
      <c r="K297" t="str">
        <f t="shared" si="33"/>
        <v>【主线副本】-简雍护卫1</v>
      </c>
    </row>
    <row r="298" spans="9:11">
      <c r="I298">
        <f t="shared" si="31"/>
        <v>115</v>
      </c>
      <c r="J298" t="str">
        <f t="shared" si="32"/>
        <v>简雍护卫2</v>
      </c>
      <c r="K298" t="str">
        <f t="shared" si="33"/>
        <v>【主线副本】-简雍护卫2</v>
      </c>
    </row>
    <row r="299" spans="9:11">
      <c r="I299">
        <f t="shared" si="31"/>
        <v>115</v>
      </c>
      <c r="J299" t="str">
        <f t="shared" si="32"/>
        <v>简雍护卫2</v>
      </c>
      <c r="K299" t="str">
        <f t="shared" si="33"/>
        <v>【主线副本】-简雍护卫2</v>
      </c>
    </row>
    <row r="300" spans="9:11">
      <c r="I300">
        <f t="shared" si="31"/>
        <v>116</v>
      </c>
      <c r="J300" t="str">
        <f t="shared" si="32"/>
        <v>简雍</v>
      </c>
      <c r="K300" t="str">
        <f t="shared" si="33"/>
        <v>【主线副本】-简雍</v>
      </c>
    </row>
    <row r="301" spans="9:11">
      <c r="I301">
        <f t="shared" si="31"/>
        <v>116</v>
      </c>
      <c r="J301" t="str">
        <f t="shared" si="32"/>
        <v>简雍</v>
      </c>
      <c r="K301" t="str">
        <f t="shared" si="33"/>
        <v>【主线副本】-简雍</v>
      </c>
    </row>
    <row r="302" spans="9:11">
      <c r="I302">
        <f t="shared" si="31"/>
        <v>116</v>
      </c>
      <c r="J302" t="str">
        <f t="shared" si="32"/>
        <v>简雍</v>
      </c>
      <c r="K302" t="str">
        <f t="shared" si="33"/>
        <v>【主线副本】-简雍</v>
      </c>
    </row>
    <row r="303" spans="9:11">
      <c r="I303">
        <f t="shared" si="31"/>
        <v>117</v>
      </c>
      <c r="J303" t="str">
        <f t="shared" si="32"/>
        <v>赵云精锐军1</v>
      </c>
      <c r="K303" t="str">
        <f t="shared" si="33"/>
        <v>【主线副本】-赵云精锐军1</v>
      </c>
    </row>
    <row r="304" spans="9:11">
      <c r="I304">
        <f t="shared" si="31"/>
        <v>117</v>
      </c>
      <c r="J304" t="str">
        <f t="shared" si="32"/>
        <v>赵云精锐军1</v>
      </c>
      <c r="K304" t="str">
        <f t="shared" si="33"/>
        <v>【主线副本】-赵云精锐军1</v>
      </c>
    </row>
    <row r="305" spans="9:11">
      <c r="I305">
        <f t="shared" si="31"/>
        <v>118</v>
      </c>
      <c r="J305" t="str">
        <f t="shared" si="32"/>
        <v>赵云精锐军2</v>
      </c>
      <c r="K305" t="str">
        <f t="shared" si="33"/>
        <v>【主线副本】-赵云精锐军2</v>
      </c>
    </row>
    <row r="306" spans="9:11">
      <c r="I306">
        <f t="shared" ref="I306:I369" si="34">I282+10</f>
        <v>118</v>
      </c>
      <c r="J306" t="str">
        <f t="shared" si="32"/>
        <v>赵云精锐军2</v>
      </c>
      <c r="K306" t="str">
        <f t="shared" si="33"/>
        <v>【主线副本】-赵云精锐军2</v>
      </c>
    </row>
    <row r="307" spans="9:11">
      <c r="I307">
        <f t="shared" si="34"/>
        <v>119</v>
      </c>
      <c r="J307" t="str">
        <f t="shared" si="32"/>
        <v>关平</v>
      </c>
      <c r="K307" t="str">
        <f t="shared" si="33"/>
        <v>【主线副本】-关平</v>
      </c>
    </row>
    <row r="308" spans="9:11">
      <c r="I308">
        <f t="shared" si="34"/>
        <v>119</v>
      </c>
      <c r="J308" t="str">
        <f t="shared" si="32"/>
        <v>关平</v>
      </c>
      <c r="K308" t="str">
        <f t="shared" si="33"/>
        <v>【主线副本】-关平</v>
      </c>
    </row>
    <row r="309" spans="9:11">
      <c r="I309">
        <f t="shared" si="34"/>
        <v>119</v>
      </c>
      <c r="J309" t="str">
        <f t="shared" si="32"/>
        <v>关平</v>
      </c>
      <c r="K309" t="str">
        <f t="shared" si="33"/>
        <v>【主线副本】-关平</v>
      </c>
    </row>
    <row r="310" spans="9:11">
      <c r="I310">
        <f t="shared" si="34"/>
        <v>120</v>
      </c>
      <c r="J310" t="str">
        <f t="shared" si="32"/>
        <v>赵云</v>
      </c>
      <c r="K310" t="str">
        <f t="shared" si="33"/>
        <v>【主线副本】-赵云</v>
      </c>
    </row>
    <row r="311" spans="9:11">
      <c r="I311">
        <f t="shared" si="34"/>
        <v>120</v>
      </c>
      <c r="J311" t="str">
        <f t="shared" si="32"/>
        <v>赵云</v>
      </c>
      <c r="K311" t="str">
        <f t="shared" si="33"/>
        <v>【主线副本】-赵云</v>
      </c>
    </row>
    <row r="312" spans="9:11">
      <c r="I312">
        <f t="shared" si="34"/>
        <v>120</v>
      </c>
      <c r="J312" t="str">
        <f t="shared" si="32"/>
        <v>赵云</v>
      </c>
      <c r="K312" t="str">
        <f t="shared" si="33"/>
        <v>【主线副本】-赵云</v>
      </c>
    </row>
    <row r="313" spans="9:11">
      <c r="I313">
        <f t="shared" si="34"/>
        <v>121</v>
      </c>
      <c r="J313" t="str">
        <f t="shared" si="32"/>
        <v>孙策先锋军1</v>
      </c>
      <c r="K313" t="str">
        <f t="shared" si="33"/>
        <v>【主线副本】-孙策先锋军1</v>
      </c>
    </row>
    <row r="314" spans="9:11">
      <c r="I314">
        <f t="shared" si="34"/>
        <v>121</v>
      </c>
      <c r="J314" t="str">
        <f t="shared" si="32"/>
        <v>孙策先锋军1</v>
      </c>
      <c r="K314" t="str">
        <f t="shared" si="33"/>
        <v>【主线副本】-孙策先锋军1</v>
      </c>
    </row>
    <row r="315" spans="9:11">
      <c r="I315">
        <f t="shared" si="34"/>
        <v>122</v>
      </c>
      <c r="J315" t="str">
        <f t="shared" si="32"/>
        <v>孙策先锋军2</v>
      </c>
      <c r="K315" t="str">
        <f t="shared" si="33"/>
        <v>【主线副本】-孙策先锋军2</v>
      </c>
    </row>
    <row r="316" spans="9:11">
      <c r="I316">
        <f t="shared" si="34"/>
        <v>122</v>
      </c>
      <c r="J316" t="str">
        <f t="shared" si="32"/>
        <v>孙策先锋军2</v>
      </c>
      <c r="K316" t="str">
        <f t="shared" si="33"/>
        <v>【主线副本】-孙策先锋军2</v>
      </c>
    </row>
    <row r="317" spans="9:11">
      <c r="I317">
        <f t="shared" si="34"/>
        <v>123</v>
      </c>
      <c r="J317" t="str">
        <f t="shared" si="32"/>
        <v>程普</v>
      </c>
      <c r="K317" t="str">
        <f t="shared" si="33"/>
        <v>【主线副本】-程普</v>
      </c>
    </row>
    <row r="318" spans="9:11">
      <c r="I318">
        <f t="shared" si="34"/>
        <v>123</v>
      </c>
      <c r="J318" t="str">
        <f t="shared" si="32"/>
        <v>程普</v>
      </c>
      <c r="K318" t="str">
        <f t="shared" si="33"/>
        <v>【主线副本】-程普</v>
      </c>
    </row>
    <row r="319" spans="9:11">
      <c r="I319">
        <f t="shared" si="34"/>
        <v>123</v>
      </c>
      <c r="J319" t="str">
        <f t="shared" si="32"/>
        <v>程普</v>
      </c>
      <c r="K319" t="str">
        <f t="shared" si="33"/>
        <v>【主线副本】-程普</v>
      </c>
    </row>
    <row r="320" spans="9:11">
      <c r="I320">
        <f t="shared" si="34"/>
        <v>124</v>
      </c>
      <c r="J320" t="str">
        <f t="shared" si="32"/>
        <v>孙策护卫军1</v>
      </c>
      <c r="K320" t="str">
        <f t="shared" si="33"/>
        <v>【主线副本】-孙策护卫军1</v>
      </c>
    </row>
    <row r="321" spans="9:11">
      <c r="I321">
        <f t="shared" si="34"/>
        <v>124</v>
      </c>
      <c r="J321" t="str">
        <f t="shared" si="32"/>
        <v>孙策护卫军1</v>
      </c>
      <c r="K321" t="str">
        <f t="shared" si="33"/>
        <v>【主线副本】-孙策护卫军1</v>
      </c>
    </row>
    <row r="322" spans="9:11">
      <c r="I322">
        <f t="shared" si="34"/>
        <v>125</v>
      </c>
      <c r="J322" t="str">
        <f t="shared" si="32"/>
        <v>孙策护卫军2</v>
      </c>
      <c r="K322" t="str">
        <f t="shared" si="33"/>
        <v>【主线副本】-孙策护卫军2</v>
      </c>
    </row>
    <row r="323" spans="9:11">
      <c r="I323">
        <f t="shared" si="34"/>
        <v>125</v>
      </c>
      <c r="J323" t="str">
        <f t="shared" si="32"/>
        <v>孙策护卫军2</v>
      </c>
      <c r="K323" t="str">
        <f t="shared" si="33"/>
        <v>【主线副本】-孙策护卫军2</v>
      </c>
    </row>
    <row r="324" spans="9:11">
      <c r="I324">
        <f t="shared" si="34"/>
        <v>126</v>
      </c>
      <c r="J324" t="str">
        <f t="shared" si="32"/>
        <v>张昭</v>
      </c>
      <c r="K324" t="str">
        <f t="shared" si="33"/>
        <v>【主线副本】-张昭</v>
      </c>
    </row>
    <row r="325" spans="9:11">
      <c r="I325">
        <f t="shared" si="34"/>
        <v>126</v>
      </c>
      <c r="J325" t="str">
        <f t="shared" si="32"/>
        <v>张昭</v>
      </c>
      <c r="K325" t="str">
        <f t="shared" si="33"/>
        <v>【主线副本】-张昭</v>
      </c>
    </row>
    <row r="326" spans="9:11">
      <c r="I326">
        <f t="shared" si="34"/>
        <v>126</v>
      </c>
      <c r="J326" t="str">
        <f t="shared" si="32"/>
        <v>张昭</v>
      </c>
      <c r="K326" t="str">
        <f t="shared" si="33"/>
        <v>【主线副本】-张昭</v>
      </c>
    </row>
    <row r="327" spans="9:11">
      <c r="I327">
        <f t="shared" si="34"/>
        <v>127</v>
      </c>
      <c r="J327" t="str">
        <f t="shared" si="32"/>
        <v>孙策精锐军1</v>
      </c>
      <c r="K327" t="str">
        <f t="shared" si="33"/>
        <v>【主线副本】-孙策精锐军1</v>
      </c>
    </row>
    <row r="328" spans="9:11">
      <c r="I328">
        <f t="shared" si="34"/>
        <v>127</v>
      </c>
      <c r="J328" t="str">
        <f t="shared" si="32"/>
        <v>孙策精锐军1</v>
      </c>
      <c r="K328" t="str">
        <f t="shared" si="33"/>
        <v>【主线副本】-孙策精锐军1</v>
      </c>
    </row>
    <row r="329" spans="9:11">
      <c r="I329">
        <f t="shared" si="34"/>
        <v>128</v>
      </c>
      <c r="J329" t="str">
        <f t="shared" si="32"/>
        <v>孙策精锐军2</v>
      </c>
      <c r="K329" t="str">
        <f t="shared" si="33"/>
        <v>【主线副本】-孙策精锐军2</v>
      </c>
    </row>
    <row r="330" spans="9:11">
      <c r="I330">
        <f t="shared" si="34"/>
        <v>128</v>
      </c>
      <c r="J330" t="str">
        <f t="shared" si="32"/>
        <v>孙策精锐军2</v>
      </c>
      <c r="K330" t="str">
        <f t="shared" si="33"/>
        <v>【主线副本】-孙策精锐军2</v>
      </c>
    </row>
    <row r="331" spans="9:11">
      <c r="I331">
        <f t="shared" si="34"/>
        <v>129</v>
      </c>
      <c r="J331" t="str">
        <f t="shared" si="32"/>
        <v>吴太夫人</v>
      </c>
      <c r="K331" t="str">
        <f t="shared" si="33"/>
        <v>【主线副本】-吴太夫人</v>
      </c>
    </row>
    <row r="332" spans="9:11">
      <c r="I332">
        <f t="shared" si="34"/>
        <v>129</v>
      </c>
      <c r="J332" t="str">
        <f t="shared" si="32"/>
        <v>吴太夫人</v>
      </c>
      <c r="K332" t="str">
        <f t="shared" si="33"/>
        <v>【主线副本】-吴太夫人</v>
      </c>
    </row>
    <row r="333" spans="9:11">
      <c r="I333">
        <f t="shared" si="34"/>
        <v>129</v>
      </c>
      <c r="J333" t="str">
        <f t="shared" si="32"/>
        <v>吴太夫人</v>
      </c>
      <c r="K333" t="str">
        <f t="shared" si="33"/>
        <v>【主线副本】-吴太夫人</v>
      </c>
    </row>
    <row r="334" spans="9:11">
      <c r="I334">
        <f t="shared" si="34"/>
        <v>130</v>
      </c>
      <c r="J334" t="str">
        <f t="shared" si="32"/>
        <v>孙策</v>
      </c>
      <c r="K334" t="str">
        <f t="shared" si="33"/>
        <v>【主线副本】-孙策</v>
      </c>
    </row>
    <row r="335" spans="9:11">
      <c r="I335">
        <f t="shared" si="34"/>
        <v>130</v>
      </c>
      <c r="J335" t="str">
        <f t="shared" si="32"/>
        <v>孙策</v>
      </c>
      <c r="K335" t="str">
        <f t="shared" si="33"/>
        <v>【主线副本】-孙策</v>
      </c>
    </row>
    <row r="336" spans="9:11">
      <c r="I336">
        <f t="shared" si="34"/>
        <v>130</v>
      </c>
      <c r="J336" t="str">
        <f t="shared" si="32"/>
        <v>孙策</v>
      </c>
      <c r="K336" t="str">
        <f t="shared" si="33"/>
        <v>【主线副本】-孙策</v>
      </c>
    </row>
    <row r="337" spans="9:11">
      <c r="I337">
        <f t="shared" si="34"/>
        <v>131</v>
      </c>
      <c r="J337" t="str">
        <f t="shared" si="32"/>
        <v>孙权先锋军1</v>
      </c>
      <c r="K337" t="str">
        <f t="shared" si="33"/>
        <v>【主线副本】-孙权先锋军1</v>
      </c>
    </row>
    <row r="338" spans="9:11">
      <c r="I338">
        <f t="shared" si="34"/>
        <v>131</v>
      </c>
      <c r="J338" t="str">
        <f t="shared" si="32"/>
        <v>孙权先锋军1</v>
      </c>
      <c r="K338" t="str">
        <f t="shared" si="33"/>
        <v>【主线副本】-孙权先锋军1</v>
      </c>
    </row>
    <row r="339" spans="9:11">
      <c r="I339">
        <f t="shared" si="34"/>
        <v>132</v>
      </c>
      <c r="J339" t="str">
        <f t="shared" si="32"/>
        <v>孙权先锋军2</v>
      </c>
      <c r="K339" t="str">
        <f t="shared" si="33"/>
        <v>【主线副本】-孙权先锋军2</v>
      </c>
    </row>
    <row r="340" spans="9:11">
      <c r="I340">
        <f t="shared" si="34"/>
        <v>132</v>
      </c>
      <c r="J340" t="str">
        <f t="shared" si="32"/>
        <v>孙权先锋军2</v>
      </c>
      <c r="K340" t="str">
        <f t="shared" si="33"/>
        <v>【主线副本】-孙权先锋军2</v>
      </c>
    </row>
    <row r="341" spans="9:11">
      <c r="I341">
        <f t="shared" si="34"/>
        <v>133</v>
      </c>
      <c r="J341" t="str">
        <f t="shared" si="32"/>
        <v>诸葛瑾</v>
      </c>
      <c r="K341" t="str">
        <f t="shared" si="33"/>
        <v>【主线副本】-诸葛瑾</v>
      </c>
    </row>
    <row r="342" spans="9:11">
      <c r="I342">
        <f t="shared" si="34"/>
        <v>133</v>
      </c>
      <c r="J342" t="str">
        <f t="shared" si="32"/>
        <v>诸葛瑾</v>
      </c>
      <c r="K342" t="str">
        <f t="shared" si="33"/>
        <v>【主线副本】-诸葛瑾</v>
      </c>
    </row>
    <row r="343" spans="9:11">
      <c r="I343">
        <f t="shared" si="34"/>
        <v>133</v>
      </c>
      <c r="J343" t="str">
        <f t="shared" si="32"/>
        <v>诸葛瑾</v>
      </c>
      <c r="K343" t="str">
        <f t="shared" si="33"/>
        <v>【主线副本】-诸葛瑾</v>
      </c>
    </row>
    <row r="344" spans="9:11">
      <c r="I344">
        <f t="shared" si="34"/>
        <v>134</v>
      </c>
      <c r="J344" t="str">
        <f t="shared" si="32"/>
        <v>孙权弓弩兵1</v>
      </c>
      <c r="K344" t="str">
        <f t="shared" si="33"/>
        <v>【主线副本】-孙权弓弩兵1</v>
      </c>
    </row>
    <row r="345" spans="9:11">
      <c r="I345">
        <f t="shared" si="34"/>
        <v>134</v>
      </c>
      <c r="J345" t="str">
        <f t="shared" si="32"/>
        <v>孙权弓弩兵1</v>
      </c>
      <c r="K345" t="str">
        <f t="shared" si="33"/>
        <v>【主线副本】-孙权弓弩兵1</v>
      </c>
    </row>
    <row r="346" spans="9:11">
      <c r="I346">
        <f t="shared" si="34"/>
        <v>135</v>
      </c>
      <c r="J346" t="str">
        <f t="shared" ref="J346:J409" si="35">VLOOKUP(I346,$E$25:$F$25000,2,0)</f>
        <v>孙权弓弩兵2</v>
      </c>
      <c r="K346" t="str">
        <f t="shared" ref="K346:K409" si="36">"【主线副本】-"&amp;J346</f>
        <v>【主线副本】-孙权弓弩兵2</v>
      </c>
    </row>
    <row r="347" spans="9:11">
      <c r="I347">
        <f t="shared" si="34"/>
        <v>135</v>
      </c>
      <c r="J347" t="str">
        <f t="shared" si="35"/>
        <v>孙权弓弩兵2</v>
      </c>
      <c r="K347" t="str">
        <f t="shared" si="36"/>
        <v>【主线副本】-孙权弓弩兵2</v>
      </c>
    </row>
    <row r="348" spans="9:11">
      <c r="I348">
        <f t="shared" si="34"/>
        <v>136</v>
      </c>
      <c r="J348" t="str">
        <f t="shared" si="35"/>
        <v>鲁肃</v>
      </c>
      <c r="K348" t="str">
        <f t="shared" si="36"/>
        <v>【主线副本】-鲁肃</v>
      </c>
    </row>
    <row r="349" spans="9:11">
      <c r="I349">
        <f t="shared" si="34"/>
        <v>136</v>
      </c>
      <c r="J349" t="str">
        <f t="shared" si="35"/>
        <v>鲁肃</v>
      </c>
      <c r="K349" t="str">
        <f t="shared" si="36"/>
        <v>【主线副本】-鲁肃</v>
      </c>
    </row>
    <row r="350" spans="9:11">
      <c r="I350">
        <f t="shared" si="34"/>
        <v>136</v>
      </c>
      <c r="J350" t="str">
        <f t="shared" si="35"/>
        <v>鲁肃</v>
      </c>
      <c r="K350" t="str">
        <f t="shared" si="36"/>
        <v>【主线副本】-鲁肃</v>
      </c>
    </row>
    <row r="351" spans="9:11">
      <c r="I351">
        <f t="shared" si="34"/>
        <v>137</v>
      </c>
      <c r="J351" t="str">
        <f t="shared" si="35"/>
        <v>孙权亲卫军1</v>
      </c>
      <c r="K351" t="str">
        <f t="shared" si="36"/>
        <v>【主线副本】-孙权亲卫军1</v>
      </c>
    </row>
    <row r="352" spans="9:11">
      <c r="I352">
        <f t="shared" si="34"/>
        <v>137</v>
      </c>
      <c r="J352" t="str">
        <f t="shared" si="35"/>
        <v>孙权亲卫军1</v>
      </c>
      <c r="K352" t="str">
        <f t="shared" si="36"/>
        <v>【主线副本】-孙权亲卫军1</v>
      </c>
    </row>
    <row r="353" spans="9:11">
      <c r="I353">
        <f t="shared" si="34"/>
        <v>138</v>
      </c>
      <c r="J353" t="str">
        <f t="shared" si="35"/>
        <v>孙权亲卫军2</v>
      </c>
      <c r="K353" t="str">
        <f t="shared" si="36"/>
        <v>【主线副本】-孙权亲卫军2</v>
      </c>
    </row>
    <row r="354" spans="9:11">
      <c r="I354">
        <f t="shared" si="34"/>
        <v>138</v>
      </c>
      <c r="J354" t="str">
        <f t="shared" si="35"/>
        <v>孙权亲卫军2</v>
      </c>
      <c r="K354" t="str">
        <f t="shared" si="36"/>
        <v>【主线副本】-孙权亲卫军2</v>
      </c>
    </row>
    <row r="355" spans="9:11">
      <c r="I355">
        <f t="shared" si="34"/>
        <v>139</v>
      </c>
      <c r="J355" t="str">
        <f t="shared" si="35"/>
        <v>周瑜</v>
      </c>
      <c r="K355" t="str">
        <f t="shared" si="36"/>
        <v>【主线副本】-周瑜</v>
      </c>
    </row>
    <row r="356" spans="9:11">
      <c r="I356">
        <f t="shared" si="34"/>
        <v>139</v>
      </c>
      <c r="J356" t="str">
        <f t="shared" si="35"/>
        <v>周瑜</v>
      </c>
      <c r="K356" t="str">
        <f t="shared" si="36"/>
        <v>【主线副本】-周瑜</v>
      </c>
    </row>
    <row r="357" spans="9:11">
      <c r="I357">
        <f t="shared" si="34"/>
        <v>139</v>
      </c>
      <c r="J357" t="str">
        <f t="shared" si="35"/>
        <v>周瑜</v>
      </c>
      <c r="K357" t="str">
        <f t="shared" si="36"/>
        <v>【主线副本】-周瑜</v>
      </c>
    </row>
    <row r="358" spans="9:11">
      <c r="I358">
        <f t="shared" si="34"/>
        <v>140</v>
      </c>
      <c r="J358" t="str">
        <f t="shared" si="35"/>
        <v>孙权</v>
      </c>
      <c r="K358" t="str">
        <f t="shared" si="36"/>
        <v>【主线副本】-孙权</v>
      </c>
    </row>
    <row r="359" spans="9:11">
      <c r="I359">
        <f t="shared" si="34"/>
        <v>140</v>
      </c>
      <c r="J359" t="str">
        <f t="shared" si="35"/>
        <v>孙权</v>
      </c>
      <c r="K359" t="str">
        <f t="shared" si="36"/>
        <v>【主线副本】-孙权</v>
      </c>
    </row>
    <row r="360" spans="9:11">
      <c r="I360">
        <f t="shared" si="34"/>
        <v>140</v>
      </c>
      <c r="J360" t="str">
        <f t="shared" si="35"/>
        <v>孙权</v>
      </c>
      <c r="K360" t="str">
        <f t="shared" si="36"/>
        <v>【主线副本】-孙权</v>
      </c>
    </row>
    <row r="361" spans="9:11">
      <c r="I361">
        <f t="shared" si="34"/>
        <v>141</v>
      </c>
      <c r="J361" t="str">
        <f t="shared" si="35"/>
        <v>官渡斥候军1</v>
      </c>
      <c r="K361" t="str">
        <f t="shared" si="36"/>
        <v>【主线副本】-官渡斥候军1</v>
      </c>
    </row>
    <row r="362" spans="9:11">
      <c r="I362">
        <f t="shared" si="34"/>
        <v>141</v>
      </c>
      <c r="J362" t="str">
        <f t="shared" si="35"/>
        <v>官渡斥候军1</v>
      </c>
      <c r="K362" t="str">
        <f t="shared" si="36"/>
        <v>【主线副本】-官渡斥候军1</v>
      </c>
    </row>
    <row r="363" spans="9:11">
      <c r="I363">
        <f t="shared" si="34"/>
        <v>142</v>
      </c>
      <c r="J363" t="str">
        <f t="shared" si="35"/>
        <v>官渡斥候军2</v>
      </c>
      <c r="K363" t="str">
        <f t="shared" si="36"/>
        <v>【主线副本】-官渡斥候军2</v>
      </c>
    </row>
    <row r="364" spans="9:11">
      <c r="I364">
        <f t="shared" si="34"/>
        <v>142</v>
      </c>
      <c r="J364" t="str">
        <f t="shared" si="35"/>
        <v>官渡斥候军2</v>
      </c>
      <c r="K364" t="str">
        <f t="shared" si="36"/>
        <v>【主线副本】-官渡斥候军2</v>
      </c>
    </row>
    <row r="365" spans="9:11">
      <c r="I365">
        <f t="shared" si="34"/>
        <v>143</v>
      </c>
      <c r="J365" t="str">
        <f t="shared" si="35"/>
        <v>曹洪</v>
      </c>
      <c r="K365" t="str">
        <f t="shared" si="36"/>
        <v>【主线副本】-曹洪</v>
      </c>
    </row>
    <row r="366" spans="9:11">
      <c r="I366">
        <f t="shared" si="34"/>
        <v>143</v>
      </c>
      <c r="J366" t="str">
        <f t="shared" si="35"/>
        <v>曹洪</v>
      </c>
      <c r="K366" t="str">
        <f t="shared" si="36"/>
        <v>【主线副本】-曹洪</v>
      </c>
    </row>
    <row r="367" spans="9:11">
      <c r="I367">
        <f t="shared" si="34"/>
        <v>143</v>
      </c>
      <c r="J367" t="str">
        <f t="shared" si="35"/>
        <v>曹洪</v>
      </c>
      <c r="K367" t="str">
        <f t="shared" si="36"/>
        <v>【主线副本】-曹洪</v>
      </c>
    </row>
    <row r="368" spans="9:11">
      <c r="I368">
        <f t="shared" si="34"/>
        <v>144</v>
      </c>
      <c r="J368" t="str">
        <f t="shared" si="35"/>
        <v>官渡守卫军1</v>
      </c>
      <c r="K368" t="str">
        <f t="shared" si="36"/>
        <v>【主线副本】-官渡守卫军1</v>
      </c>
    </row>
    <row r="369" spans="9:11">
      <c r="I369">
        <f t="shared" si="34"/>
        <v>144</v>
      </c>
      <c r="J369" t="str">
        <f t="shared" si="35"/>
        <v>官渡守卫军1</v>
      </c>
      <c r="K369" t="str">
        <f t="shared" si="36"/>
        <v>【主线副本】-官渡守卫军1</v>
      </c>
    </row>
    <row r="370" spans="9:11">
      <c r="I370">
        <f t="shared" ref="I370:I433" si="37">I346+10</f>
        <v>145</v>
      </c>
      <c r="J370" t="str">
        <f t="shared" si="35"/>
        <v>官渡守卫军2</v>
      </c>
      <c r="K370" t="str">
        <f t="shared" si="36"/>
        <v>【主线副本】-官渡守卫军2</v>
      </c>
    </row>
    <row r="371" spans="9:11">
      <c r="I371">
        <f t="shared" si="37"/>
        <v>145</v>
      </c>
      <c r="J371" t="str">
        <f t="shared" si="35"/>
        <v>官渡守卫军2</v>
      </c>
      <c r="K371" t="str">
        <f t="shared" si="36"/>
        <v>【主线副本】-官渡守卫军2</v>
      </c>
    </row>
    <row r="372" spans="9:11">
      <c r="I372">
        <f t="shared" si="37"/>
        <v>146</v>
      </c>
      <c r="J372" t="str">
        <f t="shared" si="35"/>
        <v>史涣</v>
      </c>
      <c r="K372" t="str">
        <f t="shared" si="36"/>
        <v>【主线副本】-史涣</v>
      </c>
    </row>
    <row r="373" spans="9:11">
      <c r="I373">
        <f t="shared" si="37"/>
        <v>146</v>
      </c>
      <c r="J373" t="str">
        <f t="shared" si="35"/>
        <v>史涣</v>
      </c>
      <c r="K373" t="str">
        <f t="shared" si="36"/>
        <v>【主线副本】-史涣</v>
      </c>
    </row>
    <row r="374" spans="9:11">
      <c r="I374">
        <f t="shared" si="37"/>
        <v>146</v>
      </c>
      <c r="J374" t="str">
        <f t="shared" si="35"/>
        <v>史涣</v>
      </c>
      <c r="K374" t="str">
        <f t="shared" si="36"/>
        <v>【主线副本】-史涣</v>
      </c>
    </row>
    <row r="375" spans="9:11">
      <c r="I375">
        <f t="shared" si="37"/>
        <v>147</v>
      </c>
      <c r="J375" t="str">
        <f t="shared" si="35"/>
        <v>官渡主力军1</v>
      </c>
      <c r="K375" t="str">
        <f t="shared" si="36"/>
        <v>【主线副本】-官渡主力军1</v>
      </c>
    </row>
    <row r="376" spans="9:11">
      <c r="I376">
        <f t="shared" si="37"/>
        <v>147</v>
      </c>
      <c r="J376" t="str">
        <f t="shared" si="35"/>
        <v>官渡主力军1</v>
      </c>
      <c r="K376" t="str">
        <f t="shared" si="36"/>
        <v>【主线副本】-官渡主力军1</v>
      </c>
    </row>
    <row r="377" spans="9:11">
      <c r="I377">
        <f t="shared" si="37"/>
        <v>148</v>
      </c>
      <c r="J377" t="str">
        <f t="shared" si="35"/>
        <v>官渡主力军2</v>
      </c>
      <c r="K377" t="str">
        <f t="shared" si="36"/>
        <v>【主线副本】-官渡主力军2</v>
      </c>
    </row>
    <row r="378" spans="9:11">
      <c r="I378">
        <f t="shared" si="37"/>
        <v>148</v>
      </c>
      <c r="J378" t="str">
        <f t="shared" si="35"/>
        <v>官渡主力军2</v>
      </c>
      <c r="K378" t="str">
        <f t="shared" si="36"/>
        <v>【主线副本】-官渡主力军2</v>
      </c>
    </row>
    <row r="379" spans="9:11">
      <c r="I379">
        <f t="shared" si="37"/>
        <v>149</v>
      </c>
      <c r="J379" t="str">
        <f t="shared" si="35"/>
        <v>刘晔</v>
      </c>
      <c r="K379" t="str">
        <f t="shared" si="36"/>
        <v>【主线副本】-刘晔</v>
      </c>
    </row>
    <row r="380" spans="9:11">
      <c r="I380">
        <f t="shared" si="37"/>
        <v>149</v>
      </c>
      <c r="J380" t="str">
        <f t="shared" si="35"/>
        <v>刘晔</v>
      </c>
      <c r="K380" t="str">
        <f t="shared" si="36"/>
        <v>【主线副本】-刘晔</v>
      </c>
    </row>
    <row r="381" spans="9:11">
      <c r="I381">
        <f t="shared" si="37"/>
        <v>149</v>
      </c>
      <c r="J381" t="str">
        <f t="shared" si="35"/>
        <v>刘晔</v>
      </c>
      <c r="K381" t="str">
        <f t="shared" si="36"/>
        <v>【主线副本】-刘晔</v>
      </c>
    </row>
    <row r="382" spans="9:11">
      <c r="I382">
        <f t="shared" si="37"/>
        <v>150</v>
      </c>
      <c r="J382" t="str">
        <f t="shared" si="35"/>
        <v>许攸</v>
      </c>
      <c r="K382" t="str">
        <f t="shared" si="36"/>
        <v>【主线副本】-许攸</v>
      </c>
    </row>
    <row r="383" spans="9:11">
      <c r="I383">
        <f t="shared" si="37"/>
        <v>150</v>
      </c>
      <c r="J383" t="str">
        <f t="shared" si="35"/>
        <v>许攸</v>
      </c>
      <c r="K383" t="str">
        <f t="shared" si="36"/>
        <v>【主线副本】-许攸</v>
      </c>
    </row>
    <row r="384" spans="9:11">
      <c r="I384">
        <f t="shared" si="37"/>
        <v>150</v>
      </c>
      <c r="J384" t="str">
        <f t="shared" si="35"/>
        <v>许攸</v>
      </c>
      <c r="K384" t="str">
        <f t="shared" si="36"/>
        <v>【主线副本】-许攸</v>
      </c>
    </row>
    <row r="385" spans="9:11">
      <c r="I385">
        <f t="shared" si="37"/>
        <v>151</v>
      </c>
      <c r="J385" t="str">
        <f t="shared" si="35"/>
        <v>袁绍先锋军1</v>
      </c>
      <c r="K385" t="str">
        <f t="shared" si="36"/>
        <v>【主线副本】-袁绍先锋军1</v>
      </c>
    </row>
    <row r="386" spans="9:11">
      <c r="I386">
        <f t="shared" si="37"/>
        <v>151</v>
      </c>
      <c r="J386" t="str">
        <f t="shared" si="35"/>
        <v>袁绍先锋军1</v>
      </c>
      <c r="K386" t="str">
        <f t="shared" si="36"/>
        <v>【主线副本】-袁绍先锋军1</v>
      </c>
    </row>
    <row r="387" spans="9:11">
      <c r="I387">
        <f t="shared" si="37"/>
        <v>152</v>
      </c>
      <c r="J387" t="str">
        <f t="shared" si="35"/>
        <v>袁绍先锋军2</v>
      </c>
      <c r="K387" t="str">
        <f t="shared" si="36"/>
        <v>【主线副本】-袁绍先锋军2</v>
      </c>
    </row>
    <row r="388" spans="9:11">
      <c r="I388">
        <f t="shared" si="37"/>
        <v>152</v>
      </c>
      <c r="J388" t="str">
        <f t="shared" si="35"/>
        <v>袁绍先锋军2</v>
      </c>
      <c r="K388" t="str">
        <f t="shared" si="36"/>
        <v>【主线副本】-袁绍先锋军2</v>
      </c>
    </row>
    <row r="389" spans="9:11">
      <c r="I389">
        <f t="shared" si="37"/>
        <v>153</v>
      </c>
      <c r="J389" t="str">
        <f t="shared" si="35"/>
        <v>张郃</v>
      </c>
      <c r="K389" t="str">
        <f t="shared" si="36"/>
        <v>【主线副本】-张郃</v>
      </c>
    </row>
    <row r="390" spans="9:11">
      <c r="I390">
        <f t="shared" si="37"/>
        <v>153</v>
      </c>
      <c r="J390" t="str">
        <f t="shared" si="35"/>
        <v>张郃</v>
      </c>
      <c r="K390" t="str">
        <f t="shared" si="36"/>
        <v>【主线副本】-张郃</v>
      </c>
    </row>
    <row r="391" spans="9:11">
      <c r="I391">
        <f t="shared" si="37"/>
        <v>153</v>
      </c>
      <c r="J391" t="str">
        <f t="shared" si="35"/>
        <v>张郃</v>
      </c>
      <c r="K391" t="str">
        <f t="shared" si="36"/>
        <v>【主线副本】-张郃</v>
      </c>
    </row>
    <row r="392" spans="9:11">
      <c r="I392">
        <f t="shared" si="37"/>
        <v>154</v>
      </c>
      <c r="J392" t="str">
        <f t="shared" si="35"/>
        <v>袁绍左翼军1</v>
      </c>
      <c r="K392" t="str">
        <f t="shared" si="36"/>
        <v>【主线副本】-袁绍左翼军1</v>
      </c>
    </row>
    <row r="393" spans="9:11">
      <c r="I393">
        <f t="shared" si="37"/>
        <v>154</v>
      </c>
      <c r="J393" t="str">
        <f t="shared" si="35"/>
        <v>袁绍左翼军1</v>
      </c>
      <c r="K393" t="str">
        <f t="shared" si="36"/>
        <v>【主线副本】-袁绍左翼军1</v>
      </c>
    </row>
    <row r="394" spans="9:11">
      <c r="I394">
        <f t="shared" si="37"/>
        <v>155</v>
      </c>
      <c r="J394" t="str">
        <f t="shared" si="35"/>
        <v>袁绍左翼军2</v>
      </c>
      <c r="K394" t="str">
        <f t="shared" si="36"/>
        <v>【主线副本】-袁绍左翼军2</v>
      </c>
    </row>
    <row r="395" spans="9:11">
      <c r="I395">
        <f t="shared" si="37"/>
        <v>155</v>
      </c>
      <c r="J395" t="str">
        <f t="shared" si="35"/>
        <v>袁绍左翼军2</v>
      </c>
      <c r="K395" t="str">
        <f t="shared" si="36"/>
        <v>【主线副本】-袁绍左翼军2</v>
      </c>
    </row>
    <row r="396" spans="9:11">
      <c r="I396">
        <f t="shared" si="37"/>
        <v>156</v>
      </c>
      <c r="J396" t="str">
        <f t="shared" si="35"/>
        <v>高览</v>
      </c>
      <c r="K396" t="str">
        <f t="shared" si="36"/>
        <v>【主线副本】-高览</v>
      </c>
    </row>
    <row r="397" spans="9:11">
      <c r="I397">
        <f t="shared" si="37"/>
        <v>156</v>
      </c>
      <c r="J397" t="str">
        <f t="shared" si="35"/>
        <v>高览</v>
      </c>
      <c r="K397" t="str">
        <f t="shared" si="36"/>
        <v>【主线副本】-高览</v>
      </c>
    </row>
    <row r="398" spans="9:11">
      <c r="I398">
        <f t="shared" si="37"/>
        <v>156</v>
      </c>
      <c r="J398" t="str">
        <f t="shared" si="35"/>
        <v>高览</v>
      </c>
      <c r="K398" t="str">
        <f t="shared" si="36"/>
        <v>【主线副本】-高览</v>
      </c>
    </row>
    <row r="399" spans="9:11">
      <c r="I399">
        <f t="shared" si="37"/>
        <v>157</v>
      </c>
      <c r="J399" t="str">
        <f t="shared" si="35"/>
        <v>袁绍右翼军1</v>
      </c>
      <c r="K399" t="str">
        <f t="shared" si="36"/>
        <v>【主线副本】-袁绍右翼军1</v>
      </c>
    </row>
    <row r="400" spans="9:11">
      <c r="I400">
        <f t="shared" si="37"/>
        <v>157</v>
      </c>
      <c r="J400" t="str">
        <f t="shared" si="35"/>
        <v>袁绍右翼军1</v>
      </c>
      <c r="K400" t="str">
        <f t="shared" si="36"/>
        <v>【主线副本】-袁绍右翼军1</v>
      </c>
    </row>
    <row r="401" spans="9:11">
      <c r="I401">
        <f t="shared" si="37"/>
        <v>158</v>
      </c>
      <c r="J401" t="str">
        <f t="shared" si="35"/>
        <v>袁绍右翼军2</v>
      </c>
      <c r="K401" t="str">
        <f t="shared" si="36"/>
        <v>【主线副本】-袁绍右翼军2</v>
      </c>
    </row>
    <row r="402" spans="9:11">
      <c r="I402">
        <f t="shared" si="37"/>
        <v>158</v>
      </c>
      <c r="J402" t="str">
        <f t="shared" si="35"/>
        <v>袁绍右翼军2</v>
      </c>
      <c r="K402" t="str">
        <f t="shared" si="36"/>
        <v>【主线副本】-袁绍右翼军2</v>
      </c>
    </row>
    <row r="403" spans="9:11">
      <c r="I403">
        <f t="shared" si="37"/>
        <v>159</v>
      </c>
      <c r="J403" t="str">
        <f t="shared" si="35"/>
        <v>田丰</v>
      </c>
      <c r="K403" t="str">
        <f t="shared" si="36"/>
        <v>【主线副本】-田丰</v>
      </c>
    </row>
    <row r="404" spans="9:11">
      <c r="I404">
        <f t="shared" si="37"/>
        <v>159</v>
      </c>
      <c r="J404" t="str">
        <f t="shared" si="35"/>
        <v>田丰</v>
      </c>
      <c r="K404" t="str">
        <f t="shared" si="36"/>
        <v>【主线副本】-田丰</v>
      </c>
    </row>
    <row r="405" spans="9:11">
      <c r="I405">
        <f t="shared" si="37"/>
        <v>159</v>
      </c>
      <c r="J405" t="str">
        <f t="shared" si="35"/>
        <v>田丰</v>
      </c>
      <c r="K405" t="str">
        <f t="shared" si="36"/>
        <v>【主线副本】-田丰</v>
      </c>
    </row>
    <row r="406" spans="9:11">
      <c r="I406">
        <f t="shared" si="37"/>
        <v>160</v>
      </c>
      <c r="J406" t="str">
        <f t="shared" si="35"/>
        <v>沮授</v>
      </c>
      <c r="K406" t="str">
        <f t="shared" si="36"/>
        <v>【主线副本】-沮授</v>
      </c>
    </row>
    <row r="407" spans="9:11">
      <c r="I407">
        <f t="shared" si="37"/>
        <v>160</v>
      </c>
      <c r="J407" t="str">
        <f t="shared" si="35"/>
        <v>沮授</v>
      </c>
      <c r="K407" t="str">
        <f t="shared" si="36"/>
        <v>【主线副本】-沮授</v>
      </c>
    </row>
    <row r="408" spans="9:11">
      <c r="I408">
        <f t="shared" si="37"/>
        <v>160</v>
      </c>
      <c r="J408" t="str">
        <f t="shared" si="35"/>
        <v>沮授</v>
      </c>
      <c r="K408" t="str">
        <f t="shared" si="36"/>
        <v>【主线副本】-沮授</v>
      </c>
    </row>
    <row r="409" spans="9:11">
      <c r="I409">
        <f t="shared" si="37"/>
        <v>161</v>
      </c>
      <c r="J409" t="str">
        <f t="shared" si="35"/>
        <v>袁绍步兵营1</v>
      </c>
      <c r="K409" t="str">
        <f t="shared" si="36"/>
        <v>【主线副本】-袁绍步兵营1</v>
      </c>
    </row>
    <row r="410" spans="9:11">
      <c r="I410">
        <f t="shared" si="37"/>
        <v>161</v>
      </c>
      <c r="J410" t="str">
        <f t="shared" ref="J410:J473" si="38">VLOOKUP(I410,$E$25:$F$25000,2,0)</f>
        <v>袁绍步兵营1</v>
      </c>
      <c r="K410" t="str">
        <f t="shared" ref="K410:K473" si="39">"【主线副本】-"&amp;J410</f>
        <v>【主线副本】-袁绍步兵营1</v>
      </c>
    </row>
    <row r="411" spans="9:11">
      <c r="I411">
        <f t="shared" si="37"/>
        <v>162</v>
      </c>
      <c r="J411" t="str">
        <f t="shared" si="38"/>
        <v>袁绍步兵营2</v>
      </c>
      <c r="K411" t="str">
        <f t="shared" si="39"/>
        <v>【主线副本】-袁绍步兵营2</v>
      </c>
    </row>
    <row r="412" spans="9:11">
      <c r="I412">
        <f t="shared" si="37"/>
        <v>162</v>
      </c>
      <c r="J412" t="str">
        <f t="shared" si="38"/>
        <v>袁绍步兵营2</v>
      </c>
      <c r="K412" t="str">
        <f t="shared" si="39"/>
        <v>【主线副本】-袁绍步兵营2</v>
      </c>
    </row>
    <row r="413" spans="9:11">
      <c r="I413">
        <f t="shared" si="37"/>
        <v>163</v>
      </c>
      <c r="J413" t="str">
        <f t="shared" si="38"/>
        <v>审配</v>
      </c>
      <c r="K413" t="str">
        <f t="shared" si="39"/>
        <v>【主线副本】-审配</v>
      </c>
    </row>
    <row r="414" spans="9:11">
      <c r="I414">
        <f t="shared" si="37"/>
        <v>163</v>
      </c>
      <c r="J414" t="str">
        <f t="shared" si="38"/>
        <v>审配</v>
      </c>
      <c r="K414" t="str">
        <f t="shared" si="39"/>
        <v>【主线副本】-审配</v>
      </c>
    </row>
    <row r="415" spans="9:11">
      <c r="I415">
        <f t="shared" si="37"/>
        <v>163</v>
      </c>
      <c r="J415" t="str">
        <f t="shared" si="38"/>
        <v>审配</v>
      </c>
      <c r="K415" t="str">
        <f t="shared" si="39"/>
        <v>【主线副本】-审配</v>
      </c>
    </row>
    <row r="416" spans="9:11">
      <c r="I416">
        <f t="shared" si="37"/>
        <v>164</v>
      </c>
      <c r="J416" t="str">
        <f t="shared" si="38"/>
        <v>袁绍骑兵营1</v>
      </c>
      <c r="K416" t="str">
        <f t="shared" si="39"/>
        <v>【主线副本】-袁绍骑兵营1</v>
      </c>
    </row>
    <row r="417" spans="9:11">
      <c r="I417">
        <f t="shared" si="37"/>
        <v>164</v>
      </c>
      <c r="J417" t="str">
        <f t="shared" si="38"/>
        <v>袁绍骑兵营1</v>
      </c>
      <c r="K417" t="str">
        <f t="shared" si="39"/>
        <v>【主线副本】-袁绍骑兵营1</v>
      </c>
    </row>
    <row r="418" spans="9:11">
      <c r="I418">
        <f t="shared" si="37"/>
        <v>165</v>
      </c>
      <c r="J418" t="str">
        <f t="shared" si="38"/>
        <v>袁绍骑兵营2</v>
      </c>
      <c r="K418" t="str">
        <f t="shared" si="39"/>
        <v>【主线副本】-袁绍骑兵营2</v>
      </c>
    </row>
    <row r="419" spans="9:11">
      <c r="I419">
        <f t="shared" si="37"/>
        <v>165</v>
      </c>
      <c r="J419" t="str">
        <f t="shared" si="38"/>
        <v>袁绍骑兵营2</v>
      </c>
      <c r="K419" t="str">
        <f t="shared" si="39"/>
        <v>【主线副本】-袁绍骑兵营2</v>
      </c>
    </row>
    <row r="420" spans="9:11">
      <c r="I420">
        <f t="shared" si="37"/>
        <v>166</v>
      </c>
      <c r="J420" t="str">
        <f t="shared" si="38"/>
        <v>郭图</v>
      </c>
      <c r="K420" t="str">
        <f t="shared" si="39"/>
        <v>【主线副本】-郭图</v>
      </c>
    </row>
    <row r="421" spans="9:11">
      <c r="I421">
        <f t="shared" si="37"/>
        <v>166</v>
      </c>
      <c r="J421" t="str">
        <f t="shared" si="38"/>
        <v>郭图</v>
      </c>
      <c r="K421" t="str">
        <f t="shared" si="39"/>
        <v>【主线副本】-郭图</v>
      </c>
    </row>
    <row r="422" spans="9:11">
      <c r="I422">
        <f t="shared" si="37"/>
        <v>166</v>
      </c>
      <c r="J422" t="str">
        <f t="shared" si="38"/>
        <v>郭图</v>
      </c>
      <c r="K422" t="str">
        <f t="shared" si="39"/>
        <v>【主线副本】-郭图</v>
      </c>
    </row>
    <row r="423" spans="9:11">
      <c r="I423">
        <f t="shared" si="37"/>
        <v>167</v>
      </c>
      <c r="J423" t="str">
        <f t="shared" si="38"/>
        <v>袁绍亲卫军1</v>
      </c>
      <c r="K423" t="str">
        <f t="shared" si="39"/>
        <v>【主线副本】-袁绍亲卫军1</v>
      </c>
    </row>
    <row r="424" spans="9:11">
      <c r="I424">
        <f t="shared" si="37"/>
        <v>167</v>
      </c>
      <c r="J424" t="str">
        <f t="shared" si="38"/>
        <v>袁绍亲卫军1</v>
      </c>
      <c r="K424" t="str">
        <f t="shared" si="39"/>
        <v>【主线副本】-袁绍亲卫军1</v>
      </c>
    </row>
    <row r="425" spans="9:11">
      <c r="I425">
        <f t="shared" si="37"/>
        <v>168</v>
      </c>
      <c r="J425" t="str">
        <f t="shared" si="38"/>
        <v>袁绍亲卫军2</v>
      </c>
      <c r="K425" t="str">
        <f t="shared" si="39"/>
        <v>【主线副本】-袁绍亲卫军2</v>
      </c>
    </row>
    <row r="426" spans="9:11">
      <c r="I426">
        <f t="shared" si="37"/>
        <v>168</v>
      </c>
      <c r="J426" t="str">
        <f t="shared" si="38"/>
        <v>袁绍亲卫军2</v>
      </c>
      <c r="K426" t="str">
        <f t="shared" si="39"/>
        <v>【主线副本】-袁绍亲卫军2</v>
      </c>
    </row>
    <row r="427" spans="9:11">
      <c r="I427">
        <f t="shared" si="37"/>
        <v>169</v>
      </c>
      <c r="J427" t="str">
        <f t="shared" si="38"/>
        <v>袁尚</v>
      </c>
      <c r="K427" t="str">
        <f t="shared" si="39"/>
        <v>【主线副本】-袁尚</v>
      </c>
    </row>
    <row r="428" spans="9:11">
      <c r="I428">
        <f t="shared" si="37"/>
        <v>169</v>
      </c>
      <c r="J428" t="str">
        <f t="shared" si="38"/>
        <v>袁尚</v>
      </c>
      <c r="K428" t="str">
        <f t="shared" si="39"/>
        <v>【主线副本】-袁尚</v>
      </c>
    </row>
    <row r="429" spans="9:11">
      <c r="I429">
        <f t="shared" si="37"/>
        <v>169</v>
      </c>
      <c r="J429" t="str">
        <f t="shared" si="38"/>
        <v>袁尚</v>
      </c>
      <c r="K429" t="str">
        <f t="shared" si="39"/>
        <v>【主线副本】-袁尚</v>
      </c>
    </row>
    <row r="430" spans="9:11">
      <c r="I430">
        <f t="shared" si="37"/>
        <v>170</v>
      </c>
      <c r="J430" t="str">
        <f t="shared" si="38"/>
        <v>袁绍</v>
      </c>
      <c r="K430" t="str">
        <f t="shared" si="39"/>
        <v>【主线副本】-袁绍</v>
      </c>
    </row>
    <row r="431" spans="9:11">
      <c r="I431">
        <f t="shared" si="37"/>
        <v>170</v>
      </c>
      <c r="J431" t="str">
        <f t="shared" si="38"/>
        <v>袁绍</v>
      </c>
      <c r="K431" t="str">
        <f t="shared" si="39"/>
        <v>【主线副本】-袁绍</v>
      </c>
    </row>
    <row r="432" spans="9:11">
      <c r="I432">
        <f t="shared" si="37"/>
        <v>170</v>
      </c>
      <c r="J432" t="str">
        <f t="shared" si="38"/>
        <v>袁绍</v>
      </c>
      <c r="K432" t="str">
        <f t="shared" si="39"/>
        <v>【主线副本】-袁绍</v>
      </c>
    </row>
    <row r="433" spans="9:11">
      <c r="I433">
        <f t="shared" si="37"/>
        <v>171</v>
      </c>
      <c r="J433" t="str">
        <f t="shared" si="38"/>
        <v>袁谭步兵营1</v>
      </c>
      <c r="K433" t="str">
        <f t="shared" si="39"/>
        <v>【主线副本】-袁谭步兵营1</v>
      </c>
    </row>
    <row r="434" spans="9:11">
      <c r="I434">
        <f t="shared" ref="I434:I497" si="40">I410+10</f>
        <v>171</v>
      </c>
      <c r="J434" t="str">
        <f t="shared" si="38"/>
        <v>袁谭步兵营1</v>
      </c>
      <c r="K434" t="str">
        <f t="shared" si="39"/>
        <v>【主线副本】-袁谭步兵营1</v>
      </c>
    </row>
    <row r="435" spans="9:11">
      <c r="I435">
        <f t="shared" si="40"/>
        <v>172</v>
      </c>
      <c r="J435" t="str">
        <f t="shared" si="38"/>
        <v>袁谭步兵营2</v>
      </c>
      <c r="K435" t="str">
        <f t="shared" si="39"/>
        <v>【主线副本】-袁谭步兵营2</v>
      </c>
    </row>
    <row r="436" spans="9:11">
      <c r="I436">
        <f t="shared" si="40"/>
        <v>172</v>
      </c>
      <c r="J436" t="str">
        <f t="shared" si="38"/>
        <v>袁谭步兵营2</v>
      </c>
      <c r="K436" t="str">
        <f t="shared" si="39"/>
        <v>【主线副本】-袁谭步兵营2</v>
      </c>
    </row>
    <row r="437" spans="9:11">
      <c r="I437">
        <f t="shared" si="40"/>
        <v>173</v>
      </c>
      <c r="J437" t="str">
        <f t="shared" si="38"/>
        <v>汪昭</v>
      </c>
      <c r="K437" t="str">
        <f t="shared" si="39"/>
        <v>【主线副本】-汪昭</v>
      </c>
    </row>
    <row r="438" spans="9:11">
      <c r="I438">
        <f t="shared" si="40"/>
        <v>173</v>
      </c>
      <c r="J438" t="str">
        <f t="shared" si="38"/>
        <v>汪昭</v>
      </c>
      <c r="K438" t="str">
        <f t="shared" si="39"/>
        <v>【主线副本】-汪昭</v>
      </c>
    </row>
    <row r="439" spans="9:11">
      <c r="I439">
        <f t="shared" si="40"/>
        <v>173</v>
      </c>
      <c r="J439" t="str">
        <f t="shared" si="38"/>
        <v>汪昭</v>
      </c>
      <c r="K439" t="str">
        <f t="shared" si="39"/>
        <v>【主线副本】-汪昭</v>
      </c>
    </row>
    <row r="440" spans="9:11">
      <c r="I440">
        <f t="shared" si="40"/>
        <v>174</v>
      </c>
      <c r="J440" t="str">
        <f t="shared" si="38"/>
        <v>袁谭弓弩军1</v>
      </c>
      <c r="K440" t="str">
        <f t="shared" si="39"/>
        <v>【主线副本】-袁谭弓弩军1</v>
      </c>
    </row>
    <row r="441" spans="9:11">
      <c r="I441">
        <f t="shared" si="40"/>
        <v>174</v>
      </c>
      <c r="J441" t="str">
        <f t="shared" si="38"/>
        <v>袁谭弓弩军1</v>
      </c>
      <c r="K441" t="str">
        <f t="shared" si="39"/>
        <v>【主线副本】-袁谭弓弩军1</v>
      </c>
    </row>
    <row r="442" spans="9:11">
      <c r="I442">
        <f t="shared" si="40"/>
        <v>175</v>
      </c>
      <c r="J442" t="str">
        <f t="shared" si="38"/>
        <v>袁谭弓弩军2</v>
      </c>
      <c r="K442" t="str">
        <f t="shared" si="39"/>
        <v>【主线副本】-袁谭弓弩军2</v>
      </c>
    </row>
    <row r="443" spans="9:11">
      <c r="I443">
        <f t="shared" si="40"/>
        <v>175</v>
      </c>
      <c r="J443" t="str">
        <f t="shared" si="38"/>
        <v>袁谭弓弩军2</v>
      </c>
      <c r="K443" t="str">
        <f t="shared" si="39"/>
        <v>【主线副本】-袁谭弓弩军2</v>
      </c>
    </row>
    <row r="444" spans="9:11">
      <c r="I444">
        <f t="shared" si="40"/>
        <v>176</v>
      </c>
      <c r="J444" t="str">
        <f t="shared" si="38"/>
        <v>郭图</v>
      </c>
      <c r="K444" t="str">
        <f t="shared" si="39"/>
        <v>【主线副本】-郭图</v>
      </c>
    </row>
    <row r="445" spans="9:11">
      <c r="I445">
        <f t="shared" si="40"/>
        <v>176</v>
      </c>
      <c r="J445" t="str">
        <f t="shared" si="38"/>
        <v>郭图</v>
      </c>
      <c r="K445" t="str">
        <f t="shared" si="39"/>
        <v>【主线副本】-郭图</v>
      </c>
    </row>
    <row r="446" spans="9:11">
      <c r="I446">
        <f t="shared" si="40"/>
        <v>176</v>
      </c>
      <c r="J446" t="str">
        <f t="shared" si="38"/>
        <v>郭图</v>
      </c>
      <c r="K446" t="str">
        <f t="shared" si="39"/>
        <v>【主线副本】-郭图</v>
      </c>
    </row>
    <row r="447" spans="9:11">
      <c r="I447">
        <f t="shared" si="40"/>
        <v>177</v>
      </c>
      <c r="J447" t="str">
        <f t="shared" si="38"/>
        <v>袁谭亲卫军1</v>
      </c>
      <c r="K447" t="str">
        <f t="shared" si="39"/>
        <v>【主线副本】-袁谭亲卫军1</v>
      </c>
    </row>
    <row r="448" spans="9:11">
      <c r="I448">
        <f t="shared" si="40"/>
        <v>177</v>
      </c>
      <c r="J448" t="str">
        <f t="shared" si="38"/>
        <v>袁谭亲卫军1</v>
      </c>
      <c r="K448" t="str">
        <f t="shared" si="39"/>
        <v>【主线副本】-袁谭亲卫军1</v>
      </c>
    </row>
    <row r="449" spans="9:11">
      <c r="I449">
        <f t="shared" si="40"/>
        <v>178</v>
      </c>
      <c r="J449" t="str">
        <f t="shared" si="38"/>
        <v>袁谭亲卫军2</v>
      </c>
      <c r="K449" t="str">
        <f t="shared" si="39"/>
        <v>【主线副本】-袁谭亲卫军2</v>
      </c>
    </row>
    <row r="450" spans="9:11">
      <c r="I450">
        <f t="shared" si="40"/>
        <v>178</v>
      </c>
      <c r="J450" t="str">
        <f t="shared" si="38"/>
        <v>袁谭亲卫军2</v>
      </c>
      <c r="K450" t="str">
        <f t="shared" si="39"/>
        <v>【主线副本】-袁谭亲卫军2</v>
      </c>
    </row>
    <row r="451" spans="9:11">
      <c r="I451">
        <f t="shared" si="40"/>
        <v>179</v>
      </c>
      <c r="J451" t="str">
        <f t="shared" si="38"/>
        <v>辛评</v>
      </c>
      <c r="K451" t="str">
        <f t="shared" si="39"/>
        <v>【主线副本】-辛评</v>
      </c>
    </row>
    <row r="452" spans="9:11">
      <c r="I452">
        <f t="shared" si="40"/>
        <v>179</v>
      </c>
      <c r="J452" t="str">
        <f t="shared" si="38"/>
        <v>辛评</v>
      </c>
      <c r="K452" t="str">
        <f t="shared" si="39"/>
        <v>【主线副本】-辛评</v>
      </c>
    </row>
    <row r="453" spans="9:11">
      <c r="I453">
        <f t="shared" si="40"/>
        <v>179</v>
      </c>
      <c r="J453" t="str">
        <f t="shared" si="38"/>
        <v>辛评</v>
      </c>
      <c r="K453" t="str">
        <f t="shared" si="39"/>
        <v>【主线副本】-辛评</v>
      </c>
    </row>
    <row r="454" spans="9:11">
      <c r="I454">
        <f t="shared" si="40"/>
        <v>180</v>
      </c>
      <c r="J454" t="str">
        <f t="shared" si="38"/>
        <v>袁谭</v>
      </c>
      <c r="K454" t="str">
        <f t="shared" si="39"/>
        <v>【主线副本】-袁谭</v>
      </c>
    </row>
    <row r="455" spans="9:11">
      <c r="I455">
        <f t="shared" si="40"/>
        <v>180</v>
      </c>
      <c r="J455" t="str">
        <f t="shared" si="38"/>
        <v>袁谭</v>
      </c>
      <c r="K455" t="str">
        <f t="shared" si="39"/>
        <v>【主线副本】-袁谭</v>
      </c>
    </row>
    <row r="456" spans="9:11">
      <c r="I456">
        <f t="shared" si="40"/>
        <v>180</v>
      </c>
      <c r="J456" t="str">
        <f t="shared" si="38"/>
        <v>袁谭</v>
      </c>
      <c r="K456" t="str">
        <f t="shared" si="39"/>
        <v>【主线副本】-袁谭</v>
      </c>
    </row>
    <row r="457" spans="9:11">
      <c r="I457">
        <f t="shared" si="40"/>
        <v>181</v>
      </c>
      <c r="J457" t="str">
        <f t="shared" si="38"/>
        <v>袁尚先锋军1</v>
      </c>
      <c r="K457" t="str">
        <f t="shared" si="39"/>
        <v>【主线副本】-袁尚先锋军1</v>
      </c>
    </row>
    <row r="458" spans="9:11">
      <c r="I458">
        <f t="shared" si="40"/>
        <v>181</v>
      </c>
      <c r="J458" t="str">
        <f t="shared" si="38"/>
        <v>袁尚先锋军1</v>
      </c>
      <c r="K458" t="str">
        <f t="shared" si="39"/>
        <v>【主线副本】-袁尚先锋军1</v>
      </c>
    </row>
    <row r="459" spans="9:11">
      <c r="I459">
        <f t="shared" si="40"/>
        <v>182</v>
      </c>
      <c r="J459" t="str">
        <f t="shared" si="38"/>
        <v>袁尚先锋军2</v>
      </c>
      <c r="K459" t="str">
        <f t="shared" si="39"/>
        <v>【主线副本】-袁尚先锋军2</v>
      </c>
    </row>
    <row r="460" spans="9:11">
      <c r="I460">
        <f t="shared" si="40"/>
        <v>182</v>
      </c>
      <c r="J460" t="str">
        <f t="shared" si="38"/>
        <v>袁尚先锋军2</v>
      </c>
      <c r="K460" t="str">
        <f t="shared" si="39"/>
        <v>【主线副本】-袁尚先锋军2</v>
      </c>
    </row>
    <row r="461" spans="9:11">
      <c r="I461">
        <f t="shared" si="40"/>
        <v>183</v>
      </c>
      <c r="J461" t="str">
        <f t="shared" si="38"/>
        <v>马延</v>
      </c>
      <c r="K461" t="str">
        <f t="shared" si="39"/>
        <v>【主线副本】-马延</v>
      </c>
    </row>
    <row r="462" spans="9:11">
      <c r="I462">
        <f t="shared" si="40"/>
        <v>183</v>
      </c>
      <c r="J462" t="str">
        <f t="shared" si="38"/>
        <v>马延</v>
      </c>
      <c r="K462" t="str">
        <f t="shared" si="39"/>
        <v>【主线副本】-马延</v>
      </c>
    </row>
    <row r="463" spans="9:11">
      <c r="I463">
        <f t="shared" si="40"/>
        <v>183</v>
      </c>
      <c r="J463" t="str">
        <f t="shared" si="38"/>
        <v>马延</v>
      </c>
      <c r="K463" t="str">
        <f t="shared" si="39"/>
        <v>【主线副本】-马延</v>
      </c>
    </row>
    <row r="464" spans="9:11">
      <c r="I464">
        <f t="shared" si="40"/>
        <v>184</v>
      </c>
      <c r="J464" t="str">
        <f t="shared" si="38"/>
        <v>袁尚主力军1</v>
      </c>
      <c r="K464" t="str">
        <f t="shared" si="39"/>
        <v>【主线副本】-袁尚主力军1</v>
      </c>
    </row>
    <row r="465" spans="9:11">
      <c r="I465">
        <f t="shared" si="40"/>
        <v>184</v>
      </c>
      <c r="J465" t="str">
        <f t="shared" si="38"/>
        <v>袁尚主力军1</v>
      </c>
      <c r="K465" t="str">
        <f t="shared" si="39"/>
        <v>【主线副本】-袁尚主力军1</v>
      </c>
    </row>
    <row r="466" spans="9:11">
      <c r="I466">
        <f t="shared" si="40"/>
        <v>185</v>
      </c>
      <c r="J466" t="str">
        <f t="shared" si="38"/>
        <v>袁尚主力军2</v>
      </c>
      <c r="K466" t="str">
        <f t="shared" si="39"/>
        <v>【主线副本】-袁尚主力军2</v>
      </c>
    </row>
    <row r="467" spans="9:11">
      <c r="I467">
        <f t="shared" si="40"/>
        <v>185</v>
      </c>
      <c r="J467" t="str">
        <f t="shared" si="38"/>
        <v>袁尚主力军2</v>
      </c>
      <c r="K467" t="str">
        <f t="shared" si="39"/>
        <v>【主线副本】-袁尚主力军2</v>
      </c>
    </row>
    <row r="468" spans="9:11">
      <c r="I468">
        <f t="shared" si="40"/>
        <v>186</v>
      </c>
      <c r="J468" t="str">
        <f t="shared" si="38"/>
        <v>逢纪</v>
      </c>
      <c r="K468" t="str">
        <f t="shared" si="39"/>
        <v>【主线副本】-逢纪</v>
      </c>
    </row>
    <row r="469" spans="9:11">
      <c r="I469">
        <f t="shared" si="40"/>
        <v>186</v>
      </c>
      <c r="J469" t="str">
        <f t="shared" si="38"/>
        <v>逢纪</v>
      </c>
      <c r="K469" t="str">
        <f t="shared" si="39"/>
        <v>【主线副本】-逢纪</v>
      </c>
    </row>
    <row r="470" spans="9:11">
      <c r="I470">
        <f t="shared" si="40"/>
        <v>186</v>
      </c>
      <c r="J470" t="str">
        <f t="shared" si="38"/>
        <v>逢纪</v>
      </c>
      <c r="K470" t="str">
        <f t="shared" si="39"/>
        <v>【主线副本】-逢纪</v>
      </c>
    </row>
    <row r="471" spans="9:11">
      <c r="I471">
        <f t="shared" si="40"/>
        <v>187</v>
      </c>
      <c r="J471" t="str">
        <f t="shared" si="38"/>
        <v>袁尚护卫军1</v>
      </c>
      <c r="K471" t="str">
        <f t="shared" si="39"/>
        <v>【主线副本】-袁尚护卫军1</v>
      </c>
    </row>
    <row r="472" spans="9:11">
      <c r="I472">
        <f t="shared" si="40"/>
        <v>187</v>
      </c>
      <c r="J472" t="str">
        <f t="shared" si="38"/>
        <v>袁尚护卫军1</v>
      </c>
      <c r="K472" t="str">
        <f t="shared" si="39"/>
        <v>【主线副本】-袁尚护卫军1</v>
      </c>
    </row>
    <row r="473" spans="9:11">
      <c r="I473">
        <f t="shared" si="40"/>
        <v>188</v>
      </c>
      <c r="J473" t="str">
        <f t="shared" si="38"/>
        <v>袁尚护卫军2</v>
      </c>
      <c r="K473" t="str">
        <f t="shared" si="39"/>
        <v>【主线副本】-袁尚护卫军2</v>
      </c>
    </row>
    <row r="474" spans="9:11">
      <c r="I474">
        <f t="shared" si="40"/>
        <v>188</v>
      </c>
      <c r="J474" t="str">
        <f t="shared" ref="J474:J504" si="41">VLOOKUP(I474,$E$25:$F$25000,2,0)</f>
        <v>袁尚护卫军2</v>
      </c>
      <c r="K474" t="str">
        <f t="shared" ref="K474:K504" si="42">"【主线副本】-"&amp;J474</f>
        <v>【主线副本】-袁尚护卫军2</v>
      </c>
    </row>
    <row r="475" spans="9:11">
      <c r="I475">
        <f t="shared" si="40"/>
        <v>189</v>
      </c>
      <c r="J475" t="str">
        <f t="shared" si="41"/>
        <v>审配</v>
      </c>
      <c r="K475" t="str">
        <f t="shared" si="42"/>
        <v>【主线副本】-审配</v>
      </c>
    </row>
    <row r="476" spans="9:11">
      <c r="I476">
        <f t="shared" si="40"/>
        <v>189</v>
      </c>
      <c r="J476" t="str">
        <f t="shared" si="41"/>
        <v>审配</v>
      </c>
      <c r="K476" t="str">
        <f t="shared" si="42"/>
        <v>【主线副本】-审配</v>
      </c>
    </row>
    <row r="477" spans="9:11">
      <c r="I477">
        <f t="shared" si="40"/>
        <v>189</v>
      </c>
      <c r="J477" t="str">
        <f t="shared" si="41"/>
        <v>审配</v>
      </c>
      <c r="K477" t="str">
        <f t="shared" si="42"/>
        <v>【主线副本】-审配</v>
      </c>
    </row>
    <row r="478" spans="9:11">
      <c r="I478">
        <f t="shared" si="40"/>
        <v>190</v>
      </c>
      <c r="J478" t="str">
        <f t="shared" si="41"/>
        <v>袁尚</v>
      </c>
      <c r="K478" t="str">
        <f t="shared" si="42"/>
        <v>【主线副本】-袁尚</v>
      </c>
    </row>
    <row r="479" spans="9:11">
      <c r="I479">
        <f t="shared" si="40"/>
        <v>190</v>
      </c>
      <c r="J479" t="str">
        <f t="shared" si="41"/>
        <v>袁尚</v>
      </c>
      <c r="K479" t="str">
        <f t="shared" si="42"/>
        <v>【主线副本】-袁尚</v>
      </c>
    </row>
    <row r="480" spans="9:11">
      <c r="I480">
        <f t="shared" si="40"/>
        <v>190</v>
      </c>
      <c r="J480" t="str">
        <f t="shared" si="41"/>
        <v>袁尚</v>
      </c>
      <c r="K480" t="str">
        <f t="shared" si="42"/>
        <v>【主线副本】-袁尚</v>
      </c>
    </row>
    <row r="481" spans="9:11">
      <c r="I481">
        <f t="shared" si="40"/>
        <v>191</v>
      </c>
      <c r="J481" t="str">
        <f t="shared" si="41"/>
        <v>曹操先锋军1</v>
      </c>
      <c r="K481" t="str">
        <f t="shared" si="42"/>
        <v>【主线副本】-曹操先锋军1</v>
      </c>
    </row>
    <row r="482" spans="9:11">
      <c r="I482">
        <f t="shared" si="40"/>
        <v>191</v>
      </c>
      <c r="J482" t="str">
        <f t="shared" si="41"/>
        <v>曹操先锋军1</v>
      </c>
      <c r="K482" t="str">
        <f t="shared" si="42"/>
        <v>【主线副本】-曹操先锋军1</v>
      </c>
    </row>
    <row r="483" spans="9:11">
      <c r="I483">
        <f t="shared" si="40"/>
        <v>192</v>
      </c>
      <c r="J483" t="str">
        <f t="shared" si="41"/>
        <v>曹操先锋军2</v>
      </c>
      <c r="K483" t="str">
        <f t="shared" si="42"/>
        <v>【主线副本】-曹操先锋军2</v>
      </c>
    </row>
    <row r="484" spans="9:11">
      <c r="I484">
        <f t="shared" si="40"/>
        <v>192</v>
      </c>
      <c r="J484" t="str">
        <f t="shared" si="41"/>
        <v>曹操先锋军2</v>
      </c>
      <c r="K484" t="str">
        <f t="shared" si="42"/>
        <v>【主线副本】-曹操先锋军2</v>
      </c>
    </row>
    <row r="485" spans="9:11">
      <c r="I485">
        <f t="shared" si="40"/>
        <v>193</v>
      </c>
      <c r="J485" t="str">
        <f t="shared" si="41"/>
        <v>韩浩</v>
      </c>
      <c r="K485" t="str">
        <f t="shared" si="42"/>
        <v>【主线副本】-韩浩</v>
      </c>
    </row>
    <row r="486" spans="9:11">
      <c r="I486">
        <f t="shared" si="40"/>
        <v>193</v>
      </c>
      <c r="J486" t="str">
        <f t="shared" si="41"/>
        <v>韩浩</v>
      </c>
      <c r="K486" t="str">
        <f t="shared" si="42"/>
        <v>【主线副本】-韩浩</v>
      </c>
    </row>
    <row r="487" spans="9:11">
      <c r="I487">
        <f t="shared" si="40"/>
        <v>193</v>
      </c>
      <c r="J487" t="str">
        <f t="shared" si="41"/>
        <v>韩浩</v>
      </c>
      <c r="K487" t="str">
        <f t="shared" si="42"/>
        <v>【主线副本】-韩浩</v>
      </c>
    </row>
    <row r="488" spans="9:11">
      <c r="I488">
        <f t="shared" si="40"/>
        <v>194</v>
      </c>
      <c r="J488" t="str">
        <f t="shared" si="41"/>
        <v>曹操轻骑兵1</v>
      </c>
      <c r="K488" t="str">
        <f t="shared" si="42"/>
        <v>【主线副本】-曹操轻骑兵1</v>
      </c>
    </row>
    <row r="489" spans="9:11">
      <c r="I489">
        <f t="shared" si="40"/>
        <v>194</v>
      </c>
      <c r="J489" t="str">
        <f t="shared" si="41"/>
        <v>曹操轻骑兵1</v>
      </c>
      <c r="K489" t="str">
        <f t="shared" si="42"/>
        <v>【主线副本】-曹操轻骑兵1</v>
      </c>
    </row>
    <row r="490" spans="9:11">
      <c r="I490">
        <f t="shared" si="40"/>
        <v>195</v>
      </c>
      <c r="J490" t="str">
        <f t="shared" si="41"/>
        <v>曹操轻骑兵2</v>
      </c>
      <c r="K490" t="str">
        <f t="shared" si="42"/>
        <v>【主线副本】-曹操轻骑兵2</v>
      </c>
    </row>
    <row r="491" spans="9:11">
      <c r="I491">
        <f t="shared" si="40"/>
        <v>195</v>
      </c>
      <c r="J491" t="str">
        <f t="shared" si="41"/>
        <v>曹操轻骑兵2</v>
      </c>
      <c r="K491" t="str">
        <f t="shared" si="42"/>
        <v>【主线副本】-曹操轻骑兵2</v>
      </c>
    </row>
    <row r="492" spans="9:11">
      <c r="I492">
        <f t="shared" si="40"/>
        <v>196</v>
      </c>
      <c r="J492" t="str">
        <f t="shared" si="41"/>
        <v>于禁</v>
      </c>
      <c r="K492" t="str">
        <f t="shared" si="42"/>
        <v>【主线副本】-于禁</v>
      </c>
    </row>
    <row r="493" spans="9:11">
      <c r="I493">
        <f t="shared" si="40"/>
        <v>196</v>
      </c>
      <c r="J493" t="str">
        <f t="shared" si="41"/>
        <v>于禁</v>
      </c>
      <c r="K493" t="str">
        <f t="shared" si="42"/>
        <v>【主线副本】-于禁</v>
      </c>
    </row>
    <row r="494" spans="9:11">
      <c r="I494">
        <f t="shared" si="40"/>
        <v>196</v>
      </c>
      <c r="J494" t="str">
        <f t="shared" si="41"/>
        <v>于禁</v>
      </c>
      <c r="K494" t="str">
        <f t="shared" si="42"/>
        <v>【主线副本】-于禁</v>
      </c>
    </row>
    <row r="495" spans="9:11">
      <c r="I495">
        <f t="shared" si="40"/>
        <v>197</v>
      </c>
      <c r="J495" t="str">
        <f t="shared" si="41"/>
        <v>曹操主力军1</v>
      </c>
      <c r="K495" t="str">
        <f t="shared" si="42"/>
        <v>【主线副本】-曹操主力军1</v>
      </c>
    </row>
    <row r="496" spans="9:11">
      <c r="I496">
        <f t="shared" si="40"/>
        <v>197</v>
      </c>
      <c r="J496" t="str">
        <f t="shared" si="41"/>
        <v>曹操主力军1</v>
      </c>
      <c r="K496" t="str">
        <f t="shared" si="42"/>
        <v>【主线副本】-曹操主力军1</v>
      </c>
    </row>
    <row r="497" spans="9:11">
      <c r="I497">
        <f t="shared" si="40"/>
        <v>198</v>
      </c>
      <c r="J497" t="str">
        <f t="shared" si="41"/>
        <v>曹操主力军2</v>
      </c>
      <c r="K497" t="str">
        <f t="shared" si="42"/>
        <v>【主线副本】-曹操主力军2</v>
      </c>
    </row>
    <row r="498" spans="9:11">
      <c r="I498">
        <f t="shared" ref="I498:I504" si="43">I474+10</f>
        <v>198</v>
      </c>
      <c r="J498" t="str">
        <f t="shared" si="41"/>
        <v>曹操主力军2</v>
      </c>
      <c r="K498" t="str">
        <f t="shared" si="42"/>
        <v>【主线副本】-曹操主力军2</v>
      </c>
    </row>
    <row r="499" spans="9:11">
      <c r="I499">
        <f t="shared" si="43"/>
        <v>199</v>
      </c>
      <c r="J499" t="str">
        <f t="shared" si="41"/>
        <v>夏侯兰</v>
      </c>
      <c r="K499" t="str">
        <f t="shared" si="42"/>
        <v>【主线副本】-夏侯兰</v>
      </c>
    </row>
    <row r="500" spans="9:11">
      <c r="I500">
        <f t="shared" si="43"/>
        <v>199</v>
      </c>
      <c r="J500" t="str">
        <f t="shared" si="41"/>
        <v>夏侯兰</v>
      </c>
      <c r="K500" t="str">
        <f t="shared" si="42"/>
        <v>【主线副本】-夏侯兰</v>
      </c>
    </row>
    <row r="501" spans="9:11">
      <c r="I501">
        <f t="shared" si="43"/>
        <v>199</v>
      </c>
      <c r="J501" t="str">
        <f t="shared" si="41"/>
        <v>夏侯兰</v>
      </c>
      <c r="K501" t="str">
        <f t="shared" si="42"/>
        <v>【主线副本】-夏侯兰</v>
      </c>
    </row>
    <row r="502" spans="9:11">
      <c r="I502">
        <f t="shared" si="43"/>
        <v>200</v>
      </c>
      <c r="J502" t="str">
        <f t="shared" si="41"/>
        <v>夏侯惇</v>
      </c>
      <c r="K502" t="str">
        <f t="shared" si="42"/>
        <v>【主线副本】-夏侯惇</v>
      </c>
    </row>
    <row r="503" spans="9:11">
      <c r="I503">
        <f t="shared" si="43"/>
        <v>200</v>
      </c>
      <c r="J503" t="str">
        <f t="shared" si="41"/>
        <v>夏侯惇</v>
      </c>
      <c r="K503" t="str">
        <f t="shared" si="42"/>
        <v>【主线副本】-夏侯惇</v>
      </c>
    </row>
    <row r="504" spans="9:11">
      <c r="I504">
        <f t="shared" si="43"/>
        <v>200</v>
      </c>
      <c r="J504" t="str">
        <f t="shared" si="41"/>
        <v>夏侯惇</v>
      </c>
      <c r="K504" t="str">
        <f t="shared" si="42"/>
        <v>【主线副本】-夏侯惇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chapter_stage_info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阙朝明(无缺)</cp:lastModifiedBy>
  <dcterms:created xsi:type="dcterms:W3CDTF">2014-03-18T13:13:57Z</dcterms:created>
  <dcterms:modified xsi:type="dcterms:W3CDTF">2015-11-24T08:57:40Z</dcterms:modified>
</cp:coreProperties>
</file>